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8.xml" ContentType="application/vnd.openxmlformats-officedocument.drawing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9.xml" ContentType="application/vnd.openxmlformats-officedocument.drawing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0.xml" ContentType="application/vnd.openxmlformats-officedocument.drawing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1.xml" ContentType="application/vnd.openxmlformats-officedocument.drawing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1.xml" ContentType="application/vnd.openxmlformats-officedocument.themeOverride+xml"/>
  <Override PartName="/xl/drawings/drawing22.xml" ContentType="application/vnd.openxmlformats-officedocument.drawing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3.xml" ContentType="application/vnd.openxmlformats-officedocument.drawing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ft\Downloads\master thesis graphs\"/>
    </mc:Choice>
  </mc:AlternateContent>
  <bookViews>
    <workbookView xWindow="0" yWindow="0" windowWidth="13545" windowHeight="9600" tabRatio="834" firstSheet="5" activeTab="12"/>
  </bookViews>
  <sheets>
    <sheet name="Simulation 1 and 2" sheetId="1" r:id="rId1"/>
    <sheet name="Simulation 3 and 4 " sheetId="2" r:id="rId2"/>
    <sheet name="Simulation 5 and 6" sheetId="3" r:id="rId3"/>
    <sheet name="Simulation 7 and 8 " sheetId="4" r:id="rId4"/>
    <sheet name="Simulation 3 ratios SI" sheetId="6" r:id="rId5"/>
    <sheet name="Simulation 4 ratios SI (2)" sheetId="13" r:id="rId6"/>
    <sheet name="Simulation 5 ratios SI (3)" sheetId="17" r:id="rId7"/>
    <sheet name="Simulation 5 ratios SI carb (4)" sheetId="19" r:id="rId8"/>
    <sheet name="Simulation 6 ratios SI (4)" sheetId="18" r:id="rId9"/>
    <sheet name="Simulation 4 ratios SI" sheetId="8" r:id="rId10"/>
    <sheet name="Simulation 5 ratios SI " sheetId="9" r:id="rId11"/>
    <sheet name="Simulation 6 ratios SI" sheetId="10" r:id="rId12"/>
    <sheet name="Simulation 6 ratios SI carb (5" sheetId="20" r:id="rId13"/>
    <sheet name="Simulation 7  seconmine (4)" sheetId="26" r:id="rId14"/>
    <sheet name="ESP SAR" sheetId="24" r:id="rId15"/>
    <sheet name="ph Simulation " sheetId="11" r:id="rId16"/>
    <sheet name="pH Simulation" sheetId="21" r:id="rId17"/>
    <sheet name="pH S45678 (3)" sheetId="32" r:id="rId18"/>
    <sheet name="pH S45678 (2)" sheetId="31" r:id="rId19"/>
    <sheet name="Alk S45678" sheetId="27" r:id="rId20"/>
    <sheet name="Alk s478 and s56" sheetId="36" r:id="rId21"/>
    <sheet name="Al S45678 (2)" sheetId="28" r:id="rId22"/>
    <sheet name="Al S45678 (3)" sheetId="33" r:id="rId23"/>
    <sheet name="Fe S45678 (3)" sheetId="29" r:id="rId24"/>
    <sheet name="Fe S45678 (4)" sheetId="34" r:id="rId25"/>
    <sheet name="Ca S45678 (4)" sheetId="30" r:id="rId26"/>
    <sheet name="Ca S45678 (5)" sheetId="35" r:id="rId27"/>
    <sheet name="Sheet10" sheetId="22" r:id="rId28"/>
    <sheet name="Sheet11" sheetId="23" r:id="rId29"/>
    <sheet name="Sheet13" sheetId="25" r:id="rId3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5" l="1"/>
  <c r="D2" i="33"/>
  <c r="D3" i="33" l="1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" i="34"/>
  <c r="J3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" i="36"/>
  <c r="I2" i="36"/>
  <c r="I21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O22" i="35"/>
  <c r="O21" i="35"/>
  <c r="H21" i="35"/>
  <c r="G21" i="35"/>
  <c r="F21" i="35"/>
  <c r="E21" i="35"/>
  <c r="H20" i="35"/>
  <c r="G20" i="35"/>
  <c r="F20" i="35"/>
  <c r="E20" i="35"/>
  <c r="H19" i="35"/>
  <c r="G19" i="35"/>
  <c r="F19" i="35"/>
  <c r="E19" i="35"/>
  <c r="H18" i="35"/>
  <c r="G18" i="35"/>
  <c r="F18" i="35"/>
  <c r="E18" i="35"/>
  <c r="H17" i="35"/>
  <c r="G17" i="35"/>
  <c r="F17" i="35"/>
  <c r="E17" i="35"/>
  <c r="H16" i="35"/>
  <c r="G16" i="35"/>
  <c r="F16" i="35"/>
  <c r="E16" i="35"/>
  <c r="H15" i="35"/>
  <c r="G15" i="35"/>
  <c r="F15" i="35"/>
  <c r="E15" i="35"/>
  <c r="H14" i="35"/>
  <c r="G14" i="35"/>
  <c r="F14" i="35"/>
  <c r="E14" i="35"/>
  <c r="H13" i="35"/>
  <c r="G13" i="35"/>
  <c r="F13" i="35"/>
  <c r="E13" i="35"/>
  <c r="H12" i="35"/>
  <c r="G12" i="35"/>
  <c r="F12" i="35"/>
  <c r="E12" i="35"/>
  <c r="H11" i="35"/>
  <c r="G11" i="35"/>
  <c r="F11" i="35"/>
  <c r="E11" i="35"/>
  <c r="H10" i="35"/>
  <c r="G10" i="35"/>
  <c r="F10" i="35"/>
  <c r="E10" i="35"/>
  <c r="H9" i="35"/>
  <c r="G9" i="35"/>
  <c r="F9" i="35"/>
  <c r="E9" i="35"/>
  <c r="H8" i="35"/>
  <c r="G8" i="35"/>
  <c r="F8" i="35"/>
  <c r="E8" i="35"/>
  <c r="H7" i="35"/>
  <c r="G7" i="35"/>
  <c r="F7" i="35"/>
  <c r="E7" i="35"/>
  <c r="H6" i="35"/>
  <c r="G6" i="35"/>
  <c r="F6" i="35"/>
  <c r="E6" i="35"/>
  <c r="H5" i="35"/>
  <c r="G5" i="35"/>
  <c r="F5" i="35"/>
  <c r="E5" i="35"/>
  <c r="H4" i="35"/>
  <c r="G4" i="35"/>
  <c r="F4" i="35"/>
  <c r="E4" i="35"/>
  <c r="H3" i="35"/>
  <c r="G3" i="35"/>
  <c r="F3" i="35"/>
  <c r="E3" i="35"/>
  <c r="H2" i="35"/>
  <c r="G2" i="35"/>
  <c r="F2" i="35"/>
  <c r="E2" i="35"/>
  <c r="O21" i="34"/>
  <c r="O22" i="34"/>
  <c r="H17" i="34"/>
  <c r="F17" i="34"/>
  <c r="E16" i="34"/>
  <c r="E15" i="34"/>
  <c r="G14" i="34"/>
  <c r="E14" i="34"/>
  <c r="G11" i="34"/>
  <c r="F11" i="34"/>
  <c r="H10" i="34"/>
  <c r="E10" i="34"/>
  <c r="H9" i="34"/>
  <c r="G9" i="34"/>
  <c r="F9" i="34"/>
  <c r="E9" i="34"/>
  <c r="H8" i="34"/>
  <c r="G8" i="34"/>
  <c r="F8" i="34"/>
  <c r="E8" i="34"/>
  <c r="H7" i="34"/>
  <c r="G7" i="34"/>
  <c r="F7" i="34"/>
  <c r="E7" i="34"/>
  <c r="H6" i="34"/>
  <c r="G6" i="34"/>
  <c r="F6" i="34"/>
  <c r="E6" i="34"/>
  <c r="G17" i="34"/>
  <c r="E17" i="34"/>
  <c r="H16" i="34"/>
  <c r="G16" i="34"/>
  <c r="F16" i="34"/>
  <c r="H15" i="34"/>
  <c r="G15" i="34"/>
  <c r="F15" i="34"/>
  <c r="H14" i="34"/>
  <c r="F14" i="34"/>
  <c r="H21" i="34"/>
  <c r="G21" i="34"/>
  <c r="F21" i="34"/>
  <c r="E21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3" i="34"/>
  <c r="G13" i="34"/>
  <c r="F13" i="34"/>
  <c r="E13" i="34"/>
  <c r="H12" i="34"/>
  <c r="G12" i="34"/>
  <c r="F12" i="34"/>
  <c r="E12" i="34"/>
  <c r="H11" i="34"/>
  <c r="E11" i="34"/>
  <c r="G10" i="34"/>
  <c r="F10" i="34"/>
  <c r="H5" i="34"/>
  <c r="G5" i="34"/>
  <c r="F5" i="34"/>
  <c r="E5" i="34"/>
  <c r="H4" i="34"/>
  <c r="G4" i="34"/>
  <c r="F4" i="34"/>
  <c r="E4" i="34"/>
  <c r="H3" i="34"/>
  <c r="G3" i="34"/>
  <c r="F3" i="34"/>
  <c r="E3" i="34"/>
  <c r="H2" i="34"/>
  <c r="G2" i="34"/>
  <c r="F2" i="34"/>
  <c r="E2" i="34"/>
  <c r="O22" i="33"/>
  <c r="O21" i="33"/>
  <c r="H21" i="33"/>
  <c r="G21" i="33"/>
  <c r="F21" i="33"/>
  <c r="E21" i="33"/>
  <c r="H20" i="33"/>
  <c r="G20" i="33"/>
  <c r="F20" i="33"/>
  <c r="E20" i="33"/>
  <c r="H19" i="33"/>
  <c r="G19" i="33"/>
  <c r="F19" i="33"/>
  <c r="E19" i="33"/>
  <c r="H18" i="33"/>
  <c r="G18" i="33"/>
  <c r="F18" i="33"/>
  <c r="E18" i="33"/>
  <c r="H17" i="33"/>
  <c r="G17" i="33"/>
  <c r="F17" i="33"/>
  <c r="E17" i="33"/>
  <c r="H16" i="33"/>
  <c r="G16" i="33"/>
  <c r="F16" i="33"/>
  <c r="E16" i="33"/>
  <c r="H15" i="33"/>
  <c r="G15" i="33"/>
  <c r="F15" i="33"/>
  <c r="E15" i="33"/>
  <c r="H14" i="33"/>
  <c r="G14" i="33"/>
  <c r="F14" i="33"/>
  <c r="E14" i="33"/>
  <c r="H13" i="33"/>
  <c r="G13" i="33"/>
  <c r="F13" i="33"/>
  <c r="E13" i="33"/>
  <c r="H12" i="33"/>
  <c r="G12" i="33"/>
  <c r="F12" i="33"/>
  <c r="E12" i="33"/>
  <c r="H11" i="33"/>
  <c r="G11" i="33"/>
  <c r="F11" i="33"/>
  <c r="E11" i="33"/>
  <c r="H10" i="33"/>
  <c r="G10" i="33"/>
  <c r="F10" i="33"/>
  <c r="E10" i="33"/>
  <c r="H9" i="33"/>
  <c r="G9" i="33"/>
  <c r="F9" i="33"/>
  <c r="E9" i="33"/>
  <c r="H8" i="33"/>
  <c r="G8" i="33"/>
  <c r="F8" i="33"/>
  <c r="E8" i="33"/>
  <c r="H7" i="33"/>
  <c r="G7" i="33"/>
  <c r="F7" i="33"/>
  <c r="E7" i="33"/>
  <c r="H6" i="33"/>
  <c r="G6" i="33"/>
  <c r="F6" i="33"/>
  <c r="E6" i="33"/>
  <c r="H5" i="33"/>
  <c r="G5" i="33"/>
  <c r="F5" i="33"/>
  <c r="E5" i="33"/>
  <c r="H4" i="33"/>
  <c r="G4" i="33"/>
  <c r="F4" i="33"/>
  <c r="E4" i="33"/>
  <c r="H3" i="33"/>
  <c r="G3" i="33"/>
  <c r="F3" i="33"/>
  <c r="E3" i="33"/>
  <c r="H2" i="33"/>
  <c r="G2" i="33"/>
  <c r="F2" i="33"/>
  <c r="E2" i="33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" i="21"/>
  <c r="D3" i="28"/>
  <c r="E3" i="28"/>
  <c r="F3" i="28"/>
  <c r="G3" i="28"/>
  <c r="H3" i="28"/>
  <c r="D4" i="28"/>
  <c r="E4" i="28"/>
  <c r="F4" i="28"/>
  <c r="G4" i="28"/>
  <c r="H4" i="28"/>
  <c r="D5" i="28"/>
  <c r="E5" i="28"/>
  <c r="F5" i="28"/>
  <c r="G5" i="28"/>
  <c r="H5" i="28"/>
  <c r="D6" i="28"/>
  <c r="E6" i="28"/>
  <c r="F6" i="28"/>
  <c r="G6" i="28"/>
  <c r="H6" i="28"/>
  <c r="D7" i="28"/>
  <c r="E7" i="28"/>
  <c r="F7" i="28"/>
  <c r="G7" i="28"/>
  <c r="H7" i="28"/>
  <c r="D8" i="28"/>
  <c r="E8" i="28"/>
  <c r="F8" i="28"/>
  <c r="G8" i="28"/>
  <c r="H8" i="28"/>
  <c r="D9" i="28"/>
  <c r="E9" i="28"/>
  <c r="F9" i="28"/>
  <c r="G9" i="28"/>
  <c r="H9" i="28"/>
  <c r="D10" i="28"/>
  <c r="E10" i="28"/>
  <c r="F10" i="28"/>
  <c r="G10" i="28"/>
  <c r="H10" i="28"/>
  <c r="D11" i="28"/>
  <c r="E11" i="28"/>
  <c r="F11" i="28"/>
  <c r="G11" i="28"/>
  <c r="H11" i="28"/>
  <c r="D12" i="28"/>
  <c r="E12" i="28"/>
  <c r="F12" i="28"/>
  <c r="G12" i="28"/>
  <c r="H12" i="28"/>
  <c r="D13" i="28"/>
  <c r="E13" i="28"/>
  <c r="F13" i="28"/>
  <c r="G13" i="28"/>
  <c r="H13" i="28"/>
  <c r="D14" i="28"/>
  <c r="E14" i="28"/>
  <c r="F14" i="28"/>
  <c r="G14" i="28"/>
  <c r="H14" i="28"/>
  <c r="D15" i="28"/>
  <c r="E15" i="28"/>
  <c r="F15" i="28"/>
  <c r="G15" i="28"/>
  <c r="H15" i="28"/>
  <c r="D16" i="28"/>
  <c r="E16" i="28"/>
  <c r="F16" i="28"/>
  <c r="G16" i="28"/>
  <c r="H16" i="28"/>
  <c r="D17" i="28"/>
  <c r="E17" i="28"/>
  <c r="F17" i="28"/>
  <c r="G17" i="28"/>
  <c r="H17" i="28"/>
  <c r="D18" i="28"/>
  <c r="E18" i="28"/>
  <c r="F18" i="28"/>
  <c r="G18" i="28"/>
  <c r="H18" i="28"/>
  <c r="D19" i="28"/>
  <c r="E19" i="28"/>
  <c r="F19" i="28"/>
  <c r="G19" i="28"/>
  <c r="H19" i="28"/>
  <c r="D20" i="28"/>
  <c r="E20" i="28"/>
  <c r="F20" i="28"/>
  <c r="G20" i="28"/>
  <c r="H20" i="28"/>
  <c r="D21" i="28"/>
  <c r="E21" i="28"/>
  <c r="F21" i="28"/>
  <c r="G21" i="28"/>
  <c r="H21" i="28"/>
  <c r="E2" i="28"/>
  <c r="F2" i="28"/>
  <c r="G2" i="28"/>
  <c r="H2" i="28"/>
  <c r="D2" i="28"/>
  <c r="O22" i="28"/>
  <c r="O21" i="28"/>
  <c r="AE4" i="1" l="1"/>
  <c r="AJ23" i="1"/>
  <c r="AK23" i="1" s="1"/>
  <c r="AH23" i="1"/>
  <c r="AI23" i="1" s="1"/>
  <c r="AG23" i="1"/>
  <c r="AE23" i="1"/>
  <c r="AC23" i="1"/>
  <c r="AJ22" i="1"/>
  <c r="AK22" i="1" s="1"/>
  <c r="AH22" i="1"/>
  <c r="AI22" i="1" s="1"/>
  <c r="AG22" i="1"/>
  <c r="AE22" i="1"/>
  <c r="AC22" i="1"/>
  <c r="AJ21" i="1"/>
  <c r="AK21" i="1" s="1"/>
  <c r="AH21" i="1"/>
  <c r="AI21" i="1" s="1"/>
  <c r="AG21" i="1"/>
  <c r="AE21" i="1"/>
  <c r="AC21" i="1"/>
  <c r="AJ20" i="1"/>
  <c r="AH20" i="1"/>
  <c r="AG20" i="1"/>
  <c r="AE20" i="1"/>
  <c r="AC20" i="1"/>
  <c r="AJ19" i="1"/>
  <c r="AH19" i="1"/>
  <c r="AG19" i="1"/>
  <c r="AE19" i="1"/>
  <c r="AC19" i="1"/>
  <c r="AK18" i="1"/>
  <c r="AJ18" i="1"/>
  <c r="AH18" i="1"/>
  <c r="AI18" i="1" s="1"/>
  <c r="AG18" i="1"/>
  <c r="AE18" i="1"/>
  <c r="AC18" i="1"/>
  <c r="AJ17" i="1"/>
  <c r="AK17" i="1" s="1"/>
  <c r="AH17" i="1"/>
  <c r="AI17" i="1" s="1"/>
  <c r="AG17" i="1"/>
  <c r="AE17" i="1"/>
  <c r="AC17" i="1"/>
  <c r="AJ16" i="1"/>
  <c r="AK16" i="1" s="1"/>
  <c r="AH16" i="1"/>
  <c r="AI16" i="1" s="1"/>
  <c r="AG16" i="1"/>
  <c r="AE16" i="1"/>
  <c r="AC16" i="1"/>
  <c r="AJ15" i="1"/>
  <c r="AH15" i="1"/>
  <c r="AG15" i="1"/>
  <c r="AE15" i="1"/>
  <c r="AC15" i="1"/>
  <c r="AJ14" i="1"/>
  <c r="AK14" i="1" s="1"/>
  <c r="AH14" i="1"/>
  <c r="AI14" i="1" s="1"/>
  <c r="AG14" i="1"/>
  <c r="AE14" i="1"/>
  <c r="AC14" i="1"/>
  <c r="AJ13" i="1"/>
  <c r="AK13" i="1" s="1"/>
  <c r="AH13" i="1"/>
  <c r="AI13" i="1" s="1"/>
  <c r="AG13" i="1"/>
  <c r="AE13" i="1"/>
  <c r="AC13" i="1"/>
  <c r="AJ12" i="1"/>
  <c r="AK12" i="1" s="1"/>
  <c r="AH12" i="1"/>
  <c r="AI12" i="1" s="1"/>
  <c r="AG12" i="1"/>
  <c r="AE12" i="1"/>
  <c r="AC12" i="1"/>
  <c r="AJ11" i="1"/>
  <c r="AK11" i="1" s="1"/>
  <c r="AH11" i="1"/>
  <c r="AI11" i="1" s="1"/>
  <c r="AG11" i="1"/>
  <c r="AE11" i="1"/>
  <c r="AC11" i="1"/>
  <c r="AJ10" i="1"/>
  <c r="AH10" i="1"/>
  <c r="AG10" i="1"/>
  <c r="AE10" i="1"/>
  <c r="AC10" i="1"/>
  <c r="AJ9" i="1"/>
  <c r="AK9" i="1" s="1"/>
  <c r="AI9" i="1"/>
  <c r="AH9" i="1"/>
  <c r="AG9" i="1"/>
  <c r="AE9" i="1"/>
  <c r="AC9" i="1"/>
  <c r="AJ8" i="1"/>
  <c r="AK8" i="1" s="1"/>
  <c r="AH8" i="1"/>
  <c r="AI8" i="1" s="1"/>
  <c r="AG8" i="1"/>
  <c r="AE8" i="1"/>
  <c r="AC8" i="1"/>
  <c r="AJ7" i="1"/>
  <c r="AK7" i="1" s="1"/>
  <c r="AH7" i="1"/>
  <c r="AI7" i="1" s="1"/>
  <c r="AG7" i="1"/>
  <c r="AE7" i="1"/>
  <c r="AC7" i="1"/>
  <c r="AJ6" i="1"/>
  <c r="AK6" i="1" s="1"/>
  <c r="AH6" i="1"/>
  <c r="AI6" i="1" s="1"/>
  <c r="AG6" i="1"/>
  <c r="AE6" i="1"/>
  <c r="AC6" i="1"/>
  <c r="AJ5" i="1"/>
  <c r="AK5" i="1" s="1"/>
  <c r="AH5" i="1"/>
  <c r="AI5" i="1" s="1"/>
  <c r="AG5" i="1"/>
  <c r="AE5" i="1"/>
  <c r="AC5" i="1"/>
  <c r="AJ4" i="1"/>
  <c r="AK4" i="1" s="1"/>
  <c r="AI4" i="1"/>
  <c r="AH4" i="1"/>
  <c r="AG4" i="1"/>
  <c r="AC4" i="1"/>
  <c r="J7" i="4"/>
  <c r="P14" i="4" l="1"/>
  <c r="R14" i="4"/>
  <c r="R8" i="4"/>
  <c r="R9" i="4"/>
  <c r="R10" i="4"/>
  <c r="R11" i="4"/>
  <c r="R12" i="4"/>
  <c r="R13" i="4"/>
  <c r="R15" i="4"/>
  <c r="R16" i="4"/>
  <c r="R17" i="4"/>
  <c r="R18" i="4"/>
  <c r="R19" i="4"/>
  <c r="S19" i="4" s="1"/>
  <c r="R20" i="4"/>
  <c r="S20" i="4" s="1"/>
  <c r="R21" i="4"/>
  <c r="R22" i="4"/>
  <c r="R23" i="4"/>
  <c r="R24" i="4"/>
  <c r="R25" i="4"/>
  <c r="S25" i="4" s="1"/>
  <c r="R26" i="4"/>
  <c r="S26" i="4" s="1"/>
  <c r="R7" i="4"/>
  <c r="P26" i="4"/>
  <c r="P8" i="4"/>
  <c r="P9" i="4"/>
  <c r="P10" i="4"/>
  <c r="P11" i="4"/>
  <c r="P12" i="4"/>
  <c r="P13" i="4"/>
  <c r="P15" i="4"/>
  <c r="P16" i="4"/>
  <c r="Q16" i="4" s="1"/>
  <c r="P17" i="4"/>
  <c r="Q17" i="4" s="1"/>
  <c r="P18" i="4"/>
  <c r="P19" i="4"/>
  <c r="P20" i="4"/>
  <c r="P21" i="4"/>
  <c r="Q21" i="4" s="1"/>
  <c r="P22" i="4"/>
  <c r="P23" i="4"/>
  <c r="P24" i="4"/>
  <c r="Q24" i="4" s="1"/>
  <c r="P25" i="4"/>
  <c r="P7" i="4"/>
  <c r="Q26" i="4"/>
  <c r="N26" i="4"/>
  <c r="L26" i="4"/>
  <c r="J26" i="4"/>
  <c r="Q25" i="4"/>
  <c r="N25" i="4"/>
  <c r="L25" i="4"/>
  <c r="J25" i="4"/>
  <c r="S24" i="4"/>
  <c r="N24" i="4"/>
  <c r="L24" i="4"/>
  <c r="J24" i="4"/>
  <c r="N23" i="4"/>
  <c r="L23" i="4"/>
  <c r="J23" i="4"/>
  <c r="N22" i="4"/>
  <c r="L22" i="4"/>
  <c r="J22" i="4"/>
  <c r="S21" i="4"/>
  <c r="N21" i="4"/>
  <c r="L21" i="4"/>
  <c r="J21" i="4"/>
  <c r="Q20" i="4"/>
  <c r="N20" i="4"/>
  <c r="L20" i="4"/>
  <c r="J20" i="4"/>
  <c r="Q19" i="4"/>
  <c r="N19" i="4"/>
  <c r="L19" i="4"/>
  <c r="J19" i="4"/>
  <c r="N18" i="4"/>
  <c r="L18" i="4"/>
  <c r="J18" i="4"/>
  <c r="S17" i="4"/>
  <c r="N17" i="4"/>
  <c r="L17" i="4"/>
  <c r="J17" i="4"/>
  <c r="S16" i="4"/>
  <c r="N16" i="4"/>
  <c r="L16" i="4"/>
  <c r="J16" i="4"/>
  <c r="S15" i="4"/>
  <c r="Q15" i="4"/>
  <c r="N15" i="4"/>
  <c r="L15" i="4"/>
  <c r="J15" i="4"/>
  <c r="S14" i="4"/>
  <c r="Q14" i="4"/>
  <c r="N14" i="4"/>
  <c r="L14" i="4"/>
  <c r="J14" i="4"/>
  <c r="N13" i="4"/>
  <c r="L13" i="4"/>
  <c r="J13" i="4"/>
  <c r="S12" i="4"/>
  <c r="Q12" i="4"/>
  <c r="N12" i="4"/>
  <c r="L12" i="4"/>
  <c r="J12" i="4"/>
  <c r="S11" i="4"/>
  <c r="Q11" i="4"/>
  <c r="N11" i="4"/>
  <c r="L11" i="4"/>
  <c r="J11" i="4"/>
  <c r="S10" i="4"/>
  <c r="Q10" i="4"/>
  <c r="N10" i="4"/>
  <c r="L10" i="4"/>
  <c r="J10" i="4"/>
  <c r="S9" i="4"/>
  <c r="Q9" i="4"/>
  <c r="N9" i="4"/>
  <c r="L9" i="4"/>
  <c r="J9" i="4"/>
  <c r="S8" i="4"/>
  <c r="Q8" i="4"/>
  <c r="N8" i="4"/>
  <c r="L8" i="4"/>
  <c r="J8" i="4"/>
  <c r="S7" i="4"/>
  <c r="Q7" i="4"/>
  <c r="N7" i="4"/>
  <c r="L7" i="4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7" i="3"/>
  <c r="Q8" i="3"/>
  <c r="Q9" i="3"/>
  <c r="Q10" i="3"/>
  <c r="Q11" i="3"/>
  <c r="Q12" i="3"/>
  <c r="Q13" i="3"/>
  <c r="Q14" i="3"/>
  <c r="Q15" i="3"/>
  <c r="R15" i="3" s="1"/>
  <c r="Q16" i="3"/>
  <c r="R16" i="3" s="1"/>
  <c r="Q17" i="3"/>
  <c r="R17" i="3" s="1"/>
  <c r="Q18" i="3"/>
  <c r="Q19" i="3"/>
  <c r="R19" i="3" s="1"/>
  <c r="Q20" i="3"/>
  <c r="R20" i="3" s="1"/>
  <c r="Q21" i="3"/>
  <c r="R21" i="3" s="1"/>
  <c r="Q22" i="3"/>
  <c r="Q23" i="3"/>
  <c r="Q24" i="3"/>
  <c r="R24" i="3" s="1"/>
  <c r="Q25" i="3"/>
  <c r="R25" i="3" s="1"/>
  <c r="Q26" i="3"/>
  <c r="R26" i="3" s="1"/>
  <c r="Q7" i="3"/>
  <c r="R7" i="3" s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7" i="3"/>
  <c r="O8" i="3"/>
  <c r="O9" i="3"/>
  <c r="O10" i="3"/>
  <c r="O11" i="3"/>
  <c r="O12" i="3"/>
  <c r="P12" i="3" s="1"/>
  <c r="O13" i="3"/>
  <c r="O14" i="3"/>
  <c r="P14" i="3" s="1"/>
  <c r="O15" i="3"/>
  <c r="P15" i="3" s="1"/>
  <c r="O16" i="3"/>
  <c r="P16" i="3" s="1"/>
  <c r="O17" i="3"/>
  <c r="P17" i="3" s="1"/>
  <c r="O18" i="3"/>
  <c r="O19" i="3"/>
  <c r="P19" i="3" s="1"/>
  <c r="O20" i="3"/>
  <c r="P20" i="3" s="1"/>
  <c r="O21" i="3"/>
  <c r="P21" i="3" s="1"/>
  <c r="O22" i="3"/>
  <c r="O23" i="3"/>
  <c r="O24" i="3"/>
  <c r="P24" i="3" s="1"/>
  <c r="O25" i="3"/>
  <c r="P25" i="3" s="1"/>
  <c r="O26" i="3"/>
  <c r="O7" i="3"/>
  <c r="P7" i="3" s="1"/>
  <c r="P26" i="3"/>
  <c r="R14" i="3"/>
  <c r="R12" i="3"/>
  <c r="R11" i="3"/>
  <c r="P11" i="3"/>
  <c r="R10" i="3"/>
  <c r="P10" i="3"/>
  <c r="R9" i="3"/>
  <c r="P9" i="3"/>
  <c r="R8" i="3"/>
  <c r="P8" i="3"/>
  <c r="F12" i="2"/>
  <c r="K9" i="2"/>
  <c r="K10" i="2"/>
  <c r="K12" i="2"/>
  <c r="K13" i="2"/>
  <c r="K14" i="2"/>
  <c r="K15" i="2"/>
  <c r="K17" i="2"/>
  <c r="K18" i="2"/>
  <c r="K19" i="2"/>
  <c r="K22" i="2"/>
  <c r="K23" i="2"/>
  <c r="K24" i="2"/>
  <c r="K5" i="2"/>
  <c r="J6" i="2"/>
  <c r="K6" i="2" s="1"/>
  <c r="J7" i="2"/>
  <c r="K7" i="2" s="1"/>
  <c r="J8" i="2"/>
  <c r="K8" i="2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5" i="2"/>
  <c r="I6" i="2"/>
  <c r="I7" i="2"/>
  <c r="I8" i="2"/>
  <c r="I9" i="2"/>
  <c r="I10" i="2"/>
  <c r="I12" i="2"/>
  <c r="I13" i="2"/>
  <c r="I14" i="2"/>
  <c r="I15" i="2"/>
  <c r="I17" i="2"/>
  <c r="I18" i="2"/>
  <c r="I19" i="2"/>
  <c r="I22" i="2"/>
  <c r="I23" i="2"/>
  <c r="I2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I5" i="2" s="1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J4" i="1"/>
  <c r="L4" i="1"/>
  <c r="N4" i="1"/>
  <c r="J5" i="1"/>
  <c r="L5" i="1"/>
  <c r="N5" i="1"/>
  <c r="J6" i="1"/>
  <c r="L6" i="1"/>
  <c r="N6" i="1"/>
  <c r="J7" i="1"/>
  <c r="L7" i="1"/>
  <c r="N7" i="1"/>
  <c r="J8" i="1"/>
  <c r="L8" i="1"/>
  <c r="N8" i="1"/>
  <c r="J9" i="1"/>
  <c r="L9" i="1"/>
  <c r="N9" i="1"/>
  <c r="J10" i="1"/>
  <c r="L10" i="1"/>
  <c r="N10" i="1"/>
  <c r="J11" i="1"/>
  <c r="L11" i="1"/>
  <c r="N11" i="1"/>
  <c r="J12" i="1"/>
  <c r="L12" i="1"/>
  <c r="N12" i="1"/>
  <c r="J13" i="1"/>
  <c r="L13" i="1"/>
  <c r="N13" i="1"/>
  <c r="J14" i="1"/>
  <c r="L14" i="1"/>
  <c r="N14" i="1"/>
  <c r="J15" i="1"/>
  <c r="L15" i="1"/>
  <c r="N15" i="1"/>
  <c r="J16" i="1"/>
  <c r="L16" i="1"/>
  <c r="N16" i="1"/>
  <c r="J17" i="1"/>
  <c r="L17" i="1"/>
  <c r="N17" i="1"/>
  <c r="J18" i="1"/>
  <c r="L18" i="1"/>
  <c r="N18" i="1"/>
  <c r="J19" i="1"/>
  <c r="L19" i="1"/>
  <c r="N19" i="1"/>
  <c r="J20" i="1"/>
  <c r="L20" i="1"/>
  <c r="N20" i="1"/>
  <c r="J21" i="1"/>
  <c r="L21" i="1"/>
  <c r="N21" i="1"/>
  <c r="J22" i="1"/>
  <c r="L22" i="1"/>
  <c r="N22" i="1"/>
  <c r="J23" i="1"/>
  <c r="L23" i="1"/>
  <c r="N23" i="1"/>
  <c r="O4" i="1"/>
  <c r="P4" i="1" s="1"/>
  <c r="Q4" i="1"/>
  <c r="R4" i="1" s="1"/>
  <c r="O5" i="1"/>
  <c r="P5" i="1" s="1"/>
  <c r="Q5" i="1"/>
  <c r="R5" i="1"/>
  <c r="O6" i="1"/>
  <c r="P6" i="1"/>
  <c r="Q6" i="1"/>
  <c r="R6" i="1" s="1"/>
  <c r="O7" i="1"/>
  <c r="P7" i="1"/>
  <c r="Q7" i="1"/>
  <c r="R7" i="1"/>
  <c r="O8" i="1"/>
  <c r="P8" i="1"/>
  <c r="Q8" i="1"/>
  <c r="R8" i="1"/>
  <c r="O9" i="1"/>
  <c r="P9" i="1" s="1"/>
  <c r="Q9" i="1"/>
  <c r="R9" i="1" s="1"/>
  <c r="O10" i="1"/>
  <c r="Q10" i="1"/>
  <c r="O11" i="1"/>
  <c r="P11" i="1" s="1"/>
  <c r="Q11" i="1"/>
  <c r="R11" i="1" s="1"/>
  <c r="O12" i="1"/>
  <c r="P12" i="1" s="1"/>
  <c r="Q12" i="1"/>
  <c r="R12" i="1" s="1"/>
  <c r="O13" i="1"/>
  <c r="P13" i="1" s="1"/>
  <c r="Q13" i="1"/>
  <c r="R13" i="1" s="1"/>
  <c r="O14" i="1"/>
  <c r="P14" i="1"/>
  <c r="Q14" i="1"/>
  <c r="R14" i="1"/>
  <c r="O15" i="1"/>
  <c r="Q15" i="1"/>
  <c r="O16" i="1"/>
  <c r="P16" i="1"/>
  <c r="Q16" i="1"/>
  <c r="R16" i="1"/>
  <c r="O17" i="1"/>
  <c r="P17" i="1"/>
  <c r="Q17" i="1"/>
  <c r="R17" i="1" s="1"/>
  <c r="O18" i="1"/>
  <c r="P18" i="1"/>
  <c r="Q18" i="1"/>
  <c r="R18" i="1"/>
  <c r="O19" i="1"/>
  <c r="Q19" i="1"/>
  <c r="O20" i="1"/>
  <c r="Q20" i="1"/>
  <c r="O21" i="1"/>
  <c r="P21" i="1" s="1"/>
  <c r="Q21" i="1"/>
  <c r="R21" i="1" s="1"/>
  <c r="O22" i="1"/>
  <c r="P22" i="1"/>
  <c r="Q22" i="1"/>
  <c r="R22" i="1" s="1"/>
  <c r="O23" i="1"/>
  <c r="P23" i="1" s="1"/>
  <c r="Q23" i="1"/>
  <c r="R23" i="1" s="1"/>
</calcChain>
</file>

<file path=xl/sharedStrings.xml><?xml version="1.0" encoding="utf-8"?>
<sst xmlns="http://schemas.openxmlformats.org/spreadsheetml/2006/main" count="4106" uniqueCount="273">
  <si>
    <t>pH</t>
  </si>
  <si>
    <t>Leaching step</t>
  </si>
  <si>
    <t>Description</t>
  </si>
  <si>
    <t xml:space="preserve">Temp </t>
  </si>
  <si>
    <t xml:space="preserve">E.C  lab  µS/cm </t>
  </si>
  <si>
    <t>% difference</t>
  </si>
  <si>
    <t>1WBR1</t>
  </si>
  <si>
    <t>1WBRA2</t>
  </si>
  <si>
    <t>1WBRS1</t>
  </si>
  <si>
    <t xml:space="preserve">1WBRG2 </t>
  </si>
  <si>
    <t>2WBR1</t>
  </si>
  <si>
    <t>2WBRA1</t>
  </si>
  <si>
    <t xml:space="preserve">2WBRS1 </t>
  </si>
  <si>
    <t>2WBRG1</t>
  </si>
  <si>
    <t>3WBR2</t>
  </si>
  <si>
    <t>3WBRA2</t>
  </si>
  <si>
    <t xml:space="preserve">3WBRS2 </t>
  </si>
  <si>
    <t xml:space="preserve">3WBRG3 </t>
  </si>
  <si>
    <t>4WBR2</t>
  </si>
  <si>
    <t>4WBRA2</t>
  </si>
  <si>
    <t xml:space="preserve">4WBRS1 </t>
  </si>
  <si>
    <t xml:space="preserve">4WBRG2 </t>
  </si>
  <si>
    <t>5WBR2</t>
  </si>
  <si>
    <t>5WBRA2</t>
  </si>
  <si>
    <t xml:space="preserve">5WBRS2 </t>
  </si>
  <si>
    <t xml:space="preserve">5WBRG2 </t>
  </si>
  <si>
    <t xml:space="preserve">Simulation 1 </t>
  </si>
  <si>
    <t xml:space="preserve">         sim</t>
  </si>
  <si>
    <t xml:space="preserve">       state</t>
  </si>
  <si>
    <t xml:space="preserve">        soln</t>
  </si>
  <si>
    <t xml:space="preserve">      dist_x</t>
  </si>
  <si>
    <t xml:space="preserve">        time</t>
  </si>
  <si>
    <t xml:space="preserve">        step</t>
  </si>
  <si>
    <t xml:space="preserve">          pH</t>
  </si>
  <si>
    <t xml:space="preserve">          pe</t>
  </si>
  <si>
    <t xml:space="preserve">        temp</t>
  </si>
  <si>
    <t xml:space="preserve">         Alk</t>
  </si>
  <si>
    <t xml:space="preserve">          mu</t>
  </si>
  <si>
    <t xml:space="preserve">      charge</t>
  </si>
  <si>
    <t xml:space="preserve">     pct_err</t>
  </si>
  <si>
    <t xml:space="preserve">          Na</t>
  </si>
  <si>
    <t xml:space="preserve">           K</t>
  </si>
  <si>
    <t xml:space="preserve">          Mg</t>
  </si>
  <si>
    <t xml:space="preserve">          Ca</t>
  </si>
  <si>
    <t xml:space="preserve">           F</t>
  </si>
  <si>
    <t xml:space="preserve">          Cl</t>
  </si>
  <si>
    <t xml:space="preserve">       S(+6)</t>
  </si>
  <si>
    <t xml:space="preserve">          Br</t>
  </si>
  <si>
    <t xml:space="preserve">       N(+5)</t>
  </si>
  <si>
    <t xml:space="preserve">        P(5)</t>
  </si>
  <si>
    <t xml:space="preserve">          Al</t>
  </si>
  <si>
    <t xml:space="preserve">           V</t>
  </si>
  <si>
    <t xml:space="preserve">          Cr</t>
  </si>
  <si>
    <t xml:space="preserve">          Mn</t>
  </si>
  <si>
    <t xml:space="preserve">          Fe</t>
  </si>
  <si>
    <t xml:space="preserve">          Cu</t>
  </si>
  <si>
    <t xml:space="preserve">          Zn</t>
  </si>
  <si>
    <t xml:space="preserve">          Ga</t>
  </si>
  <si>
    <t xml:space="preserve">          As</t>
  </si>
  <si>
    <t xml:space="preserve">          Si</t>
  </si>
  <si>
    <t xml:space="preserve">       m_OH-</t>
  </si>
  <si>
    <t xml:space="preserve">     m_HCO3-</t>
  </si>
  <si>
    <t xml:space="preserve">  si_Fe(OH)2</t>
  </si>
  <si>
    <t xml:space="preserve">  si_Fe(OH)3</t>
  </si>
  <si>
    <t xml:space="preserve"> si_Gibbsite</t>
  </si>
  <si>
    <t xml:space="preserve"> si_Goethite</t>
  </si>
  <si>
    <t>si_Pyrolusite</t>
  </si>
  <si>
    <t>si_Kaolinite</t>
  </si>
  <si>
    <t xml:space="preserve"> si_Diaspore</t>
  </si>
  <si>
    <t>si_Magnetite</t>
  </si>
  <si>
    <t xml:space="preserve"> si_Boehmite</t>
  </si>
  <si>
    <t xml:space="preserve">  si_Cuprite</t>
  </si>
  <si>
    <t xml:space="preserve">  Sample_Ref</t>
  </si>
  <si>
    <t xml:space="preserve">  EC_(uS/cm)</t>
  </si>
  <si>
    <t>TDS_g/kg-solution</t>
  </si>
  <si>
    <t xml:space="preserve">    alk_mg/L</t>
  </si>
  <si>
    <t xml:space="preserve">      i_soln</t>
  </si>
  <si>
    <t xml:space="preserve">      1WBR1 </t>
  </si>
  <si>
    <t xml:space="preserve">     1WBRA2 </t>
  </si>
  <si>
    <t xml:space="preserve">     1WBRS1 </t>
  </si>
  <si>
    <t xml:space="preserve">    1WBRG2  </t>
  </si>
  <si>
    <t xml:space="preserve">      2WBR1 </t>
  </si>
  <si>
    <t xml:space="preserve">     2WBRA1 </t>
  </si>
  <si>
    <t xml:space="preserve">    2WBRS1  </t>
  </si>
  <si>
    <t xml:space="preserve">     2WBRG1 </t>
  </si>
  <si>
    <t xml:space="preserve">      3WBR2 </t>
  </si>
  <si>
    <t xml:space="preserve">     3WBRA2 </t>
  </si>
  <si>
    <t xml:space="preserve">    3WBRS2  </t>
  </si>
  <si>
    <t xml:space="preserve">    3WBRG3  </t>
  </si>
  <si>
    <t xml:space="preserve">      4WBR2 </t>
  </si>
  <si>
    <t xml:space="preserve">     4WBRA2 </t>
  </si>
  <si>
    <t xml:space="preserve">    4WBRS1  </t>
  </si>
  <si>
    <t xml:space="preserve">    4WBRG2  </t>
  </si>
  <si>
    <t xml:space="preserve">      5WBR2 </t>
  </si>
  <si>
    <t xml:space="preserve">     5WBRA2 </t>
  </si>
  <si>
    <t xml:space="preserve">    5WBRS2  </t>
  </si>
  <si>
    <t xml:space="preserve">    5WBRG2  </t>
  </si>
  <si>
    <t xml:space="preserve">simulation 2 </t>
  </si>
  <si>
    <t xml:space="preserve">  sim</t>
  </si>
  <si>
    <t>EC  µS/cm</t>
  </si>
  <si>
    <t>% differene</t>
  </si>
  <si>
    <t>Simluation 2</t>
  </si>
  <si>
    <t>Simulation 1</t>
  </si>
  <si>
    <t>BR</t>
  </si>
  <si>
    <t>Açaí</t>
  </si>
  <si>
    <t>Soil</t>
  </si>
  <si>
    <t>Gypsum</t>
  </si>
  <si>
    <t>Alkalinity mmol/L</t>
  </si>
  <si>
    <t>Leachcing step</t>
  </si>
  <si>
    <t>mean</t>
  </si>
  <si>
    <t>STDV</t>
  </si>
  <si>
    <t>1WBR</t>
  </si>
  <si>
    <t>23,333</t>
  </si>
  <si>
    <t>1,528</t>
  </si>
  <si>
    <t>2WBR</t>
  </si>
  <si>
    <t>12,000</t>
  </si>
  <si>
    <t>2,646</t>
  </si>
  <si>
    <t>3WBR</t>
  </si>
  <si>
    <t>8,667</t>
  </si>
  <si>
    <t>2,082</t>
  </si>
  <si>
    <t>4WBR</t>
  </si>
  <si>
    <t>7,333</t>
  </si>
  <si>
    <t>0,577</t>
  </si>
  <si>
    <t>5WBR</t>
  </si>
  <si>
    <t>3,367</t>
  </si>
  <si>
    <t>1WBRA</t>
  </si>
  <si>
    <t>18,000</t>
  </si>
  <si>
    <t>0,000</t>
  </si>
  <si>
    <t>2WBRA</t>
  </si>
  <si>
    <t>10,000</t>
  </si>
  <si>
    <t>3WBRA</t>
  </si>
  <si>
    <t>7,000</t>
  </si>
  <si>
    <t>4WBRA</t>
  </si>
  <si>
    <t>2,783</t>
  </si>
  <si>
    <t>1,155</t>
  </si>
  <si>
    <t>5WBRA</t>
  </si>
  <si>
    <t>3,850</t>
  </si>
  <si>
    <t>1WBRS</t>
  </si>
  <si>
    <t>23,000</t>
  </si>
  <si>
    <t>3,000</t>
  </si>
  <si>
    <t>2WBRS</t>
  </si>
  <si>
    <t>3WBRS</t>
  </si>
  <si>
    <t>9,333</t>
  </si>
  <si>
    <t>4WBRS</t>
  </si>
  <si>
    <t>4,750</t>
  </si>
  <si>
    <t>5WBRS</t>
  </si>
  <si>
    <t>4,250</t>
  </si>
  <si>
    <t>1WBRG</t>
  </si>
  <si>
    <t>1,138</t>
  </si>
  <si>
    <t>0,501</t>
  </si>
  <si>
    <t>2WBRG</t>
  </si>
  <si>
    <t>0,235</t>
  </si>
  <si>
    <t>0,180</t>
  </si>
  <si>
    <t>3WBRG</t>
  </si>
  <si>
    <t>0,134</t>
  </si>
  <si>
    <t>0,181</t>
  </si>
  <si>
    <t>4WBRG</t>
  </si>
  <si>
    <t>5WBRG</t>
  </si>
  <si>
    <t>3,317</t>
  </si>
  <si>
    <t>0,058</t>
  </si>
  <si>
    <t>-</t>
  </si>
  <si>
    <t xml:space="preserve">Alkalinity mmol/L </t>
  </si>
  <si>
    <t xml:space="preserve">Lab measurements </t>
  </si>
  <si>
    <t xml:space="preserve">    sim</t>
  </si>
  <si>
    <t>Simulation 3</t>
  </si>
  <si>
    <t>Charge Balance % error</t>
  </si>
  <si>
    <t>Simluation 4</t>
  </si>
  <si>
    <t xml:space="preserve">Simulation 4 </t>
  </si>
  <si>
    <t xml:space="preserve"> sim</t>
  </si>
  <si>
    <t>Simulation 5</t>
  </si>
  <si>
    <t>Simluation 6</t>
  </si>
  <si>
    <t>sim</t>
  </si>
  <si>
    <t xml:space="preserve">     m_CO3-2</t>
  </si>
  <si>
    <t xml:space="preserve">   si_CO2(g)</t>
  </si>
  <si>
    <t xml:space="preserve">       react</t>
  </si>
  <si>
    <t>Simulation 6</t>
  </si>
  <si>
    <t>Simulation 6 with a soil Co2 pressure of   10^-1.5 atm</t>
  </si>
  <si>
    <t>Simulation 7</t>
  </si>
  <si>
    <t>Simulation 8 with a soil Co2 pressure of   10^-1.5 atm</t>
  </si>
  <si>
    <t>Simluation 8</t>
  </si>
  <si>
    <t>Simulation 8</t>
  </si>
  <si>
    <t>Kaolinte</t>
  </si>
  <si>
    <t>Magnetite</t>
  </si>
  <si>
    <t>Pyrolusite</t>
  </si>
  <si>
    <t>Boehmite</t>
  </si>
  <si>
    <t>Diaspore</t>
  </si>
  <si>
    <t>Gibbsite</t>
  </si>
  <si>
    <t>Goethite</t>
  </si>
  <si>
    <t>Cuprite</t>
  </si>
  <si>
    <t>Fe(OH)3 1;3</t>
  </si>
  <si>
    <t xml:space="preserve">Fe(OH)2 </t>
  </si>
  <si>
    <t>Al2SiO2O5(OH)4 2:4</t>
  </si>
  <si>
    <t>Fe3O4</t>
  </si>
  <si>
    <t>MnO2</t>
  </si>
  <si>
    <t>AlO2H</t>
  </si>
  <si>
    <t>AlHO2</t>
  </si>
  <si>
    <t>Al(OH)3</t>
  </si>
  <si>
    <t>FeOOH</t>
  </si>
  <si>
    <t>Cu2O</t>
  </si>
  <si>
    <t xml:space="preserve">Ratios </t>
  </si>
  <si>
    <t xml:space="preserve">Fe vs Al </t>
  </si>
  <si>
    <t>Fe vs Si</t>
  </si>
  <si>
    <t>Al vs Si</t>
  </si>
  <si>
    <t>OH- vs Fe</t>
  </si>
  <si>
    <t>OH- vs Al</t>
  </si>
  <si>
    <t>OH- vs Mn</t>
  </si>
  <si>
    <t xml:space="preserve">OH- vs Na </t>
  </si>
  <si>
    <t>Fe vs OH-</t>
  </si>
  <si>
    <t xml:space="preserve">Fe </t>
  </si>
  <si>
    <t>s1</t>
  </si>
  <si>
    <t>s2</t>
  </si>
  <si>
    <t>s3</t>
  </si>
  <si>
    <t>outpugil mol/l</t>
  </si>
  <si>
    <t>Using simulation 3</t>
  </si>
  <si>
    <t>Using simulation 4</t>
  </si>
  <si>
    <t>Using simulation 5</t>
  </si>
  <si>
    <t xml:space="preserve">  si_Calcite</t>
  </si>
  <si>
    <t>si_Monohydrocalcite</t>
  </si>
  <si>
    <t xml:space="preserve"> si_Dolomite</t>
  </si>
  <si>
    <t>si_Magnesite</t>
  </si>
  <si>
    <t>si_Aragonite</t>
  </si>
  <si>
    <t>si_Dawsonite</t>
  </si>
  <si>
    <t>si_Hydrozincite</t>
  </si>
  <si>
    <t>si_Rhodochrosite</t>
  </si>
  <si>
    <t xml:space="preserve"> si_Siderite</t>
  </si>
  <si>
    <t>Using simulation 6</t>
  </si>
  <si>
    <t>s4</t>
  </si>
  <si>
    <t>s5</t>
  </si>
  <si>
    <t>s6</t>
  </si>
  <si>
    <t>l/s</t>
  </si>
  <si>
    <t>Using simulation4</t>
  </si>
  <si>
    <t>Using simulation6</t>
  </si>
  <si>
    <t>Using simulation5</t>
  </si>
  <si>
    <t xml:space="preserve">       m_CO2</t>
  </si>
  <si>
    <t xml:space="preserve">      si_CO2</t>
  </si>
  <si>
    <t xml:space="preserve"> si_HCO3-(g)</t>
  </si>
  <si>
    <t xml:space="preserve">     Ca_mg/l</t>
  </si>
  <si>
    <t xml:space="preserve">     Mg_mg/l</t>
  </si>
  <si>
    <t xml:space="preserve">     Na_mg/l</t>
  </si>
  <si>
    <t xml:space="preserve">Using simulation6 </t>
  </si>
  <si>
    <t xml:space="preserve">   sim</t>
  </si>
  <si>
    <t>S3</t>
  </si>
  <si>
    <t>S4</t>
  </si>
  <si>
    <t>S5</t>
  </si>
  <si>
    <t>S6</t>
  </si>
  <si>
    <t>Na mol/l</t>
  </si>
  <si>
    <t>Mg mol/l</t>
  </si>
  <si>
    <t>Ca mol/</t>
  </si>
  <si>
    <t xml:space="preserve">Simulation 6 </t>
  </si>
  <si>
    <t xml:space="preserve">Simulation 5 </t>
  </si>
  <si>
    <t>carb</t>
  </si>
  <si>
    <t>L/S</t>
  </si>
  <si>
    <t>s_5 pheqqec.day</t>
  </si>
  <si>
    <t xml:space="preserve">    Goethite</t>
  </si>
  <si>
    <t xml:space="preserve">  Pyrolusite</t>
  </si>
  <si>
    <t xml:space="preserve">   Kaolinite</t>
  </si>
  <si>
    <t xml:space="preserve">    Diaspore</t>
  </si>
  <si>
    <t xml:space="preserve">     Calcite</t>
  </si>
  <si>
    <t xml:space="preserve">    Dolomite</t>
  </si>
  <si>
    <t>Hydrozincite</t>
  </si>
  <si>
    <t>S7</t>
  </si>
  <si>
    <t>s8</t>
  </si>
  <si>
    <t>Simulation  7</t>
  </si>
  <si>
    <t>simulation 8</t>
  </si>
  <si>
    <t>s7</t>
  </si>
  <si>
    <t>S5-7 +</t>
  </si>
  <si>
    <t>S6-8</t>
  </si>
  <si>
    <t>S5-6</t>
  </si>
  <si>
    <t>S4-7-8</t>
  </si>
  <si>
    <t>mmol/l</t>
  </si>
  <si>
    <t xml:space="preserve">Simluation 6 </t>
  </si>
  <si>
    <t>Simluation 7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</si>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</sst>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1" fontId="0" fillId="0" borderId="0" xfId="0" applyNumberFormat="1"/>
    <xf numFmtId="0" fontId="3" fillId="0" borderId="5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1" fontId="2" fillId="0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11" fontId="2" fillId="0" borderId="9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0" fontId="4" fillId="0" borderId="0" xfId="0" applyFont="1"/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1" fontId="2" fillId="0" borderId="12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11" fontId="1" fillId="0" borderId="0" xfId="0" applyNumberFormat="1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5" fillId="0" borderId="10" xfId="0" applyNumberFormat="1" applyFont="1" applyFill="1" applyBorder="1" applyAlignment="1">
      <alignment horizontal="center"/>
    </xf>
    <xf numFmtId="11" fontId="5" fillId="0" borderId="5" xfId="0" applyNumberFormat="1" applyFont="1" applyFill="1" applyBorder="1" applyAlignment="1">
      <alignment horizontal="center"/>
    </xf>
    <xf numFmtId="11" fontId="5" fillId="0" borderId="7" xfId="0" applyNumberFormat="1" applyFont="1" applyFill="1" applyBorder="1" applyAlignment="1">
      <alignment horizontal="center"/>
    </xf>
    <xf numFmtId="11" fontId="4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/>
    </xf>
    <xf numFmtId="11" fontId="8" fillId="0" borderId="6" xfId="0" applyNumberFormat="1" applyFont="1" applyBorder="1" applyAlignment="1">
      <alignment horizontal="center"/>
    </xf>
    <xf numFmtId="11" fontId="8" fillId="0" borderId="8" xfId="0" applyNumberFormat="1" applyFont="1" applyBorder="1" applyAlignment="1">
      <alignment horizontal="center"/>
    </xf>
    <xf numFmtId="11" fontId="8" fillId="0" borderId="9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8" fillId="0" borderId="5" xfId="0" applyNumberFormat="1" applyFont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3 ratios SI'!$G$79:$G$98</c:f>
              <c:numCache>
                <c:formatCode>General</c:formatCode>
                <c:ptCount val="20"/>
                <c:pt idx="0">
                  <c:v>-5.2991999999999999</c:v>
                </c:pt>
                <c:pt idx="1">
                  <c:v>-0.68899999999999995</c:v>
                </c:pt>
                <c:pt idx="2">
                  <c:v>-2.1549999999999998</c:v>
                </c:pt>
                <c:pt idx="3">
                  <c:v>-0.15790000000000001</c:v>
                </c:pt>
                <c:pt idx="4">
                  <c:v>-4.9255000000000004</c:v>
                </c:pt>
                <c:pt idx="5">
                  <c:v>0.22869999999999999</c:v>
                </c:pt>
                <c:pt idx="6">
                  <c:v>-0.39939999999999998</c:v>
                </c:pt>
                <c:pt idx="7">
                  <c:v>-0.1731</c:v>
                </c:pt>
                <c:pt idx="8">
                  <c:v>-1.4378</c:v>
                </c:pt>
                <c:pt idx="9">
                  <c:v>1.0604</c:v>
                </c:pt>
                <c:pt idx="10">
                  <c:v>0.39989999999999998</c:v>
                </c:pt>
                <c:pt idx="11">
                  <c:v>-1.3767</c:v>
                </c:pt>
                <c:pt idx="12">
                  <c:v>-1.0247999999999999</c:v>
                </c:pt>
                <c:pt idx="13">
                  <c:v>1.3352999999999999</c:v>
                </c:pt>
                <c:pt idx="14">
                  <c:v>0.62690000000000001</c:v>
                </c:pt>
                <c:pt idx="15">
                  <c:v>-4.7271000000000001</c:v>
                </c:pt>
                <c:pt idx="16">
                  <c:v>-0.39610000000000001</c:v>
                </c:pt>
                <c:pt idx="17">
                  <c:v>1.4802999999999999</c:v>
                </c:pt>
                <c:pt idx="18">
                  <c:v>0.96689999999999998</c:v>
                </c:pt>
                <c:pt idx="19">
                  <c:v>-4.5429000000000004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0-4E21-964D-AB02E2F13421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3 ratios SI'!$H$79:$H$98</c:f>
              <c:numCache>
                <c:formatCode>General</c:formatCode>
                <c:ptCount val="20"/>
                <c:pt idx="0">
                  <c:v>0.7742</c:v>
                </c:pt>
                <c:pt idx="1">
                  <c:v>0.87360000000000004</c:v>
                </c:pt>
                <c:pt idx="2">
                  <c:v>0.64400000000000002</c:v>
                </c:pt>
                <c:pt idx="3">
                  <c:v>-1.1559999999999999</c:v>
                </c:pt>
                <c:pt idx="4">
                  <c:v>0.42780000000000001</c:v>
                </c:pt>
                <c:pt idx="5">
                  <c:v>0.72119999999999995</c:v>
                </c:pt>
                <c:pt idx="6">
                  <c:v>0.37680000000000002</c:v>
                </c:pt>
                <c:pt idx="7">
                  <c:v>-1.5964</c:v>
                </c:pt>
                <c:pt idx="8">
                  <c:v>0.27960000000000002</c:v>
                </c:pt>
                <c:pt idx="9">
                  <c:v>0.69840000000000002</c:v>
                </c:pt>
                <c:pt idx="10">
                  <c:v>0.34470000000000001</c:v>
                </c:pt>
                <c:pt idx="11">
                  <c:v>-0.31540000000000001</c:v>
                </c:pt>
                <c:pt idx="12">
                  <c:v>0.25940000000000002</c:v>
                </c:pt>
                <c:pt idx="13">
                  <c:v>0.60299999999999998</c:v>
                </c:pt>
                <c:pt idx="14">
                  <c:v>0.4889</c:v>
                </c:pt>
                <c:pt idx="15">
                  <c:v>4.0000000000000001E-3</c:v>
                </c:pt>
                <c:pt idx="16">
                  <c:v>0.26700000000000002</c:v>
                </c:pt>
                <c:pt idx="17">
                  <c:v>0.55379999999999996</c:v>
                </c:pt>
                <c:pt idx="18">
                  <c:v>0.52539999999999998</c:v>
                </c:pt>
                <c:pt idx="19">
                  <c:v>8.7800000000000003E-2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0-4E21-964D-AB02E2F13421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3 ratios SI'!$I$79:$I$98</c:f>
              <c:numCache>
                <c:formatCode>General</c:formatCode>
                <c:ptCount val="20"/>
                <c:pt idx="0">
                  <c:v>-0.19769999999999999</c:v>
                </c:pt>
                <c:pt idx="1">
                  <c:v>4.4124999999999996</c:v>
                </c:pt>
                <c:pt idx="2">
                  <c:v>2.8982000000000001</c:v>
                </c:pt>
                <c:pt idx="3">
                  <c:v>4.8837999999999999</c:v>
                </c:pt>
                <c:pt idx="4">
                  <c:v>0.1212</c:v>
                </c:pt>
                <c:pt idx="5">
                  <c:v>5.2716000000000003</c:v>
                </c:pt>
                <c:pt idx="6">
                  <c:v>4.6435000000000004</c:v>
                </c:pt>
                <c:pt idx="7">
                  <c:v>4.8761999999999999</c:v>
                </c:pt>
                <c:pt idx="8">
                  <c:v>3.6038000000000001</c:v>
                </c:pt>
                <c:pt idx="9">
                  <c:v>6.1096000000000004</c:v>
                </c:pt>
                <c:pt idx="10">
                  <c:v>5.4260999999999999</c:v>
                </c:pt>
                <c:pt idx="11">
                  <c:v>3.6711999999999998</c:v>
                </c:pt>
                <c:pt idx="12">
                  <c:v>4.0205000000000002</c:v>
                </c:pt>
                <c:pt idx="13">
                  <c:v>6.3883000000000001</c:v>
                </c:pt>
                <c:pt idx="14">
                  <c:v>5.6619999999999999</c:v>
                </c:pt>
                <c:pt idx="15">
                  <c:v>0.34150000000000003</c:v>
                </c:pt>
                <c:pt idx="16">
                  <c:v>4.6429</c:v>
                </c:pt>
                <c:pt idx="17">
                  <c:v>6.5217999999999998</c:v>
                </c:pt>
                <c:pt idx="18">
                  <c:v>5.9993999999999996</c:v>
                </c:pt>
                <c:pt idx="19">
                  <c:v>0.49730000000000002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0-4E21-964D-AB02E2F13421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3 ratios SI'!$J$79:$J$98</c:f>
              <c:numCache>
                <c:formatCode>General</c:formatCode>
                <c:ptCount val="20"/>
                <c:pt idx="0">
                  <c:v>4.7037000000000004</c:v>
                </c:pt>
                <c:pt idx="1">
                  <c:v>2.7042000000000002</c:v>
                </c:pt>
                <c:pt idx="2">
                  <c:v>3.5566</c:v>
                </c:pt>
                <c:pt idx="3">
                  <c:v>1.0128999999999999</c:v>
                </c:pt>
                <c:pt idx="4">
                  <c:v>3.4034</c:v>
                </c:pt>
                <c:pt idx="5">
                  <c:v>4.2267000000000001</c:v>
                </c:pt>
                <c:pt idx="6">
                  <c:v>3.3134000000000001</c:v>
                </c:pt>
                <c:pt idx="7">
                  <c:v>1.0119</c:v>
                </c:pt>
                <c:pt idx="8">
                  <c:v>4.6508000000000003</c:v>
                </c:pt>
                <c:pt idx="9">
                  <c:v>3.6604000000000001</c:v>
                </c:pt>
                <c:pt idx="10">
                  <c:v>3.1415000000000002</c:v>
                </c:pt>
                <c:pt idx="11">
                  <c:v>2.4125000000000001</c:v>
                </c:pt>
                <c:pt idx="12">
                  <c:v>4.3015999999999996</c:v>
                </c:pt>
                <c:pt idx="13">
                  <c:v>3.7450000000000001</c:v>
                </c:pt>
                <c:pt idx="14">
                  <c:v>2.3965999999999998</c:v>
                </c:pt>
                <c:pt idx="15">
                  <c:v>4.0115999999999996</c:v>
                </c:pt>
                <c:pt idx="16">
                  <c:v>2.7957000000000001</c:v>
                </c:pt>
                <c:pt idx="17">
                  <c:v>3.7128000000000001</c:v>
                </c:pt>
                <c:pt idx="18">
                  <c:v>2.3449</c:v>
                </c:pt>
                <c:pt idx="19">
                  <c:v>2.6440000000000001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E21-964D-AB02E2F13421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3 ratios SI'!$K$79:$K$98</c:f>
              <c:numCache>
                <c:formatCode>General</c:formatCode>
                <c:ptCount val="20"/>
                <c:pt idx="0">
                  <c:v>-5.3472</c:v>
                </c:pt>
                <c:pt idx="1">
                  <c:v>-1.1238999999999999</c:v>
                </c:pt>
                <c:pt idx="2">
                  <c:v>-1.8975</c:v>
                </c:pt>
                <c:pt idx="3">
                  <c:v>-6.1081000000000003</c:v>
                </c:pt>
                <c:pt idx="4">
                  <c:v>-3.8052000000000001</c:v>
                </c:pt>
                <c:pt idx="5">
                  <c:v>-1.3783000000000001</c:v>
                </c:pt>
                <c:pt idx="6">
                  <c:v>-2.3138999999999998</c:v>
                </c:pt>
                <c:pt idx="7">
                  <c:v>-4.7157999999999998</c:v>
                </c:pt>
                <c:pt idx="8">
                  <c:v>-2.2441</c:v>
                </c:pt>
                <c:pt idx="9">
                  <c:v>-0.59309999999999996</c:v>
                </c:pt>
                <c:pt idx="10">
                  <c:v>-5.7807000000000004</c:v>
                </c:pt>
                <c:pt idx="11">
                  <c:v>-2.2103000000000002</c:v>
                </c:pt>
                <c:pt idx="12">
                  <c:v>-1.3646</c:v>
                </c:pt>
                <c:pt idx="13">
                  <c:v>-1.7699</c:v>
                </c:pt>
                <c:pt idx="14">
                  <c:v>-0.59230000000000005</c:v>
                </c:pt>
                <c:pt idx="15">
                  <c:v>-1.9962</c:v>
                </c:pt>
                <c:pt idx="16">
                  <c:v>-1.3572</c:v>
                </c:pt>
                <c:pt idx="17">
                  <c:v>-1.1547000000000001</c:v>
                </c:pt>
                <c:pt idx="18">
                  <c:v>-2.2997999999999998</c:v>
                </c:pt>
                <c:pt idx="19">
                  <c:v>-4.5126999999999997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0-4E21-964D-AB02E2F13421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3 ratios SI'!$L$79:$L$98</c:f>
              <c:numCache>
                <c:formatCode>General</c:formatCode>
                <c:ptCount val="20"/>
                <c:pt idx="0">
                  <c:v>1.371</c:v>
                </c:pt>
                <c:pt idx="1">
                  <c:v>1.4702999999999999</c:v>
                </c:pt>
                <c:pt idx="2">
                  <c:v>1.2566999999999999</c:v>
                </c:pt>
                <c:pt idx="3">
                  <c:v>-0.53949999999999998</c:v>
                </c:pt>
                <c:pt idx="4">
                  <c:v>1.0425</c:v>
                </c:pt>
                <c:pt idx="5">
                  <c:v>1.3371</c:v>
                </c:pt>
                <c:pt idx="6">
                  <c:v>0.99260000000000004</c:v>
                </c:pt>
                <c:pt idx="7">
                  <c:v>-0.98260000000000003</c:v>
                </c:pt>
                <c:pt idx="8">
                  <c:v>0.89590000000000003</c:v>
                </c:pt>
                <c:pt idx="9">
                  <c:v>1.3122</c:v>
                </c:pt>
                <c:pt idx="10">
                  <c:v>0.96579999999999999</c:v>
                </c:pt>
                <c:pt idx="11">
                  <c:v>0.29880000000000001</c:v>
                </c:pt>
                <c:pt idx="12">
                  <c:v>0.87439999999999996</c:v>
                </c:pt>
                <c:pt idx="13">
                  <c:v>1.2155</c:v>
                </c:pt>
                <c:pt idx="14">
                  <c:v>1.1071</c:v>
                </c:pt>
                <c:pt idx="15">
                  <c:v>0.61140000000000005</c:v>
                </c:pt>
                <c:pt idx="16">
                  <c:v>0.88400000000000001</c:v>
                </c:pt>
                <c:pt idx="17">
                  <c:v>1.17</c:v>
                </c:pt>
                <c:pt idx="18">
                  <c:v>1.1445000000000001</c:v>
                </c:pt>
                <c:pt idx="19">
                  <c:v>0.70450000000000002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0-4E21-964D-AB02E2F13421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SI'!$M$79:$M$98</c:f>
              <c:numCache>
                <c:formatCode>General</c:formatCode>
                <c:ptCount val="20"/>
                <c:pt idx="0">
                  <c:v>-12.3788</c:v>
                </c:pt>
                <c:pt idx="1">
                  <c:v>1.6717</c:v>
                </c:pt>
                <c:pt idx="2">
                  <c:v>-3.0211999999999999</c:v>
                </c:pt>
                <c:pt idx="3">
                  <c:v>3.9508000000000001</c:v>
                </c:pt>
                <c:pt idx="4">
                  <c:v>-11.239599999999999</c:v>
                </c:pt>
                <c:pt idx="5">
                  <c:v>4.4930000000000003</c:v>
                </c:pt>
                <c:pt idx="6">
                  <c:v>2.3887999999999998</c:v>
                </c:pt>
                <c:pt idx="7">
                  <c:v>3.9043000000000001</c:v>
                </c:pt>
                <c:pt idx="8">
                  <c:v>-0.65990000000000004</c:v>
                </c:pt>
                <c:pt idx="9">
                  <c:v>7.2144000000000004</c:v>
                </c:pt>
                <c:pt idx="10">
                  <c:v>4.8939000000000004</c:v>
                </c:pt>
                <c:pt idx="11">
                  <c:v>-0.1804</c:v>
                </c:pt>
                <c:pt idx="12">
                  <c:v>0.67869999999999997</c:v>
                </c:pt>
                <c:pt idx="13">
                  <c:v>8.0886999999999993</c:v>
                </c:pt>
                <c:pt idx="14">
                  <c:v>5.8574999999999999</c:v>
                </c:pt>
                <c:pt idx="15">
                  <c:v>-10.318199999999999</c:v>
                </c:pt>
                <c:pt idx="16">
                  <c:v>2.6284999999999998</c:v>
                </c:pt>
                <c:pt idx="17">
                  <c:v>8.5541</c:v>
                </c:pt>
                <c:pt idx="18">
                  <c:v>6.9008000000000003</c:v>
                </c:pt>
                <c:pt idx="19">
                  <c:v>-9.7589000000000006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A0-4E21-964D-AB02E2F13421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SI'!$N$79:$N$98</c:f>
              <c:numCache>
                <c:formatCode>General</c:formatCode>
                <c:ptCount val="20"/>
                <c:pt idx="0">
                  <c:v>0.96889999999999998</c:v>
                </c:pt>
                <c:pt idx="1">
                  <c:v>1.0682</c:v>
                </c:pt>
                <c:pt idx="2">
                  <c:v>0.86080000000000001</c:v>
                </c:pt>
                <c:pt idx="3">
                  <c:v>-0.93400000000000005</c:v>
                </c:pt>
                <c:pt idx="4">
                  <c:v>0.64729999999999999</c:v>
                </c:pt>
                <c:pt idx="5">
                  <c:v>0.94240000000000002</c:v>
                </c:pt>
                <c:pt idx="6">
                  <c:v>0.59799999999999998</c:v>
                </c:pt>
                <c:pt idx="7">
                  <c:v>-1.3781000000000001</c:v>
                </c:pt>
                <c:pt idx="8">
                  <c:v>0.50139999999999996</c:v>
                </c:pt>
                <c:pt idx="9">
                  <c:v>0.91669999999999996</c:v>
                </c:pt>
                <c:pt idx="10">
                  <c:v>0.57330000000000003</c:v>
                </c:pt>
                <c:pt idx="11">
                  <c:v>-9.6500000000000002E-2</c:v>
                </c:pt>
                <c:pt idx="12">
                  <c:v>0.47939999999999999</c:v>
                </c:pt>
                <c:pt idx="13">
                  <c:v>0.81950000000000001</c:v>
                </c:pt>
                <c:pt idx="14">
                  <c:v>0.71350000000000002</c:v>
                </c:pt>
                <c:pt idx="15">
                  <c:v>0.2135</c:v>
                </c:pt>
                <c:pt idx="16">
                  <c:v>0.4899</c:v>
                </c:pt>
                <c:pt idx="17">
                  <c:v>0.77549999999999997</c:v>
                </c:pt>
                <c:pt idx="18">
                  <c:v>0.75109999999999999</c:v>
                </c:pt>
                <c:pt idx="19">
                  <c:v>0.31009999999999999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A0-4E21-964D-AB02E2F13421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SI'!$O$79:$O$98</c:f>
              <c:numCache>
                <c:formatCode>General</c:formatCode>
                <c:ptCount val="20"/>
                <c:pt idx="0">
                  <c:v>-5.4907000000000004</c:v>
                </c:pt>
                <c:pt idx="1">
                  <c:v>-5.2121000000000004</c:v>
                </c:pt>
                <c:pt idx="2">
                  <c:v>-7.7489999999999997</c:v>
                </c:pt>
                <c:pt idx="3">
                  <c:v>-0.84840000000000004</c:v>
                </c:pt>
                <c:pt idx="4">
                  <c:v>-7.2617000000000003</c:v>
                </c:pt>
                <c:pt idx="5">
                  <c:v>-2.9239999999999999</c:v>
                </c:pt>
                <c:pt idx="6">
                  <c:v>-7.0121000000000002</c:v>
                </c:pt>
                <c:pt idx="7">
                  <c:v>-1.9414</c:v>
                </c:pt>
                <c:pt idx="8">
                  <c:v>-3.5341999999999998</c:v>
                </c:pt>
                <c:pt idx="9">
                  <c:v>-3.5589</c:v>
                </c:pt>
                <c:pt idx="10">
                  <c:v>-5.4775999999999998</c:v>
                </c:pt>
                <c:pt idx="11">
                  <c:v>-4.72</c:v>
                </c:pt>
                <c:pt idx="12">
                  <c:v>-3.2252000000000001</c:v>
                </c:pt>
                <c:pt idx="13">
                  <c:v>-2.3035999999999999</c:v>
                </c:pt>
                <c:pt idx="14">
                  <c:v>-2.7686000000000002</c:v>
                </c:pt>
                <c:pt idx="15">
                  <c:v>-2.9424999999999999</c:v>
                </c:pt>
                <c:pt idx="16">
                  <c:v>-5.4916</c:v>
                </c:pt>
                <c:pt idx="17">
                  <c:v>-2.9430999999999998</c:v>
                </c:pt>
                <c:pt idx="18">
                  <c:v>-4.1577000000000002</c:v>
                </c:pt>
                <c:pt idx="19">
                  <c:v>-5.0250000000000004</c:v>
                </c:pt>
              </c:numCache>
            </c:numRef>
          </c:xVal>
          <c:y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A0-4E21-964D-AB02E2F1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6914013291945"/>
          <c:h val="0.4415421079758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68726921035555E-2"/>
          <c:y val="0.17878811078750087"/>
          <c:w val="0.71976773928778826"/>
          <c:h val="0.7894959422193828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4-43ED-AF42-6DEA9FD87134}"/>
            </c:ext>
          </c:extLst>
        </c:ser>
        <c:ser>
          <c:idx val="1"/>
          <c:order val="1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4-43ED-AF42-6DEA9FD87134}"/>
            </c:ext>
          </c:extLst>
        </c:ser>
        <c:ser>
          <c:idx val="2"/>
          <c:order val="2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(3)'!$I$79:$I$98</c:f>
              <c:numCache>
                <c:formatCode>General</c:formatCode>
                <c:ptCount val="20"/>
                <c:pt idx="0">
                  <c:v>2.0308000000000002</c:v>
                </c:pt>
                <c:pt idx="1">
                  <c:v>6.4165999999999999</c:v>
                </c:pt>
                <c:pt idx="2">
                  <c:v>5.0766</c:v>
                </c:pt>
                <c:pt idx="3">
                  <c:v>5.9579000000000004</c:v>
                </c:pt>
                <c:pt idx="4">
                  <c:v>2.2404999999999999</c:v>
                </c:pt>
                <c:pt idx="5">
                  <c:v>7.0991</c:v>
                </c:pt>
                <c:pt idx="6">
                  <c:v>6.7042999999999999</c:v>
                </c:pt>
                <c:pt idx="7">
                  <c:v>6.0511999999999997</c:v>
                </c:pt>
                <c:pt idx="8">
                  <c:v>5.6180000000000003</c:v>
                </c:pt>
                <c:pt idx="9">
                  <c:v>7.7606000000000002</c:v>
                </c:pt>
                <c:pt idx="10">
                  <c:v>7.3592000000000004</c:v>
                </c:pt>
                <c:pt idx="11">
                  <c:v>5.3992000000000004</c:v>
                </c:pt>
                <c:pt idx="12">
                  <c:v>5.9625000000000004</c:v>
                </c:pt>
                <c:pt idx="13">
                  <c:v>8.0297999999999998</c:v>
                </c:pt>
                <c:pt idx="14">
                  <c:v>7.3532000000000002</c:v>
                </c:pt>
                <c:pt idx="15">
                  <c:v>2.2410999999999999</c:v>
                </c:pt>
                <c:pt idx="16">
                  <c:v>6.5155000000000003</c:v>
                </c:pt>
                <c:pt idx="17">
                  <c:v>8.1118000000000006</c:v>
                </c:pt>
                <c:pt idx="18">
                  <c:v>7.6722999999999999</c:v>
                </c:pt>
                <c:pt idx="19">
                  <c:v>2.3201999999999998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4-43ED-AF42-6DEA9FD87134}"/>
            </c:ext>
          </c:extLst>
        </c:ser>
        <c:ser>
          <c:idx val="3"/>
          <c:order val="3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(3)'!$J$79:$J$98</c:f>
              <c:numCache>
                <c:formatCode>General</c:formatCode>
                <c:ptCount val="20"/>
                <c:pt idx="0">
                  <c:v>6.4470999999999998</c:v>
                </c:pt>
                <c:pt idx="1">
                  <c:v>4.2949000000000002</c:v>
                </c:pt>
                <c:pt idx="2">
                  <c:v>4.6630000000000003</c:v>
                </c:pt>
                <c:pt idx="3">
                  <c:v>4.327</c:v>
                </c:pt>
                <c:pt idx="4">
                  <c:v>4.5301</c:v>
                </c:pt>
                <c:pt idx="5">
                  <c:v>6.6109999999999998</c:v>
                </c:pt>
                <c:pt idx="6">
                  <c:v>4.5587999999999997</c:v>
                </c:pt>
                <c:pt idx="7">
                  <c:v>4.4722</c:v>
                </c:pt>
                <c:pt idx="8">
                  <c:v>6.75</c:v>
                </c:pt>
                <c:pt idx="9">
                  <c:v>6.7306999999999997</c:v>
                </c:pt>
                <c:pt idx="10">
                  <c:v>4.5934999999999997</c:v>
                </c:pt>
                <c:pt idx="11">
                  <c:v>4.5951000000000004</c:v>
                </c:pt>
                <c:pt idx="12">
                  <c:v>6.6222000000000003</c:v>
                </c:pt>
                <c:pt idx="13">
                  <c:v>7.1146000000000003</c:v>
                </c:pt>
                <c:pt idx="14">
                  <c:v>4.6012000000000004</c:v>
                </c:pt>
                <c:pt idx="15">
                  <c:v>6.7302999999999997</c:v>
                </c:pt>
                <c:pt idx="16">
                  <c:v>-6.4067999999999996</c:v>
                </c:pt>
                <c:pt idx="17">
                  <c:v>7.1212</c:v>
                </c:pt>
                <c:pt idx="18">
                  <c:v>4.5980999999999996</c:v>
                </c:pt>
                <c:pt idx="19">
                  <c:v>4.5868000000000002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4-43ED-AF42-6DEA9FD87134}"/>
            </c:ext>
          </c:extLst>
        </c:ser>
        <c:ser>
          <c:idx val="4"/>
          <c:order val="4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(3)'!$K$79:$K$98</c:f>
              <c:numCache>
                <c:formatCode>General</c:formatCode>
                <c:ptCount val="20"/>
                <c:pt idx="0">
                  <c:v>4.3164999999999996</c:v>
                </c:pt>
                <c:pt idx="1">
                  <c:v>7.6069000000000004</c:v>
                </c:pt>
                <c:pt idx="2">
                  <c:v>7.6032999999999999</c:v>
                </c:pt>
                <c:pt idx="3">
                  <c:v>-1.2925</c:v>
                </c:pt>
                <c:pt idx="4">
                  <c:v>5.5646000000000004</c:v>
                </c:pt>
                <c:pt idx="5">
                  <c:v>6.7747000000000002</c:v>
                </c:pt>
                <c:pt idx="6">
                  <c:v>6.82</c:v>
                </c:pt>
                <c:pt idx="7">
                  <c:v>0.51600000000000001</c:v>
                </c:pt>
                <c:pt idx="8">
                  <c:v>6.7869999999999999</c:v>
                </c:pt>
                <c:pt idx="9">
                  <c:v>6.9390999999999998</c:v>
                </c:pt>
                <c:pt idx="10">
                  <c:v>2.9352999999999998</c:v>
                </c:pt>
                <c:pt idx="11">
                  <c:v>5.5622999999999996</c:v>
                </c:pt>
                <c:pt idx="12">
                  <c:v>7.4696999999999996</c:v>
                </c:pt>
                <c:pt idx="13">
                  <c:v>5.9138000000000002</c:v>
                </c:pt>
                <c:pt idx="14">
                  <c:v>7.2369000000000003</c:v>
                </c:pt>
                <c:pt idx="15">
                  <c:v>6.6439000000000004</c:v>
                </c:pt>
                <c:pt idx="16">
                  <c:v>7.2931999999999997</c:v>
                </c:pt>
                <c:pt idx="17">
                  <c:v>6.3978999999999999</c:v>
                </c:pt>
                <c:pt idx="18">
                  <c:v>5.5571000000000002</c:v>
                </c:pt>
                <c:pt idx="19">
                  <c:v>3.8647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4-43ED-AF42-6DEA9FD87134}"/>
            </c:ext>
          </c:extLst>
        </c:ser>
        <c:ser>
          <c:idx val="5"/>
          <c:order val="5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(3)'!$L$79:$L$98</c:f>
              <c:numCache>
                <c:formatCode>General</c:formatCode>
                <c:ptCount val="20"/>
                <c:pt idx="0">
                  <c:v>4.0072000000000001</c:v>
                </c:pt>
                <c:pt idx="1">
                  <c:v>3.8794</c:v>
                </c:pt>
                <c:pt idx="2">
                  <c:v>3.8411</c:v>
                </c:pt>
                <c:pt idx="3">
                  <c:v>0.77900000000000003</c:v>
                </c:pt>
                <c:pt idx="4">
                  <c:v>3.6852999999999998</c:v>
                </c:pt>
                <c:pt idx="5">
                  <c:v>3.6585000000000001</c:v>
                </c:pt>
                <c:pt idx="6">
                  <c:v>3.5832000000000002</c:v>
                </c:pt>
                <c:pt idx="7">
                  <c:v>0.52900000000000003</c:v>
                </c:pt>
                <c:pt idx="8">
                  <c:v>3.5145</c:v>
                </c:pt>
                <c:pt idx="9">
                  <c:v>3.5518999999999998</c:v>
                </c:pt>
                <c:pt idx="10">
                  <c:v>3.4975999999999998</c:v>
                </c:pt>
                <c:pt idx="11">
                  <c:v>2.6032000000000002</c:v>
                </c:pt>
                <c:pt idx="12">
                  <c:v>3.4937999999999998</c:v>
                </c:pt>
                <c:pt idx="13">
                  <c:v>3.5758999999999999</c:v>
                </c:pt>
                <c:pt idx="14">
                  <c:v>3.4689999999999999</c:v>
                </c:pt>
                <c:pt idx="15">
                  <c:v>3.2238000000000002</c:v>
                </c:pt>
                <c:pt idx="16">
                  <c:v>3.488</c:v>
                </c:pt>
                <c:pt idx="17">
                  <c:v>3.5184000000000002</c:v>
                </c:pt>
                <c:pt idx="18">
                  <c:v>3.5442</c:v>
                </c:pt>
                <c:pt idx="19">
                  <c:v>3.2469000000000001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64-43ED-AF42-6DEA9FD87134}"/>
            </c:ext>
          </c:extLst>
        </c:ser>
        <c:ser>
          <c:idx val="6"/>
          <c:order val="6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(3)'!$M$79:$M$98</c:f>
              <c:numCache>
                <c:formatCode>General</c:formatCode>
                <c:ptCount val="20"/>
                <c:pt idx="0">
                  <c:v>-8.5924999999999994</c:v>
                </c:pt>
                <c:pt idx="1">
                  <c:v>4.5770999999999997</c:v>
                </c:pt>
                <c:pt idx="2">
                  <c:v>0.65359999999999996</c:v>
                </c:pt>
                <c:pt idx="3">
                  <c:v>3.5405000000000002</c:v>
                </c:pt>
                <c:pt idx="4">
                  <c:v>-7.7611999999999997</c:v>
                </c:pt>
                <c:pt idx="5">
                  <c:v>6.8577000000000004</c:v>
                </c:pt>
                <c:pt idx="6">
                  <c:v>5.6376999999999997</c:v>
                </c:pt>
                <c:pt idx="7">
                  <c:v>3.6987000000000001</c:v>
                </c:pt>
                <c:pt idx="8">
                  <c:v>2.3713000000000002</c:v>
                </c:pt>
                <c:pt idx="9">
                  <c:v>8.7538999999999998</c:v>
                </c:pt>
                <c:pt idx="10">
                  <c:v>7.6719999999999997</c:v>
                </c:pt>
                <c:pt idx="11">
                  <c:v>1.6647000000000001</c:v>
                </c:pt>
                <c:pt idx="12">
                  <c:v>3.3523999999999998</c:v>
                </c:pt>
                <c:pt idx="13">
                  <c:v>9.5276999999999994</c:v>
                </c:pt>
                <c:pt idx="14">
                  <c:v>7.5846999999999998</c:v>
                </c:pt>
                <c:pt idx="15">
                  <c:v>-7.9512999999999998</c:v>
                </c:pt>
                <c:pt idx="16">
                  <c:v>10.5404</c:v>
                </c:pt>
                <c:pt idx="17">
                  <c:v>9.8254999999999999</c:v>
                </c:pt>
                <c:pt idx="18">
                  <c:v>8.5452999999999992</c:v>
                </c:pt>
                <c:pt idx="19">
                  <c:v>-7.5622999999999996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64-43ED-AF42-6DEA9FD87134}"/>
            </c:ext>
          </c:extLst>
        </c:ser>
        <c:ser>
          <c:idx val="7"/>
          <c:order val="7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(3)'!$N$79:$N$98</c:f>
              <c:numCache>
                <c:formatCode>General</c:formatCode>
                <c:ptCount val="20"/>
                <c:pt idx="0">
                  <c:v>3.6051000000000002</c:v>
                </c:pt>
                <c:pt idx="1">
                  <c:v>3.4773000000000001</c:v>
                </c:pt>
                <c:pt idx="2">
                  <c:v>3.4451999999999998</c:v>
                </c:pt>
                <c:pt idx="3">
                  <c:v>0.38450000000000001</c:v>
                </c:pt>
                <c:pt idx="4">
                  <c:v>3.2902</c:v>
                </c:pt>
                <c:pt idx="5">
                  <c:v>3.2639</c:v>
                </c:pt>
                <c:pt idx="6">
                  <c:v>3.1886000000000001</c:v>
                </c:pt>
                <c:pt idx="7">
                  <c:v>0.1336</c:v>
                </c:pt>
                <c:pt idx="8">
                  <c:v>3.12</c:v>
                </c:pt>
                <c:pt idx="9">
                  <c:v>3.1564999999999999</c:v>
                </c:pt>
                <c:pt idx="10">
                  <c:v>3.1051000000000002</c:v>
                </c:pt>
                <c:pt idx="11">
                  <c:v>2.2079</c:v>
                </c:pt>
                <c:pt idx="12">
                  <c:v>3.0989</c:v>
                </c:pt>
                <c:pt idx="13">
                  <c:v>3.1798999999999999</c:v>
                </c:pt>
                <c:pt idx="14">
                  <c:v>3.0754000000000001</c:v>
                </c:pt>
                <c:pt idx="15">
                  <c:v>2.8258000000000001</c:v>
                </c:pt>
                <c:pt idx="16">
                  <c:v>3.0939000000000001</c:v>
                </c:pt>
                <c:pt idx="17">
                  <c:v>3.1238999999999999</c:v>
                </c:pt>
                <c:pt idx="18">
                  <c:v>3.1509</c:v>
                </c:pt>
                <c:pt idx="19">
                  <c:v>2.8525999999999998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64-43ED-AF42-6DEA9FD87134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(3)'!$O$79:$O$98</c:f>
              <c:numCache>
                <c:formatCode>General</c:formatCode>
                <c:ptCount val="20"/>
                <c:pt idx="0">
                  <c:v>-13.6233</c:v>
                </c:pt>
                <c:pt idx="1">
                  <c:v>-14.680999999999999</c:v>
                </c:pt>
                <c:pt idx="2">
                  <c:v>-15.9216</c:v>
                </c:pt>
                <c:pt idx="3">
                  <c:v>-15.322699999999999</c:v>
                </c:pt>
                <c:pt idx="4">
                  <c:v>-15.4824</c:v>
                </c:pt>
                <c:pt idx="5">
                  <c:v>-12.8461</c:v>
                </c:pt>
                <c:pt idx="6">
                  <c:v>-15.565</c:v>
                </c:pt>
                <c:pt idx="7">
                  <c:v>-15.9239</c:v>
                </c:pt>
                <c:pt idx="8">
                  <c:v>-12.352600000000001</c:v>
                </c:pt>
                <c:pt idx="9">
                  <c:v>-14.6808</c:v>
                </c:pt>
                <c:pt idx="10">
                  <c:v>-14.626099999999999</c:v>
                </c:pt>
                <c:pt idx="11">
                  <c:v>-15.3941</c:v>
                </c:pt>
                <c:pt idx="12">
                  <c:v>-12.5848</c:v>
                </c:pt>
                <c:pt idx="13">
                  <c:v>-13.550800000000001</c:v>
                </c:pt>
                <c:pt idx="14">
                  <c:v>-13.5258</c:v>
                </c:pt>
                <c:pt idx="15">
                  <c:v>-12.892899999999999</c:v>
                </c:pt>
                <c:pt idx="16">
                  <c:v>-4.2211999999999996</c:v>
                </c:pt>
                <c:pt idx="17">
                  <c:v>-14.402100000000001</c:v>
                </c:pt>
                <c:pt idx="18">
                  <c:v>-15.0281</c:v>
                </c:pt>
                <c:pt idx="19">
                  <c:v>-15.1416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64-43ED-AF42-6DEA9FD8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</c:valAx>
      <c:valAx>
        <c:axId val="52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7706457649547"/>
          <c:y val="0.17482308127978091"/>
          <c:w val="0.20142289134732597"/>
          <c:h val="0.51166761513549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5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50802360052453"/>
          <c:y val="6.7950449186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5-4140-BC81-6E2D11921BC3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(3)'!$I$79:$I$98</c:f>
              <c:numCache>
                <c:formatCode>General</c:formatCode>
                <c:ptCount val="20"/>
                <c:pt idx="0">
                  <c:v>2.0308000000000002</c:v>
                </c:pt>
                <c:pt idx="1">
                  <c:v>6.4165999999999999</c:v>
                </c:pt>
                <c:pt idx="2">
                  <c:v>5.0766</c:v>
                </c:pt>
                <c:pt idx="3">
                  <c:v>5.9579000000000004</c:v>
                </c:pt>
                <c:pt idx="4">
                  <c:v>2.2404999999999999</c:v>
                </c:pt>
                <c:pt idx="5">
                  <c:v>7.0991</c:v>
                </c:pt>
                <c:pt idx="6">
                  <c:v>6.7042999999999999</c:v>
                </c:pt>
                <c:pt idx="7">
                  <c:v>6.0511999999999997</c:v>
                </c:pt>
                <c:pt idx="8">
                  <c:v>5.6180000000000003</c:v>
                </c:pt>
                <c:pt idx="9">
                  <c:v>7.7606000000000002</c:v>
                </c:pt>
                <c:pt idx="10">
                  <c:v>7.3592000000000004</c:v>
                </c:pt>
                <c:pt idx="11">
                  <c:v>5.3992000000000004</c:v>
                </c:pt>
                <c:pt idx="12">
                  <c:v>5.9625000000000004</c:v>
                </c:pt>
                <c:pt idx="13">
                  <c:v>8.0297999999999998</c:v>
                </c:pt>
                <c:pt idx="14">
                  <c:v>7.3532000000000002</c:v>
                </c:pt>
                <c:pt idx="15">
                  <c:v>2.2410999999999999</c:v>
                </c:pt>
                <c:pt idx="16">
                  <c:v>6.5155000000000003</c:v>
                </c:pt>
                <c:pt idx="17">
                  <c:v>8.1118000000000006</c:v>
                </c:pt>
                <c:pt idx="18">
                  <c:v>7.6722999999999999</c:v>
                </c:pt>
                <c:pt idx="19">
                  <c:v>2.3201999999999998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5-4140-BC81-6E2D11921BC3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(3)'!$J$79:$J$98</c:f>
              <c:numCache>
                <c:formatCode>General</c:formatCode>
                <c:ptCount val="20"/>
                <c:pt idx="0">
                  <c:v>6.4470999999999998</c:v>
                </c:pt>
                <c:pt idx="1">
                  <c:v>4.2949000000000002</c:v>
                </c:pt>
                <c:pt idx="2">
                  <c:v>4.6630000000000003</c:v>
                </c:pt>
                <c:pt idx="3">
                  <c:v>4.327</c:v>
                </c:pt>
                <c:pt idx="4">
                  <c:v>4.5301</c:v>
                </c:pt>
                <c:pt idx="5">
                  <c:v>6.6109999999999998</c:v>
                </c:pt>
                <c:pt idx="6">
                  <c:v>4.5587999999999997</c:v>
                </c:pt>
                <c:pt idx="7">
                  <c:v>4.4722</c:v>
                </c:pt>
                <c:pt idx="8">
                  <c:v>6.75</c:v>
                </c:pt>
                <c:pt idx="9">
                  <c:v>6.7306999999999997</c:v>
                </c:pt>
                <c:pt idx="10">
                  <c:v>4.5934999999999997</c:v>
                </c:pt>
                <c:pt idx="11">
                  <c:v>4.5951000000000004</c:v>
                </c:pt>
                <c:pt idx="12">
                  <c:v>6.6222000000000003</c:v>
                </c:pt>
                <c:pt idx="13">
                  <c:v>7.1146000000000003</c:v>
                </c:pt>
                <c:pt idx="14">
                  <c:v>4.6012000000000004</c:v>
                </c:pt>
                <c:pt idx="15">
                  <c:v>6.7302999999999997</c:v>
                </c:pt>
                <c:pt idx="16">
                  <c:v>-6.4067999999999996</c:v>
                </c:pt>
                <c:pt idx="17">
                  <c:v>7.1212</c:v>
                </c:pt>
                <c:pt idx="18">
                  <c:v>4.5980999999999996</c:v>
                </c:pt>
                <c:pt idx="19">
                  <c:v>4.5868000000000002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5-4140-BC81-6E2D11921BC3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(3)'!$L$79:$L$98</c:f>
              <c:numCache>
                <c:formatCode>General</c:formatCode>
                <c:ptCount val="20"/>
                <c:pt idx="0">
                  <c:v>4.0072000000000001</c:v>
                </c:pt>
                <c:pt idx="1">
                  <c:v>3.8794</c:v>
                </c:pt>
                <c:pt idx="2">
                  <c:v>3.8411</c:v>
                </c:pt>
                <c:pt idx="3">
                  <c:v>0.77900000000000003</c:v>
                </c:pt>
                <c:pt idx="4">
                  <c:v>3.6852999999999998</c:v>
                </c:pt>
                <c:pt idx="5">
                  <c:v>3.6585000000000001</c:v>
                </c:pt>
                <c:pt idx="6">
                  <c:v>3.5832000000000002</c:v>
                </c:pt>
                <c:pt idx="7">
                  <c:v>0.52900000000000003</c:v>
                </c:pt>
                <c:pt idx="8">
                  <c:v>3.5145</c:v>
                </c:pt>
                <c:pt idx="9">
                  <c:v>3.5518999999999998</c:v>
                </c:pt>
                <c:pt idx="10">
                  <c:v>3.4975999999999998</c:v>
                </c:pt>
                <c:pt idx="11">
                  <c:v>2.6032000000000002</c:v>
                </c:pt>
                <c:pt idx="12">
                  <c:v>3.4937999999999998</c:v>
                </c:pt>
                <c:pt idx="13">
                  <c:v>3.5758999999999999</c:v>
                </c:pt>
                <c:pt idx="14">
                  <c:v>3.4689999999999999</c:v>
                </c:pt>
                <c:pt idx="15">
                  <c:v>3.2238000000000002</c:v>
                </c:pt>
                <c:pt idx="16">
                  <c:v>3.488</c:v>
                </c:pt>
                <c:pt idx="17">
                  <c:v>3.5184000000000002</c:v>
                </c:pt>
                <c:pt idx="18">
                  <c:v>3.5442</c:v>
                </c:pt>
                <c:pt idx="19">
                  <c:v>3.2469000000000001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5-4140-BC81-6E2D11921BC3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(3)'!$N$79:$N$98</c:f>
              <c:numCache>
                <c:formatCode>General</c:formatCode>
                <c:ptCount val="20"/>
                <c:pt idx="0">
                  <c:v>3.6051000000000002</c:v>
                </c:pt>
                <c:pt idx="1">
                  <c:v>3.4773000000000001</c:v>
                </c:pt>
                <c:pt idx="2">
                  <c:v>3.4451999999999998</c:v>
                </c:pt>
                <c:pt idx="3">
                  <c:v>0.38450000000000001</c:v>
                </c:pt>
                <c:pt idx="4">
                  <c:v>3.2902</c:v>
                </c:pt>
                <c:pt idx="5">
                  <c:v>3.2639</c:v>
                </c:pt>
                <c:pt idx="6">
                  <c:v>3.1886000000000001</c:v>
                </c:pt>
                <c:pt idx="7">
                  <c:v>0.1336</c:v>
                </c:pt>
                <c:pt idx="8">
                  <c:v>3.12</c:v>
                </c:pt>
                <c:pt idx="9">
                  <c:v>3.1564999999999999</c:v>
                </c:pt>
                <c:pt idx="10">
                  <c:v>3.1051000000000002</c:v>
                </c:pt>
                <c:pt idx="11">
                  <c:v>2.2079</c:v>
                </c:pt>
                <c:pt idx="12">
                  <c:v>3.0989</c:v>
                </c:pt>
                <c:pt idx="13">
                  <c:v>3.1798999999999999</c:v>
                </c:pt>
                <c:pt idx="14">
                  <c:v>3.0754000000000001</c:v>
                </c:pt>
                <c:pt idx="15">
                  <c:v>2.8258000000000001</c:v>
                </c:pt>
                <c:pt idx="16">
                  <c:v>3.0939000000000001</c:v>
                </c:pt>
                <c:pt idx="17">
                  <c:v>3.1238999999999999</c:v>
                </c:pt>
                <c:pt idx="18">
                  <c:v>3.1509</c:v>
                </c:pt>
                <c:pt idx="19">
                  <c:v>2.8525999999999998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A15-4140-BC81-6E2D11921BC3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(3)'!$M$79:$M$98</c:f>
              <c:numCache>
                <c:formatCode>General</c:formatCode>
                <c:ptCount val="20"/>
                <c:pt idx="0">
                  <c:v>-8.5924999999999994</c:v>
                </c:pt>
                <c:pt idx="1">
                  <c:v>4.5770999999999997</c:v>
                </c:pt>
                <c:pt idx="2">
                  <c:v>0.65359999999999996</c:v>
                </c:pt>
                <c:pt idx="3">
                  <c:v>3.5405000000000002</c:v>
                </c:pt>
                <c:pt idx="4">
                  <c:v>-7.7611999999999997</c:v>
                </c:pt>
                <c:pt idx="5">
                  <c:v>6.8577000000000004</c:v>
                </c:pt>
                <c:pt idx="6">
                  <c:v>5.6376999999999997</c:v>
                </c:pt>
                <c:pt idx="7">
                  <c:v>3.6987000000000001</c:v>
                </c:pt>
                <c:pt idx="8">
                  <c:v>2.3713000000000002</c:v>
                </c:pt>
                <c:pt idx="9">
                  <c:v>8.7538999999999998</c:v>
                </c:pt>
                <c:pt idx="10">
                  <c:v>7.6719999999999997</c:v>
                </c:pt>
                <c:pt idx="11">
                  <c:v>1.6647000000000001</c:v>
                </c:pt>
                <c:pt idx="12">
                  <c:v>3.3523999999999998</c:v>
                </c:pt>
                <c:pt idx="13">
                  <c:v>9.5276999999999994</c:v>
                </c:pt>
                <c:pt idx="14">
                  <c:v>7.5846999999999998</c:v>
                </c:pt>
                <c:pt idx="15">
                  <c:v>-7.9512999999999998</c:v>
                </c:pt>
                <c:pt idx="16">
                  <c:v>10.5404</c:v>
                </c:pt>
                <c:pt idx="17">
                  <c:v>9.8254999999999999</c:v>
                </c:pt>
                <c:pt idx="18">
                  <c:v>8.5452999999999992</c:v>
                </c:pt>
                <c:pt idx="19">
                  <c:v>-7.5622999999999996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15-4140-BC81-6E2D11921BC3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15-4140-BC81-6E2D11921BC3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(3)'!$K$79:$K$98</c:f>
              <c:numCache>
                <c:formatCode>General</c:formatCode>
                <c:ptCount val="20"/>
                <c:pt idx="0">
                  <c:v>4.3164999999999996</c:v>
                </c:pt>
                <c:pt idx="1">
                  <c:v>7.6069000000000004</c:v>
                </c:pt>
                <c:pt idx="2">
                  <c:v>7.6032999999999999</c:v>
                </c:pt>
                <c:pt idx="3">
                  <c:v>-1.2925</c:v>
                </c:pt>
                <c:pt idx="4">
                  <c:v>5.5646000000000004</c:v>
                </c:pt>
                <c:pt idx="5">
                  <c:v>6.7747000000000002</c:v>
                </c:pt>
                <c:pt idx="6">
                  <c:v>6.82</c:v>
                </c:pt>
                <c:pt idx="7">
                  <c:v>0.51600000000000001</c:v>
                </c:pt>
                <c:pt idx="8">
                  <c:v>6.7869999999999999</c:v>
                </c:pt>
                <c:pt idx="9">
                  <c:v>6.9390999999999998</c:v>
                </c:pt>
                <c:pt idx="10">
                  <c:v>2.9352999999999998</c:v>
                </c:pt>
                <c:pt idx="11">
                  <c:v>5.5622999999999996</c:v>
                </c:pt>
                <c:pt idx="12">
                  <c:v>7.4696999999999996</c:v>
                </c:pt>
                <c:pt idx="13">
                  <c:v>5.9138000000000002</c:v>
                </c:pt>
                <c:pt idx="14">
                  <c:v>7.2369000000000003</c:v>
                </c:pt>
                <c:pt idx="15">
                  <c:v>6.6439000000000004</c:v>
                </c:pt>
                <c:pt idx="16">
                  <c:v>7.2931999999999997</c:v>
                </c:pt>
                <c:pt idx="17">
                  <c:v>6.3978999999999999</c:v>
                </c:pt>
                <c:pt idx="18">
                  <c:v>5.5571000000000002</c:v>
                </c:pt>
                <c:pt idx="19">
                  <c:v>3.8647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15-4140-BC81-6E2D11921BC3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(3)'!$O$79:$O$98</c:f>
              <c:numCache>
                <c:formatCode>General</c:formatCode>
                <c:ptCount val="20"/>
                <c:pt idx="0">
                  <c:v>-13.6233</c:v>
                </c:pt>
                <c:pt idx="1">
                  <c:v>-14.680999999999999</c:v>
                </c:pt>
                <c:pt idx="2">
                  <c:v>-15.9216</c:v>
                </c:pt>
                <c:pt idx="3">
                  <c:v>-15.322699999999999</c:v>
                </c:pt>
                <c:pt idx="4">
                  <c:v>-15.4824</c:v>
                </c:pt>
                <c:pt idx="5">
                  <c:v>-12.8461</c:v>
                </c:pt>
                <c:pt idx="6">
                  <c:v>-15.565</c:v>
                </c:pt>
                <c:pt idx="7">
                  <c:v>-15.9239</c:v>
                </c:pt>
                <c:pt idx="8">
                  <c:v>-12.352600000000001</c:v>
                </c:pt>
                <c:pt idx="9">
                  <c:v>-14.6808</c:v>
                </c:pt>
                <c:pt idx="10">
                  <c:v>-14.626099999999999</c:v>
                </c:pt>
                <c:pt idx="11">
                  <c:v>-15.3941</c:v>
                </c:pt>
                <c:pt idx="12">
                  <c:v>-12.5848</c:v>
                </c:pt>
                <c:pt idx="13">
                  <c:v>-13.550800000000001</c:v>
                </c:pt>
                <c:pt idx="14">
                  <c:v>-13.5258</c:v>
                </c:pt>
                <c:pt idx="15">
                  <c:v>-12.892899999999999</c:v>
                </c:pt>
                <c:pt idx="16">
                  <c:v>-4.2211999999999996</c:v>
                </c:pt>
                <c:pt idx="17">
                  <c:v>-14.402100000000001</c:v>
                </c:pt>
                <c:pt idx="18">
                  <c:v>-15.0281</c:v>
                </c:pt>
                <c:pt idx="19">
                  <c:v>-15.1416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15-4140-BC81-6E2D1192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4030084940793"/>
          <c:y val="8.0145408092588341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5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41948667226776"/>
          <c:y val="3.944688624135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B-4C73-9F14-5404F31CD92F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(3)'!$I$79:$I$98</c:f>
              <c:numCache>
                <c:formatCode>General</c:formatCode>
                <c:ptCount val="20"/>
                <c:pt idx="0">
                  <c:v>2.0308000000000002</c:v>
                </c:pt>
                <c:pt idx="1">
                  <c:v>6.4165999999999999</c:v>
                </c:pt>
                <c:pt idx="2">
                  <c:v>5.0766</c:v>
                </c:pt>
                <c:pt idx="3">
                  <c:v>5.9579000000000004</c:v>
                </c:pt>
                <c:pt idx="4">
                  <c:v>2.2404999999999999</c:v>
                </c:pt>
                <c:pt idx="5">
                  <c:v>7.0991</c:v>
                </c:pt>
                <c:pt idx="6">
                  <c:v>6.7042999999999999</c:v>
                </c:pt>
                <c:pt idx="7">
                  <c:v>6.0511999999999997</c:v>
                </c:pt>
                <c:pt idx="8">
                  <c:v>5.6180000000000003</c:v>
                </c:pt>
                <c:pt idx="9">
                  <c:v>7.7606000000000002</c:v>
                </c:pt>
                <c:pt idx="10">
                  <c:v>7.3592000000000004</c:v>
                </c:pt>
                <c:pt idx="11">
                  <c:v>5.3992000000000004</c:v>
                </c:pt>
                <c:pt idx="12">
                  <c:v>5.9625000000000004</c:v>
                </c:pt>
                <c:pt idx="13">
                  <c:v>8.0297999999999998</c:v>
                </c:pt>
                <c:pt idx="14">
                  <c:v>7.3532000000000002</c:v>
                </c:pt>
                <c:pt idx="15">
                  <c:v>2.2410999999999999</c:v>
                </c:pt>
                <c:pt idx="16">
                  <c:v>6.5155000000000003</c:v>
                </c:pt>
                <c:pt idx="17">
                  <c:v>8.1118000000000006</c:v>
                </c:pt>
                <c:pt idx="18">
                  <c:v>7.6722999999999999</c:v>
                </c:pt>
                <c:pt idx="19">
                  <c:v>2.3201999999999998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B-4C73-9F14-5404F31CD92F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(3)'!$J$79:$J$98</c:f>
              <c:numCache>
                <c:formatCode>General</c:formatCode>
                <c:ptCount val="20"/>
                <c:pt idx="0">
                  <c:v>6.4470999999999998</c:v>
                </c:pt>
                <c:pt idx="1">
                  <c:v>4.2949000000000002</c:v>
                </c:pt>
                <c:pt idx="2">
                  <c:v>4.6630000000000003</c:v>
                </c:pt>
                <c:pt idx="3">
                  <c:v>4.327</c:v>
                </c:pt>
                <c:pt idx="4">
                  <c:v>4.5301</c:v>
                </c:pt>
                <c:pt idx="5">
                  <c:v>6.6109999999999998</c:v>
                </c:pt>
                <c:pt idx="6">
                  <c:v>4.5587999999999997</c:v>
                </c:pt>
                <c:pt idx="7">
                  <c:v>4.4722</c:v>
                </c:pt>
                <c:pt idx="8">
                  <c:v>6.75</c:v>
                </c:pt>
                <c:pt idx="9">
                  <c:v>6.7306999999999997</c:v>
                </c:pt>
                <c:pt idx="10">
                  <c:v>4.5934999999999997</c:v>
                </c:pt>
                <c:pt idx="11">
                  <c:v>4.5951000000000004</c:v>
                </c:pt>
                <c:pt idx="12">
                  <c:v>6.6222000000000003</c:v>
                </c:pt>
                <c:pt idx="13">
                  <c:v>7.1146000000000003</c:v>
                </c:pt>
                <c:pt idx="14">
                  <c:v>4.6012000000000004</c:v>
                </c:pt>
                <c:pt idx="15">
                  <c:v>6.7302999999999997</c:v>
                </c:pt>
                <c:pt idx="16">
                  <c:v>-6.4067999999999996</c:v>
                </c:pt>
                <c:pt idx="17">
                  <c:v>7.1212</c:v>
                </c:pt>
                <c:pt idx="18">
                  <c:v>4.5980999999999996</c:v>
                </c:pt>
                <c:pt idx="19">
                  <c:v>4.5868000000000002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B-4C73-9F14-5404F31CD92F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(3)'!$L$79:$L$98</c:f>
              <c:numCache>
                <c:formatCode>General</c:formatCode>
                <c:ptCount val="20"/>
                <c:pt idx="0">
                  <c:v>4.0072000000000001</c:v>
                </c:pt>
                <c:pt idx="1">
                  <c:v>3.8794</c:v>
                </c:pt>
                <c:pt idx="2">
                  <c:v>3.8411</c:v>
                </c:pt>
                <c:pt idx="3">
                  <c:v>0.77900000000000003</c:v>
                </c:pt>
                <c:pt idx="4">
                  <c:v>3.6852999999999998</c:v>
                </c:pt>
                <c:pt idx="5">
                  <c:v>3.6585000000000001</c:v>
                </c:pt>
                <c:pt idx="6">
                  <c:v>3.5832000000000002</c:v>
                </c:pt>
                <c:pt idx="7">
                  <c:v>0.52900000000000003</c:v>
                </c:pt>
                <c:pt idx="8">
                  <c:v>3.5145</c:v>
                </c:pt>
                <c:pt idx="9">
                  <c:v>3.5518999999999998</c:v>
                </c:pt>
                <c:pt idx="10">
                  <c:v>3.4975999999999998</c:v>
                </c:pt>
                <c:pt idx="11">
                  <c:v>2.6032000000000002</c:v>
                </c:pt>
                <c:pt idx="12">
                  <c:v>3.4937999999999998</c:v>
                </c:pt>
                <c:pt idx="13">
                  <c:v>3.5758999999999999</c:v>
                </c:pt>
                <c:pt idx="14">
                  <c:v>3.4689999999999999</c:v>
                </c:pt>
                <c:pt idx="15">
                  <c:v>3.2238000000000002</c:v>
                </c:pt>
                <c:pt idx="16">
                  <c:v>3.488</c:v>
                </c:pt>
                <c:pt idx="17">
                  <c:v>3.5184000000000002</c:v>
                </c:pt>
                <c:pt idx="18">
                  <c:v>3.5442</c:v>
                </c:pt>
                <c:pt idx="19">
                  <c:v>3.2469000000000001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B-4C73-9F14-5404F31CD92F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(3)'!$N$79:$N$98</c:f>
              <c:numCache>
                <c:formatCode>General</c:formatCode>
                <c:ptCount val="20"/>
                <c:pt idx="0">
                  <c:v>3.6051000000000002</c:v>
                </c:pt>
                <c:pt idx="1">
                  <c:v>3.4773000000000001</c:v>
                </c:pt>
                <c:pt idx="2">
                  <c:v>3.4451999999999998</c:v>
                </c:pt>
                <c:pt idx="3">
                  <c:v>0.38450000000000001</c:v>
                </c:pt>
                <c:pt idx="4">
                  <c:v>3.2902</c:v>
                </c:pt>
                <c:pt idx="5">
                  <c:v>3.2639</c:v>
                </c:pt>
                <c:pt idx="6">
                  <c:v>3.1886000000000001</c:v>
                </c:pt>
                <c:pt idx="7">
                  <c:v>0.1336</c:v>
                </c:pt>
                <c:pt idx="8">
                  <c:v>3.12</c:v>
                </c:pt>
                <c:pt idx="9">
                  <c:v>3.1564999999999999</c:v>
                </c:pt>
                <c:pt idx="10">
                  <c:v>3.1051000000000002</c:v>
                </c:pt>
                <c:pt idx="11">
                  <c:v>2.2079</c:v>
                </c:pt>
                <c:pt idx="12">
                  <c:v>3.0989</c:v>
                </c:pt>
                <c:pt idx="13">
                  <c:v>3.1798999999999999</c:v>
                </c:pt>
                <c:pt idx="14">
                  <c:v>3.0754000000000001</c:v>
                </c:pt>
                <c:pt idx="15">
                  <c:v>2.8258000000000001</c:v>
                </c:pt>
                <c:pt idx="16">
                  <c:v>3.0939000000000001</c:v>
                </c:pt>
                <c:pt idx="17">
                  <c:v>3.1238999999999999</c:v>
                </c:pt>
                <c:pt idx="18">
                  <c:v>3.1509</c:v>
                </c:pt>
                <c:pt idx="19">
                  <c:v>2.8525999999999998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B-4C73-9F14-5404F31CD92F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(3)'!$M$79:$M$98</c:f>
              <c:numCache>
                <c:formatCode>General</c:formatCode>
                <c:ptCount val="20"/>
                <c:pt idx="0">
                  <c:v>-8.5924999999999994</c:v>
                </c:pt>
                <c:pt idx="1">
                  <c:v>4.5770999999999997</c:v>
                </c:pt>
                <c:pt idx="2">
                  <c:v>0.65359999999999996</c:v>
                </c:pt>
                <c:pt idx="3">
                  <c:v>3.5405000000000002</c:v>
                </c:pt>
                <c:pt idx="4">
                  <c:v>-7.7611999999999997</c:v>
                </c:pt>
                <c:pt idx="5">
                  <c:v>6.8577000000000004</c:v>
                </c:pt>
                <c:pt idx="6">
                  <c:v>5.6376999999999997</c:v>
                </c:pt>
                <c:pt idx="7">
                  <c:v>3.6987000000000001</c:v>
                </c:pt>
                <c:pt idx="8">
                  <c:v>2.3713000000000002</c:v>
                </c:pt>
                <c:pt idx="9">
                  <c:v>8.7538999999999998</c:v>
                </c:pt>
                <c:pt idx="10">
                  <c:v>7.6719999999999997</c:v>
                </c:pt>
                <c:pt idx="11">
                  <c:v>1.6647000000000001</c:v>
                </c:pt>
                <c:pt idx="12">
                  <c:v>3.3523999999999998</c:v>
                </c:pt>
                <c:pt idx="13">
                  <c:v>9.5276999999999994</c:v>
                </c:pt>
                <c:pt idx="14">
                  <c:v>7.5846999999999998</c:v>
                </c:pt>
                <c:pt idx="15">
                  <c:v>-7.9512999999999998</c:v>
                </c:pt>
                <c:pt idx="16">
                  <c:v>10.5404</c:v>
                </c:pt>
                <c:pt idx="17">
                  <c:v>9.8254999999999999</c:v>
                </c:pt>
                <c:pt idx="18">
                  <c:v>8.5452999999999992</c:v>
                </c:pt>
                <c:pt idx="19">
                  <c:v>-7.5622999999999996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B-4C73-9F14-5404F31CD92F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1B-4C73-9F14-5404F31CD92F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(3)'!$K$79:$K$98</c:f>
              <c:numCache>
                <c:formatCode>General</c:formatCode>
                <c:ptCount val="20"/>
                <c:pt idx="0">
                  <c:v>4.3164999999999996</c:v>
                </c:pt>
                <c:pt idx="1">
                  <c:v>7.6069000000000004</c:v>
                </c:pt>
                <c:pt idx="2">
                  <c:v>7.6032999999999999</c:v>
                </c:pt>
                <c:pt idx="3">
                  <c:v>-1.2925</c:v>
                </c:pt>
                <c:pt idx="4">
                  <c:v>5.5646000000000004</c:v>
                </c:pt>
                <c:pt idx="5">
                  <c:v>6.7747000000000002</c:v>
                </c:pt>
                <c:pt idx="6">
                  <c:v>6.82</c:v>
                </c:pt>
                <c:pt idx="7">
                  <c:v>0.51600000000000001</c:v>
                </c:pt>
                <c:pt idx="8">
                  <c:v>6.7869999999999999</c:v>
                </c:pt>
                <c:pt idx="9">
                  <c:v>6.9390999999999998</c:v>
                </c:pt>
                <c:pt idx="10">
                  <c:v>2.9352999999999998</c:v>
                </c:pt>
                <c:pt idx="11">
                  <c:v>5.5622999999999996</c:v>
                </c:pt>
                <c:pt idx="12">
                  <c:v>7.4696999999999996</c:v>
                </c:pt>
                <c:pt idx="13">
                  <c:v>5.9138000000000002</c:v>
                </c:pt>
                <c:pt idx="14">
                  <c:v>7.2369000000000003</c:v>
                </c:pt>
                <c:pt idx="15">
                  <c:v>6.6439000000000004</c:v>
                </c:pt>
                <c:pt idx="16">
                  <c:v>7.2931999999999997</c:v>
                </c:pt>
                <c:pt idx="17">
                  <c:v>6.3978999999999999</c:v>
                </c:pt>
                <c:pt idx="18">
                  <c:v>5.5571000000000002</c:v>
                </c:pt>
                <c:pt idx="19">
                  <c:v>3.8647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1B-4C73-9F14-5404F31CD92F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(3)'!$O$79:$O$98</c:f>
              <c:numCache>
                <c:formatCode>General</c:formatCode>
                <c:ptCount val="20"/>
                <c:pt idx="0">
                  <c:v>-13.6233</c:v>
                </c:pt>
                <c:pt idx="1">
                  <c:v>-14.680999999999999</c:v>
                </c:pt>
                <c:pt idx="2">
                  <c:v>-15.9216</c:v>
                </c:pt>
                <c:pt idx="3">
                  <c:v>-15.322699999999999</c:v>
                </c:pt>
                <c:pt idx="4">
                  <c:v>-15.4824</c:v>
                </c:pt>
                <c:pt idx="5">
                  <c:v>-12.8461</c:v>
                </c:pt>
                <c:pt idx="6">
                  <c:v>-15.565</c:v>
                </c:pt>
                <c:pt idx="7">
                  <c:v>-15.9239</c:v>
                </c:pt>
                <c:pt idx="8">
                  <c:v>-12.352600000000001</c:v>
                </c:pt>
                <c:pt idx="9">
                  <c:v>-14.6808</c:v>
                </c:pt>
                <c:pt idx="10">
                  <c:v>-14.626099999999999</c:v>
                </c:pt>
                <c:pt idx="11">
                  <c:v>-15.3941</c:v>
                </c:pt>
                <c:pt idx="12">
                  <c:v>-12.5848</c:v>
                </c:pt>
                <c:pt idx="13">
                  <c:v>-13.550800000000001</c:v>
                </c:pt>
                <c:pt idx="14">
                  <c:v>-13.5258</c:v>
                </c:pt>
                <c:pt idx="15">
                  <c:v>-12.892899999999999</c:v>
                </c:pt>
                <c:pt idx="16">
                  <c:v>-4.2211999999999996</c:v>
                </c:pt>
                <c:pt idx="17">
                  <c:v>-14.402100000000001</c:v>
                </c:pt>
                <c:pt idx="18">
                  <c:v>-15.0281</c:v>
                </c:pt>
                <c:pt idx="19">
                  <c:v>-15.1416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1B-4C73-9F14-5404F31C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673788149817715"/>
          <c:y val="9.5980698374698414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carb (4)'!$G$79:$G$98</c:f>
              <c:numCache>
                <c:formatCode>General</c:formatCode>
                <c:ptCount val="20"/>
                <c:pt idx="0">
                  <c:v>2.1657000000000002</c:v>
                </c:pt>
                <c:pt idx="1">
                  <c:v>2.0844999999999998</c:v>
                </c:pt>
                <c:pt idx="2">
                  <c:v>2.0701000000000001</c:v>
                </c:pt>
                <c:pt idx="3">
                  <c:v>3.1524000000000001</c:v>
                </c:pt>
                <c:pt idx="4">
                  <c:v>1.7445999999999999</c:v>
                </c:pt>
                <c:pt idx="5">
                  <c:v>1.8649</c:v>
                </c:pt>
                <c:pt idx="6">
                  <c:v>1.7864</c:v>
                </c:pt>
                <c:pt idx="7">
                  <c:v>3.0718000000000001</c:v>
                </c:pt>
                <c:pt idx="8">
                  <c:v>1.6588000000000001</c:v>
                </c:pt>
                <c:pt idx="9">
                  <c:v>1.6794</c:v>
                </c:pt>
                <c:pt idx="10">
                  <c:v>1.7121999999999999</c:v>
                </c:pt>
                <c:pt idx="11">
                  <c:v>2.0981999999999998</c:v>
                </c:pt>
                <c:pt idx="12">
                  <c:v>1.4067000000000001</c:v>
                </c:pt>
                <c:pt idx="13">
                  <c:v>1.0732999999999999</c:v>
                </c:pt>
                <c:pt idx="14">
                  <c:v>1.3914</c:v>
                </c:pt>
                <c:pt idx="15">
                  <c:v>1.6397999999999999</c:v>
                </c:pt>
                <c:pt idx="16">
                  <c:v>1.1255999999999999</c:v>
                </c:pt>
                <c:pt idx="17">
                  <c:v>1.0170999999999999</c:v>
                </c:pt>
                <c:pt idx="18">
                  <c:v>1.0385</c:v>
                </c:pt>
                <c:pt idx="19">
                  <c:v>1.7327999999999999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73-85F3-11F834A5F03C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carb (4)'!$H$79:$H$98</c:f>
              <c:numCache>
                <c:formatCode>General</c:formatCode>
                <c:ptCount val="20"/>
                <c:pt idx="0">
                  <c:v>1.3102</c:v>
                </c:pt>
                <c:pt idx="1">
                  <c:v>1.2290000000000001</c:v>
                </c:pt>
                <c:pt idx="2">
                  <c:v>1.2017</c:v>
                </c:pt>
                <c:pt idx="3">
                  <c:v>2.2806000000000002</c:v>
                </c:pt>
                <c:pt idx="4">
                  <c:v>0.87460000000000004</c:v>
                </c:pt>
                <c:pt idx="5">
                  <c:v>0.99380000000000002</c:v>
                </c:pt>
                <c:pt idx="6">
                  <c:v>0.91539999999999999</c:v>
                </c:pt>
                <c:pt idx="7">
                  <c:v>2.2023000000000001</c:v>
                </c:pt>
                <c:pt idx="8">
                  <c:v>0.78739999999999999</c:v>
                </c:pt>
                <c:pt idx="9">
                  <c:v>0.81010000000000004</c:v>
                </c:pt>
                <c:pt idx="10">
                  <c:v>0.83650000000000002</c:v>
                </c:pt>
                <c:pt idx="11">
                  <c:v>1.2285999999999999</c:v>
                </c:pt>
                <c:pt idx="12">
                  <c:v>0.53639999999999999</c:v>
                </c:pt>
                <c:pt idx="13">
                  <c:v>0.2051</c:v>
                </c:pt>
                <c:pt idx="14">
                  <c:v>0.51819999999999999</c:v>
                </c:pt>
                <c:pt idx="15">
                  <c:v>0.77590000000000003</c:v>
                </c:pt>
                <c:pt idx="16">
                  <c:v>0.2535</c:v>
                </c:pt>
                <c:pt idx="17">
                  <c:v>0.14580000000000001</c:v>
                </c:pt>
                <c:pt idx="18">
                  <c:v>0.16470000000000001</c:v>
                </c:pt>
                <c:pt idx="19">
                  <c:v>0.86109999999999998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E-4573-85F3-11F834A5F03C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carb (4)'!$I$79:$I$98</c:f>
              <c:numCache>
                <c:formatCode>General</c:formatCode>
                <c:ptCount val="20"/>
                <c:pt idx="0">
                  <c:v>0.50990000000000002</c:v>
                </c:pt>
                <c:pt idx="1">
                  <c:v>0.4355</c:v>
                </c:pt>
                <c:pt idx="2">
                  <c:v>0.45850000000000002</c:v>
                </c:pt>
                <c:pt idx="3">
                  <c:v>3.8601000000000001</c:v>
                </c:pt>
                <c:pt idx="4">
                  <c:v>-5.2400000000000002E-2</c:v>
                </c:pt>
                <c:pt idx="5">
                  <c:v>0.11749999999999999</c:v>
                </c:pt>
                <c:pt idx="6">
                  <c:v>1.9958</c:v>
                </c:pt>
                <c:pt idx="7">
                  <c:v>3.6326999999999998</c:v>
                </c:pt>
                <c:pt idx="8">
                  <c:v>-0.2777</c:v>
                </c:pt>
                <c:pt idx="9">
                  <c:v>1.8872</c:v>
                </c:pt>
                <c:pt idx="10">
                  <c:v>2.0981999999999998</c:v>
                </c:pt>
                <c:pt idx="11">
                  <c:v>0.191</c:v>
                </c:pt>
                <c:pt idx="12">
                  <c:v>-0.67169999999999996</c:v>
                </c:pt>
                <c:pt idx="13">
                  <c:v>1.6396999999999999</c:v>
                </c:pt>
                <c:pt idx="14">
                  <c:v>-0.66949999999999998</c:v>
                </c:pt>
                <c:pt idx="15">
                  <c:v>-0.55410000000000004</c:v>
                </c:pt>
                <c:pt idx="16">
                  <c:v>-1.0496000000000001</c:v>
                </c:pt>
                <c:pt idx="17">
                  <c:v>1.323</c:v>
                </c:pt>
                <c:pt idx="18">
                  <c:v>1.0347999999999999</c:v>
                </c:pt>
                <c:pt idx="19">
                  <c:v>-0.4582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E-4573-85F3-11F834A5F03C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carb (4)'!$J$79:$J$98</c:f>
              <c:numCache>
                <c:formatCode>General</c:formatCode>
                <c:ptCount val="20"/>
                <c:pt idx="0">
                  <c:v>-3.2768999999999999</c:v>
                </c:pt>
                <c:pt idx="1">
                  <c:v>-3.2700999999999998</c:v>
                </c:pt>
                <c:pt idx="2">
                  <c:v>-3.2107999999999999</c:v>
                </c:pt>
                <c:pt idx="3">
                  <c:v>-0.88619999999999999</c:v>
                </c:pt>
                <c:pt idx="4">
                  <c:v>-3.3932000000000002</c:v>
                </c:pt>
                <c:pt idx="5">
                  <c:v>-3.3418999999999999</c:v>
                </c:pt>
                <c:pt idx="6">
                  <c:v>-1.3851</c:v>
                </c:pt>
                <c:pt idx="7">
                  <c:v>-1.0365</c:v>
                </c:pt>
                <c:pt idx="8">
                  <c:v>-3.5304000000000002</c:v>
                </c:pt>
                <c:pt idx="9">
                  <c:v>-1.3895999999999999</c:v>
                </c:pt>
                <c:pt idx="10">
                  <c:v>-1.2010000000000001</c:v>
                </c:pt>
                <c:pt idx="11">
                  <c:v>-3.504</c:v>
                </c:pt>
                <c:pt idx="12">
                  <c:v>-3.6741000000000001</c:v>
                </c:pt>
                <c:pt idx="13">
                  <c:v>-1.0327</c:v>
                </c:pt>
                <c:pt idx="14">
                  <c:v>-3.6518999999999999</c:v>
                </c:pt>
                <c:pt idx="15">
                  <c:v>-3.8001999999999998</c:v>
                </c:pt>
                <c:pt idx="16">
                  <c:v>-3.7679999999999998</c:v>
                </c:pt>
                <c:pt idx="17">
                  <c:v>-1.288</c:v>
                </c:pt>
                <c:pt idx="18">
                  <c:v>-1.5935999999999999</c:v>
                </c:pt>
                <c:pt idx="19">
                  <c:v>-3.7843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E-4573-85F3-11F834A5F03C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carb (4)'!$K$79:$K$98</c:f>
              <c:numCache>
                <c:formatCode>General</c:formatCode>
                <c:ptCount val="20"/>
                <c:pt idx="0">
                  <c:v>2.0202</c:v>
                </c:pt>
                <c:pt idx="1">
                  <c:v>1.9390000000000001</c:v>
                </c:pt>
                <c:pt idx="2">
                  <c:v>1.9248000000000001</c:v>
                </c:pt>
                <c:pt idx="3">
                  <c:v>3.0070999999999999</c:v>
                </c:pt>
                <c:pt idx="4">
                  <c:v>1.5993999999999999</c:v>
                </c:pt>
                <c:pt idx="5">
                  <c:v>1.7197</c:v>
                </c:pt>
                <c:pt idx="6">
                  <c:v>1.6412</c:v>
                </c:pt>
                <c:pt idx="7">
                  <c:v>2.9264999999999999</c:v>
                </c:pt>
                <c:pt idx="8">
                  <c:v>1.5135000000000001</c:v>
                </c:pt>
                <c:pt idx="9">
                  <c:v>1.5341</c:v>
                </c:pt>
                <c:pt idx="10">
                  <c:v>1.5669999999999999</c:v>
                </c:pt>
                <c:pt idx="11">
                  <c:v>1.9529000000000001</c:v>
                </c:pt>
                <c:pt idx="12">
                  <c:v>1.2615000000000001</c:v>
                </c:pt>
                <c:pt idx="13">
                  <c:v>0.92800000000000005</c:v>
                </c:pt>
                <c:pt idx="14">
                  <c:v>1.2462</c:v>
                </c:pt>
                <c:pt idx="15">
                  <c:v>1.4944999999999999</c:v>
                </c:pt>
                <c:pt idx="16">
                  <c:v>0.98029999999999995</c:v>
                </c:pt>
                <c:pt idx="17">
                  <c:v>0.87190000000000001</c:v>
                </c:pt>
                <c:pt idx="18">
                  <c:v>0.89329999999999998</c:v>
                </c:pt>
                <c:pt idx="19">
                  <c:v>1.5875999999999999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E-4573-85F3-11F834A5F03C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carb (4)'!$L$79:$L$98</c:f>
              <c:numCache>
                <c:formatCode>General</c:formatCode>
                <c:ptCount val="20"/>
                <c:pt idx="0">
                  <c:v>3.0261</c:v>
                </c:pt>
                <c:pt idx="1">
                  <c:v>2.8868</c:v>
                </c:pt>
                <c:pt idx="2">
                  <c:v>2.7658</c:v>
                </c:pt>
                <c:pt idx="3">
                  <c:v>0.1225</c:v>
                </c:pt>
                <c:pt idx="4">
                  <c:v>2.1785999999999999</c:v>
                </c:pt>
                <c:pt idx="5">
                  <c:v>2.2259000000000002</c:v>
                </c:pt>
                <c:pt idx="6">
                  <c:v>2.0257999999999998</c:v>
                </c:pt>
                <c:pt idx="7">
                  <c:v>-0.66620000000000001</c:v>
                </c:pt>
                <c:pt idx="8">
                  <c:v>1.7097</c:v>
                </c:pt>
                <c:pt idx="9">
                  <c:v>1.8068</c:v>
                </c:pt>
                <c:pt idx="10">
                  <c:v>1.6694</c:v>
                </c:pt>
                <c:pt idx="11">
                  <c:v>0.69569999999999999</c:v>
                </c:pt>
                <c:pt idx="12">
                  <c:v>1.5001</c:v>
                </c:pt>
                <c:pt idx="13">
                  <c:v>1.5285</c:v>
                </c:pt>
                <c:pt idx="14">
                  <c:v>1.4675</c:v>
                </c:pt>
                <c:pt idx="15">
                  <c:v>1.0105999999999999</c:v>
                </c:pt>
                <c:pt idx="16">
                  <c:v>1.3613</c:v>
                </c:pt>
                <c:pt idx="17">
                  <c:v>1.3268</c:v>
                </c:pt>
                <c:pt idx="18">
                  <c:v>1.4370000000000001</c:v>
                </c:pt>
                <c:pt idx="19">
                  <c:v>0.86409999999999998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FE-4573-85F3-11F834A5F03C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(4)'!$M$79:$M$98</c:f>
              <c:numCache>
                <c:formatCode>General</c:formatCode>
                <c:ptCount val="20"/>
                <c:pt idx="0">
                  <c:v>2.9624000000000001</c:v>
                </c:pt>
                <c:pt idx="1">
                  <c:v>-1.1851</c:v>
                </c:pt>
                <c:pt idx="2">
                  <c:v>-1.7079</c:v>
                </c:pt>
                <c:pt idx="3">
                  <c:v>-8.2000000000000003E-2</c:v>
                </c:pt>
                <c:pt idx="4">
                  <c:v>-1.7881</c:v>
                </c:pt>
                <c:pt idx="5">
                  <c:v>1.849</c:v>
                </c:pt>
                <c:pt idx="6">
                  <c:v>-2.5865</c:v>
                </c:pt>
                <c:pt idx="7">
                  <c:v>-0.42549999999999999</c:v>
                </c:pt>
                <c:pt idx="8">
                  <c:v>2.3553999999999999</c:v>
                </c:pt>
                <c:pt idx="9">
                  <c:v>-0.26250000000000001</c:v>
                </c:pt>
                <c:pt idx="10">
                  <c:v>-1.0388999999999999</c:v>
                </c:pt>
                <c:pt idx="11">
                  <c:v>-1.5023</c:v>
                </c:pt>
                <c:pt idx="12">
                  <c:v>1.5482</c:v>
                </c:pt>
                <c:pt idx="13">
                  <c:v>0.94030000000000002</c:v>
                </c:pt>
                <c:pt idx="14">
                  <c:v>-0.46100000000000002</c:v>
                </c:pt>
                <c:pt idx="15">
                  <c:v>1.5678000000000001</c:v>
                </c:pt>
                <c:pt idx="16">
                  <c:v>-2.2761</c:v>
                </c:pt>
                <c:pt idx="17">
                  <c:v>3.0716000000000001</c:v>
                </c:pt>
                <c:pt idx="18">
                  <c:v>-0.68920000000000003</c:v>
                </c:pt>
                <c:pt idx="19">
                  <c:v>-3.2292000000000001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FE-4573-85F3-11F834A5F03C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(4)'!$N$79:$N$98</c:f>
              <c:numCache>
                <c:formatCode>General</c:formatCode>
                <c:ptCount val="20"/>
                <c:pt idx="0">
                  <c:v>-0.93710000000000004</c:v>
                </c:pt>
                <c:pt idx="1">
                  <c:v>-3.0649000000000002</c:v>
                </c:pt>
                <c:pt idx="2">
                  <c:v>-3.0194999999999999</c:v>
                </c:pt>
                <c:pt idx="3">
                  <c:v>-2.9935</c:v>
                </c:pt>
                <c:pt idx="4">
                  <c:v>-3.0335999999999999</c:v>
                </c:pt>
                <c:pt idx="5">
                  <c:v>-0.90749999999999997</c:v>
                </c:pt>
                <c:pt idx="6">
                  <c:v>-3.0312999999999999</c:v>
                </c:pt>
                <c:pt idx="7">
                  <c:v>-3.0087000000000002</c:v>
                </c:pt>
                <c:pt idx="8">
                  <c:v>-0.86839999999999995</c:v>
                </c:pt>
                <c:pt idx="9">
                  <c:v>-0.89570000000000005</c:v>
                </c:pt>
                <c:pt idx="10">
                  <c:v>-3.0350000000000001</c:v>
                </c:pt>
                <c:pt idx="11">
                  <c:v>-3.0552999999999999</c:v>
                </c:pt>
                <c:pt idx="12">
                  <c:v>-1.0597000000000001</c:v>
                </c:pt>
                <c:pt idx="13">
                  <c:v>-0.53800000000000003</c:v>
                </c:pt>
                <c:pt idx="14">
                  <c:v>-3.0697999999999999</c:v>
                </c:pt>
                <c:pt idx="15">
                  <c:v>-0.98199999999999998</c:v>
                </c:pt>
                <c:pt idx="16">
                  <c:v>-3.0996000000000001</c:v>
                </c:pt>
                <c:pt idx="17">
                  <c:v>-0.55149999999999999</c:v>
                </c:pt>
                <c:pt idx="18">
                  <c:v>-3.0937999999999999</c:v>
                </c:pt>
                <c:pt idx="19">
                  <c:v>-3.1259000000000001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FE-4573-85F3-11F834A5F03C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(4)'!$O$79:$O$98</c:f>
              <c:numCache>
                <c:formatCode>General</c:formatCode>
                <c:ptCount val="20"/>
                <c:pt idx="0">
                  <c:v>-14.4323</c:v>
                </c:pt>
                <c:pt idx="1">
                  <c:v>-10.0343</c:v>
                </c:pt>
                <c:pt idx="2">
                  <c:v>-11.431900000000001</c:v>
                </c:pt>
                <c:pt idx="3">
                  <c:v>-10.3447</c:v>
                </c:pt>
                <c:pt idx="4">
                  <c:v>-14.194900000000001</c:v>
                </c:pt>
                <c:pt idx="5">
                  <c:v>-9.3054000000000006</c:v>
                </c:pt>
                <c:pt idx="6">
                  <c:v>-9.7359000000000009</c:v>
                </c:pt>
                <c:pt idx="7">
                  <c:v>-10.3483</c:v>
                </c:pt>
                <c:pt idx="8">
                  <c:v>-10.8337</c:v>
                </c:pt>
                <c:pt idx="9">
                  <c:v>-8.7117000000000004</c:v>
                </c:pt>
                <c:pt idx="10">
                  <c:v>-9.0645000000000007</c:v>
                </c:pt>
                <c:pt idx="11">
                  <c:v>-11.0823</c:v>
                </c:pt>
                <c:pt idx="12">
                  <c:v>-10.529299999999999</c:v>
                </c:pt>
                <c:pt idx="13">
                  <c:v>-8.4639000000000006</c:v>
                </c:pt>
                <c:pt idx="14">
                  <c:v>-9.1111000000000004</c:v>
                </c:pt>
                <c:pt idx="15">
                  <c:v>-14.315899999999999</c:v>
                </c:pt>
                <c:pt idx="16">
                  <c:v>-4.4679000000000002</c:v>
                </c:pt>
                <c:pt idx="17">
                  <c:v>-8.3671000000000006</c:v>
                </c:pt>
                <c:pt idx="18">
                  <c:v>-8.7969000000000008</c:v>
                </c:pt>
                <c:pt idx="19">
                  <c:v>-14.1759</c:v>
                </c:pt>
              </c:numCache>
            </c:numRef>
          </c:xVal>
          <c:y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FE-4573-85F3-11F834A5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6914013291945"/>
          <c:h val="0.4415421079758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68726921035555E-2"/>
          <c:y val="0.17878811078750087"/>
          <c:w val="0.71976773928778826"/>
          <c:h val="0.7894959422193828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(4)'!$G$79:$G$98</c:f>
              <c:numCache>
                <c:formatCode>General</c:formatCode>
                <c:ptCount val="20"/>
                <c:pt idx="0">
                  <c:v>2.1657000000000002</c:v>
                </c:pt>
                <c:pt idx="1">
                  <c:v>2.0844999999999998</c:v>
                </c:pt>
                <c:pt idx="2">
                  <c:v>2.0701000000000001</c:v>
                </c:pt>
                <c:pt idx="3">
                  <c:v>3.1524000000000001</c:v>
                </c:pt>
                <c:pt idx="4">
                  <c:v>1.7445999999999999</c:v>
                </c:pt>
                <c:pt idx="5">
                  <c:v>1.8649</c:v>
                </c:pt>
                <c:pt idx="6">
                  <c:v>1.7864</c:v>
                </c:pt>
                <c:pt idx="7">
                  <c:v>3.0718000000000001</c:v>
                </c:pt>
                <c:pt idx="8">
                  <c:v>1.6588000000000001</c:v>
                </c:pt>
                <c:pt idx="9">
                  <c:v>1.6794</c:v>
                </c:pt>
                <c:pt idx="10">
                  <c:v>1.7121999999999999</c:v>
                </c:pt>
                <c:pt idx="11">
                  <c:v>2.0981999999999998</c:v>
                </c:pt>
                <c:pt idx="12">
                  <c:v>1.4067000000000001</c:v>
                </c:pt>
                <c:pt idx="13">
                  <c:v>1.0732999999999999</c:v>
                </c:pt>
                <c:pt idx="14">
                  <c:v>1.3914</c:v>
                </c:pt>
                <c:pt idx="15">
                  <c:v>1.6397999999999999</c:v>
                </c:pt>
                <c:pt idx="16">
                  <c:v>1.1255999999999999</c:v>
                </c:pt>
                <c:pt idx="17">
                  <c:v>1.0170999999999999</c:v>
                </c:pt>
                <c:pt idx="18">
                  <c:v>1.0385</c:v>
                </c:pt>
                <c:pt idx="19">
                  <c:v>1.7327999999999999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C-42DA-B0F1-E2DE8A080073}"/>
            </c:ext>
          </c:extLst>
        </c:ser>
        <c:ser>
          <c:idx val="1"/>
          <c:order val="1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(4)'!$H$79:$H$98</c:f>
              <c:numCache>
                <c:formatCode>General</c:formatCode>
                <c:ptCount val="20"/>
                <c:pt idx="0">
                  <c:v>1.3102</c:v>
                </c:pt>
                <c:pt idx="1">
                  <c:v>1.2290000000000001</c:v>
                </c:pt>
                <c:pt idx="2">
                  <c:v>1.2017</c:v>
                </c:pt>
                <c:pt idx="3">
                  <c:v>2.2806000000000002</c:v>
                </c:pt>
                <c:pt idx="4">
                  <c:v>0.87460000000000004</c:v>
                </c:pt>
                <c:pt idx="5">
                  <c:v>0.99380000000000002</c:v>
                </c:pt>
                <c:pt idx="6">
                  <c:v>0.91539999999999999</c:v>
                </c:pt>
                <c:pt idx="7">
                  <c:v>2.2023000000000001</c:v>
                </c:pt>
                <c:pt idx="8">
                  <c:v>0.78739999999999999</c:v>
                </c:pt>
                <c:pt idx="9">
                  <c:v>0.81010000000000004</c:v>
                </c:pt>
                <c:pt idx="10">
                  <c:v>0.83650000000000002</c:v>
                </c:pt>
                <c:pt idx="11">
                  <c:v>1.2285999999999999</c:v>
                </c:pt>
                <c:pt idx="12">
                  <c:v>0.53639999999999999</c:v>
                </c:pt>
                <c:pt idx="13">
                  <c:v>0.2051</c:v>
                </c:pt>
                <c:pt idx="14">
                  <c:v>0.51819999999999999</c:v>
                </c:pt>
                <c:pt idx="15">
                  <c:v>0.77590000000000003</c:v>
                </c:pt>
                <c:pt idx="16">
                  <c:v>0.2535</c:v>
                </c:pt>
                <c:pt idx="17">
                  <c:v>0.14580000000000001</c:v>
                </c:pt>
                <c:pt idx="18">
                  <c:v>0.16470000000000001</c:v>
                </c:pt>
                <c:pt idx="19">
                  <c:v>0.86109999999999998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C-42DA-B0F1-E2DE8A080073}"/>
            </c:ext>
          </c:extLst>
        </c:ser>
        <c:ser>
          <c:idx val="2"/>
          <c:order val="2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(4)'!$I$79:$I$98</c:f>
              <c:numCache>
                <c:formatCode>General</c:formatCode>
                <c:ptCount val="20"/>
                <c:pt idx="0">
                  <c:v>0.50990000000000002</c:v>
                </c:pt>
                <c:pt idx="1">
                  <c:v>0.4355</c:v>
                </c:pt>
                <c:pt idx="2">
                  <c:v>0.45850000000000002</c:v>
                </c:pt>
                <c:pt idx="3">
                  <c:v>3.8601000000000001</c:v>
                </c:pt>
                <c:pt idx="4">
                  <c:v>-5.2400000000000002E-2</c:v>
                </c:pt>
                <c:pt idx="5">
                  <c:v>0.11749999999999999</c:v>
                </c:pt>
                <c:pt idx="6">
                  <c:v>1.9958</c:v>
                </c:pt>
                <c:pt idx="7">
                  <c:v>3.6326999999999998</c:v>
                </c:pt>
                <c:pt idx="8">
                  <c:v>-0.2777</c:v>
                </c:pt>
                <c:pt idx="9">
                  <c:v>1.8872</c:v>
                </c:pt>
                <c:pt idx="10">
                  <c:v>2.0981999999999998</c:v>
                </c:pt>
                <c:pt idx="11">
                  <c:v>0.191</c:v>
                </c:pt>
                <c:pt idx="12">
                  <c:v>-0.67169999999999996</c:v>
                </c:pt>
                <c:pt idx="13">
                  <c:v>1.6396999999999999</c:v>
                </c:pt>
                <c:pt idx="14">
                  <c:v>-0.66949999999999998</c:v>
                </c:pt>
                <c:pt idx="15">
                  <c:v>-0.55410000000000004</c:v>
                </c:pt>
                <c:pt idx="16">
                  <c:v>-1.0496000000000001</c:v>
                </c:pt>
                <c:pt idx="17">
                  <c:v>1.323</c:v>
                </c:pt>
                <c:pt idx="18">
                  <c:v>1.0347999999999999</c:v>
                </c:pt>
                <c:pt idx="19">
                  <c:v>-0.4582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C-42DA-B0F1-E2DE8A080073}"/>
            </c:ext>
          </c:extLst>
        </c:ser>
        <c:ser>
          <c:idx val="3"/>
          <c:order val="3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(4)'!$J$79:$J$98</c:f>
              <c:numCache>
                <c:formatCode>General</c:formatCode>
                <c:ptCount val="20"/>
                <c:pt idx="0">
                  <c:v>-3.2768999999999999</c:v>
                </c:pt>
                <c:pt idx="1">
                  <c:v>-3.2700999999999998</c:v>
                </c:pt>
                <c:pt idx="2">
                  <c:v>-3.2107999999999999</c:v>
                </c:pt>
                <c:pt idx="3">
                  <c:v>-0.88619999999999999</c:v>
                </c:pt>
                <c:pt idx="4">
                  <c:v>-3.3932000000000002</c:v>
                </c:pt>
                <c:pt idx="5">
                  <c:v>-3.3418999999999999</c:v>
                </c:pt>
                <c:pt idx="6">
                  <c:v>-1.3851</c:v>
                </c:pt>
                <c:pt idx="7">
                  <c:v>-1.0365</c:v>
                </c:pt>
                <c:pt idx="8">
                  <c:v>-3.5304000000000002</c:v>
                </c:pt>
                <c:pt idx="9">
                  <c:v>-1.3895999999999999</c:v>
                </c:pt>
                <c:pt idx="10">
                  <c:v>-1.2010000000000001</c:v>
                </c:pt>
                <c:pt idx="11">
                  <c:v>-3.504</c:v>
                </c:pt>
                <c:pt idx="12">
                  <c:v>-3.6741000000000001</c:v>
                </c:pt>
                <c:pt idx="13">
                  <c:v>-1.0327</c:v>
                </c:pt>
                <c:pt idx="14">
                  <c:v>-3.6518999999999999</c:v>
                </c:pt>
                <c:pt idx="15">
                  <c:v>-3.8001999999999998</c:v>
                </c:pt>
                <c:pt idx="16">
                  <c:v>-3.7679999999999998</c:v>
                </c:pt>
                <c:pt idx="17">
                  <c:v>-1.288</c:v>
                </c:pt>
                <c:pt idx="18">
                  <c:v>-1.5935999999999999</c:v>
                </c:pt>
                <c:pt idx="19">
                  <c:v>-3.7843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C-42DA-B0F1-E2DE8A080073}"/>
            </c:ext>
          </c:extLst>
        </c:ser>
        <c:ser>
          <c:idx val="4"/>
          <c:order val="4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(4)'!$K$79:$K$98</c:f>
              <c:numCache>
                <c:formatCode>General</c:formatCode>
                <c:ptCount val="20"/>
                <c:pt idx="0">
                  <c:v>2.0202</c:v>
                </c:pt>
                <c:pt idx="1">
                  <c:v>1.9390000000000001</c:v>
                </c:pt>
                <c:pt idx="2">
                  <c:v>1.9248000000000001</c:v>
                </c:pt>
                <c:pt idx="3">
                  <c:v>3.0070999999999999</c:v>
                </c:pt>
                <c:pt idx="4">
                  <c:v>1.5993999999999999</c:v>
                </c:pt>
                <c:pt idx="5">
                  <c:v>1.7197</c:v>
                </c:pt>
                <c:pt idx="6">
                  <c:v>1.6412</c:v>
                </c:pt>
                <c:pt idx="7">
                  <c:v>2.9264999999999999</c:v>
                </c:pt>
                <c:pt idx="8">
                  <c:v>1.5135000000000001</c:v>
                </c:pt>
                <c:pt idx="9">
                  <c:v>1.5341</c:v>
                </c:pt>
                <c:pt idx="10">
                  <c:v>1.5669999999999999</c:v>
                </c:pt>
                <c:pt idx="11">
                  <c:v>1.9529000000000001</c:v>
                </c:pt>
                <c:pt idx="12">
                  <c:v>1.2615000000000001</c:v>
                </c:pt>
                <c:pt idx="13">
                  <c:v>0.92800000000000005</c:v>
                </c:pt>
                <c:pt idx="14">
                  <c:v>1.2462</c:v>
                </c:pt>
                <c:pt idx="15">
                  <c:v>1.4944999999999999</c:v>
                </c:pt>
                <c:pt idx="16">
                  <c:v>0.98029999999999995</c:v>
                </c:pt>
                <c:pt idx="17">
                  <c:v>0.87190000000000001</c:v>
                </c:pt>
                <c:pt idx="18">
                  <c:v>0.89329999999999998</c:v>
                </c:pt>
                <c:pt idx="19">
                  <c:v>1.5875999999999999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C-42DA-B0F1-E2DE8A080073}"/>
            </c:ext>
          </c:extLst>
        </c:ser>
        <c:ser>
          <c:idx val="5"/>
          <c:order val="5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(4)'!$L$79:$L$98</c:f>
              <c:numCache>
                <c:formatCode>General</c:formatCode>
                <c:ptCount val="20"/>
                <c:pt idx="0">
                  <c:v>3.0261</c:v>
                </c:pt>
                <c:pt idx="1">
                  <c:v>2.8868</c:v>
                </c:pt>
                <c:pt idx="2">
                  <c:v>2.7658</c:v>
                </c:pt>
                <c:pt idx="3">
                  <c:v>0.1225</c:v>
                </c:pt>
                <c:pt idx="4">
                  <c:v>2.1785999999999999</c:v>
                </c:pt>
                <c:pt idx="5">
                  <c:v>2.2259000000000002</c:v>
                </c:pt>
                <c:pt idx="6">
                  <c:v>2.0257999999999998</c:v>
                </c:pt>
                <c:pt idx="7">
                  <c:v>-0.66620000000000001</c:v>
                </c:pt>
                <c:pt idx="8">
                  <c:v>1.7097</c:v>
                </c:pt>
                <c:pt idx="9">
                  <c:v>1.8068</c:v>
                </c:pt>
                <c:pt idx="10">
                  <c:v>1.6694</c:v>
                </c:pt>
                <c:pt idx="11">
                  <c:v>0.69569999999999999</c:v>
                </c:pt>
                <c:pt idx="12">
                  <c:v>1.5001</c:v>
                </c:pt>
                <c:pt idx="13">
                  <c:v>1.5285</c:v>
                </c:pt>
                <c:pt idx="14">
                  <c:v>1.4675</c:v>
                </c:pt>
                <c:pt idx="15">
                  <c:v>1.0105999999999999</c:v>
                </c:pt>
                <c:pt idx="16">
                  <c:v>1.3613</c:v>
                </c:pt>
                <c:pt idx="17">
                  <c:v>1.3268</c:v>
                </c:pt>
                <c:pt idx="18">
                  <c:v>1.4370000000000001</c:v>
                </c:pt>
                <c:pt idx="19">
                  <c:v>0.86409999999999998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5C-42DA-B0F1-E2DE8A080073}"/>
            </c:ext>
          </c:extLst>
        </c:ser>
        <c:ser>
          <c:idx val="6"/>
          <c:order val="6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(4)'!$M$79:$M$98</c:f>
              <c:numCache>
                <c:formatCode>General</c:formatCode>
                <c:ptCount val="20"/>
                <c:pt idx="0">
                  <c:v>2.9624000000000001</c:v>
                </c:pt>
                <c:pt idx="1">
                  <c:v>-1.1851</c:v>
                </c:pt>
                <c:pt idx="2">
                  <c:v>-1.7079</c:v>
                </c:pt>
                <c:pt idx="3">
                  <c:v>-8.2000000000000003E-2</c:v>
                </c:pt>
                <c:pt idx="4">
                  <c:v>-1.7881</c:v>
                </c:pt>
                <c:pt idx="5">
                  <c:v>1.849</c:v>
                </c:pt>
                <c:pt idx="6">
                  <c:v>-2.5865</c:v>
                </c:pt>
                <c:pt idx="7">
                  <c:v>-0.42549999999999999</c:v>
                </c:pt>
                <c:pt idx="8">
                  <c:v>2.3553999999999999</c:v>
                </c:pt>
                <c:pt idx="9">
                  <c:v>-0.26250000000000001</c:v>
                </c:pt>
                <c:pt idx="10">
                  <c:v>-1.0388999999999999</c:v>
                </c:pt>
                <c:pt idx="11">
                  <c:v>-1.5023</c:v>
                </c:pt>
                <c:pt idx="12">
                  <c:v>1.5482</c:v>
                </c:pt>
                <c:pt idx="13">
                  <c:v>0.94030000000000002</c:v>
                </c:pt>
                <c:pt idx="14">
                  <c:v>-0.46100000000000002</c:v>
                </c:pt>
                <c:pt idx="15">
                  <c:v>1.5678000000000001</c:v>
                </c:pt>
                <c:pt idx="16">
                  <c:v>-2.2761</c:v>
                </c:pt>
                <c:pt idx="17">
                  <c:v>3.0716000000000001</c:v>
                </c:pt>
                <c:pt idx="18">
                  <c:v>-0.68920000000000003</c:v>
                </c:pt>
                <c:pt idx="19">
                  <c:v>-3.2292000000000001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5C-42DA-B0F1-E2DE8A080073}"/>
            </c:ext>
          </c:extLst>
        </c:ser>
        <c:ser>
          <c:idx val="7"/>
          <c:order val="7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(4)'!$N$79:$N$98</c:f>
              <c:numCache>
                <c:formatCode>General</c:formatCode>
                <c:ptCount val="20"/>
                <c:pt idx="0">
                  <c:v>-0.93710000000000004</c:v>
                </c:pt>
                <c:pt idx="1">
                  <c:v>-3.0649000000000002</c:v>
                </c:pt>
                <c:pt idx="2">
                  <c:v>-3.0194999999999999</c:v>
                </c:pt>
                <c:pt idx="3">
                  <c:v>-2.9935</c:v>
                </c:pt>
                <c:pt idx="4">
                  <c:v>-3.0335999999999999</c:v>
                </c:pt>
                <c:pt idx="5">
                  <c:v>-0.90749999999999997</c:v>
                </c:pt>
                <c:pt idx="6">
                  <c:v>-3.0312999999999999</c:v>
                </c:pt>
                <c:pt idx="7">
                  <c:v>-3.0087000000000002</c:v>
                </c:pt>
                <c:pt idx="8">
                  <c:v>-0.86839999999999995</c:v>
                </c:pt>
                <c:pt idx="9">
                  <c:v>-0.89570000000000005</c:v>
                </c:pt>
                <c:pt idx="10">
                  <c:v>-3.0350000000000001</c:v>
                </c:pt>
                <c:pt idx="11">
                  <c:v>-3.0552999999999999</c:v>
                </c:pt>
                <c:pt idx="12">
                  <c:v>-1.0597000000000001</c:v>
                </c:pt>
                <c:pt idx="13">
                  <c:v>-0.53800000000000003</c:v>
                </c:pt>
                <c:pt idx="14">
                  <c:v>-3.0697999999999999</c:v>
                </c:pt>
                <c:pt idx="15">
                  <c:v>-0.98199999999999998</c:v>
                </c:pt>
                <c:pt idx="16">
                  <c:v>-3.0996000000000001</c:v>
                </c:pt>
                <c:pt idx="17">
                  <c:v>-0.55149999999999999</c:v>
                </c:pt>
                <c:pt idx="18">
                  <c:v>-3.0937999999999999</c:v>
                </c:pt>
                <c:pt idx="19">
                  <c:v>-3.1259000000000001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65C-42DA-B0F1-E2DE8A080073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(4)'!$O$79:$O$98</c:f>
              <c:numCache>
                <c:formatCode>General</c:formatCode>
                <c:ptCount val="20"/>
                <c:pt idx="0">
                  <c:v>-14.4323</c:v>
                </c:pt>
                <c:pt idx="1">
                  <c:v>-10.0343</c:v>
                </c:pt>
                <c:pt idx="2">
                  <c:v>-11.431900000000001</c:v>
                </c:pt>
                <c:pt idx="3">
                  <c:v>-10.3447</c:v>
                </c:pt>
                <c:pt idx="4">
                  <c:v>-14.194900000000001</c:v>
                </c:pt>
                <c:pt idx="5">
                  <c:v>-9.3054000000000006</c:v>
                </c:pt>
                <c:pt idx="6">
                  <c:v>-9.7359000000000009</c:v>
                </c:pt>
                <c:pt idx="7">
                  <c:v>-10.3483</c:v>
                </c:pt>
                <c:pt idx="8">
                  <c:v>-10.8337</c:v>
                </c:pt>
                <c:pt idx="9">
                  <c:v>-8.7117000000000004</c:v>
                </c:pt>
                <c:pt idx="10">
                  <c:v>-9.0645000000000007</c:v>
                </c:pt>
                <c:pt idx="11">
                  <c:v>-11.0823</c:v>
                </c:pt>
                <c:pt idx="12">
                  <c:v>-10.529299999999999</c:v>
                </c:pt>
                <c:pt idx="13">
                  <c:v>-8.4639000000000006</c:v>
                </c:pt>
                <c:pt idx="14">
                  <c:v>-9.1111000000000004</c:v>
                </c:pt>
                <c:pt idx="15">
                  <c:v>-14.315899999999999</c:v>
                </c:pt>
                <c:pt idx="16">
                  <c:v>-4.4679000000000002</c:v>
                </c:pt>
                <c:pt idx="17">
                  <c:v>-8.3671000000000006</c:v>
                </c:pt>
                <c:pt idx="18">
                  <c:v>-8.7969000000000008</c:v>
                </c:pt>
                <c:pt idx="19">
                  <c:v>-14.1759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5C-42DA-B0F1-E2DE8A080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</c:valAx>
      <c:valAx>
        <c:axId val="52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7706457649547"/>
          <c:y val="0.17482308127978091"/>
          <c:w val="0.20142289134732597"/>
          <c:h val="0.3802614886188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5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50802360052453"/>
          <c:y val="6.7950449186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(4)'!$H$79:$H$98</c:f>
              <c:numCache>
                <c:formatCode>General</c:formatCode>
                <c:ptCount val="20"/>
                <c:pt idx="0">
                  <c:v>1.3102</c:v>
                </c:pt>
                <c:pt idx="1">
                  <c:v>1.2290000000000001</c:v>
                </c:pt>
                <c:pt idx="2">
                  <c:v>1.2017</c:v>
                </c:pt>
                <c:pt idx="3">
                  <c:v>2.2806000000000002</c:v>
                </c:pt>
                <c:pt idx="4">
                  <c:v>0.87460000000000004</c:v>
                </c:pt>
                <c:pt idx="5">
                  <c:v>0.99380000000000002</c:v>
                </c:pt>
                <c:pt idx="6">
                  <c:v>0.91539999999999999</c:v>
                </c:pt>
                <c:pt idx="7">
                  <c:v>2.2023000000000001</c:v>
                </c:pt>
                <c:pt idx="8">
                  <c:v>0.78739999999999999</c:v>
                </c:pt>
                <c:pt idx="9">
                  <c:v>0.81010000000000004</c:v>
                </c:pt>
                <c:pt idx="10">
                  <c:v>0.83650000000000002</c:v>
                </c:pt>
                <c:pt idx="11">
                  <c:v>1.2285999999999999</c:v>
                </c:pt>
                <c:pt idx="12">
                  <c:v>0.53639999999999999</c:v>
                </c:pt>
                <c:pt idx="13">
                  <c:v>0.2051</c:v>
                </c:pt>
                <c:pt idx="14">
                  <c:v>0.51819999999999999</c:v>
                </c:pt>
                <c:pt idx="15">
                  <c:v>0.77590000000000003</c:v>
                </c:pt>
                <c:pt idx="16">
                  <c:v>0.2535</c:v>
                </c:pt>
                <c:pt idx="17">
                  <c:v>0.14580000000000001</c:v>
                </c:pt>
                <c:pt idx="18">
                  <c:v>0.16470000000000001</c:v>
                </c:pt>
                <c:pt idx="19">
                  <c:v>0.86109999999999998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D-4BD6-841D-B75DE2B28C51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(4)'!$I$79:$I$98</c:f>
              <c:numCache>
                <c:formatCode>General</c:formatCode>
                <c:ptCount val="20"/>
                <c:pt idx="0">
                  <c:v>0.50990000000000002</c:v>
                </c:pt>
                <c:pt idx="1">
                  <c:v>0.4355</c:v>
                </c:pt>
                <c:pt idx="2">
                  <c:v>0.45850000000000002</c:v>
                </c:pt>
                <c:pt idx="3">
                  <c:v>3.8601000000000001</c:v>
                </c:pt>
                <c:pt idx="4">
                  <c:v>-5.2400000000000002E-2</c:v>
                </c:pt>
                <c:pt idx="5">
                  <c:v>0.11749999999999999</c:v>
                </c:pt>
                <c:pt idx="6">
                  <c:v>1.9958</c:v>
                </c:pt>
                <c:pt idx="7">
                  <c:v>3.6326999999999998</c:v>
                </c:pt>
                <c:pt idx="8">
                  <c:v>-0.2777</c:v>
                </c:pt>
                <c:pt idx="9">
                  <c:v>1.8872</c:v>
                </c:pt>
                <c:pt idx="10">
                  <c:v>2.0981999999999998</c:v>
                </c:pt>
                <c:pt idx="11">
                  <c:v>0.191</c:v>
                </c:pt>
                <c:pt idx="12">
                  <c:v>-0.67169999999999996</c:v>
                </c:pt>
                <c:pt idx="13">
                  <c:v>1.6396999999999999</c:v>
                </c:pt>
                <c:pt idx="14">
                  <c:v>-0.66949999999999998</c:v>
                </c:pt>
                <c:pt idx="15">
                  <c:v>-0.55410000000000004</c:v>
                </c:pt>
                <c:pt idx="16">
                  <c:v>-1.0496000000000001</c:v>
                </c:pt>
                <c:pt idx="17">
                  <c:v>1.323</c:v>
                </c:pt>
                <c:pt idx="18">
                  <c:v>1.0347999999999999</c:v>
                </c:pt>
                <c:pt idx="19">
                  <c:v>-0.4582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D-4BD6-841D-B75DE2B28C51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(4)'!$J$79:$J$98</c:f>
              <c:numCache>
                <c:formatCode>General</c:formatCode>
                <c:ptCount val="20"/>
                <c:pt idx="0">
                  <c:v>-3.2768999999999999</c:v>
                </c:pt>
                <c:pt idx="1">
                  <c:v>-3.2700999999999998</c:v>
                </c:pt>
                <c:pt idx="2">
                  <c:v>-3.2107999999999999</c:v>
                </c:pt>
                <c:pt idx="3">
                  <c:v>-0.88619999999999999</c:v>
                </c:pt>
                <c:pt idx="4">
                  <c:v>-3.3932000000000002</c:v>
                </c:pt>
                <c:pt idx="5">
                  <c:v>-3.3418999999999999</c:v>
                </c:pt>
                <c:pt idx="6">
                  <c:v>-1.3851</c:v>
                </c:pt>
                <c:pt idx="7">
                  <c:v>-1.0365</c:v>
                </c:pt>
                <c:pt idx="8">
                  <c:v>-3.5304000000000002</c:v>
                </c:pt>
                <c:pt idx="9">
                  <c:v>-1.3895999999999999</c:v>
                </c:pt>
                <c:pt idx="10">
                  <c:v>-1.2010000000000001</c:v>
                </c:pt>
                <c:pt idx="11">
                  <c:v>-3.504</c:v>
                </c:pt>
                <c:pt idx="12">
                  <c:v>-3.6741000000000001</c:v>
                </c:pt>
                <c:pt idx="13">
                  <c:v>-1.0327</c:v>
                </c:pt>
                <c:pt idx="14">
                  <c:v>-3.6518999999999999</c:v>
                </c:pt>
                <c:pt idx="15">
                  <c:v>-3.8001999999999998</c:v>
                </c:pt>
                <c:pt idx="16">
                  <c:v>-3.7679999999999998</c:v>
                </c:pt>
                <c:pt idx="17">
                  <c:v>-1.288</c:v>
                </c:pt>
                <c:pt idx="18">
                  <c:v>-1.5935999999999999</c:v>
                </c:pt>
                <c:pt idx="19">
                  <c:v>-3.7843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D-4BD6-841D-B75DE2B28C51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(4)'!$L$79:$L$98</c:f>
              <c:numCache>
                <c:formatCode>General</c:formatCode>
                <c:ptCount val="20"/>
                <c:pt idx="0">
                  <c:v>3.0261</c:v>
                </c:pt>
                <c:pt idx="1">
                  <c:v>2.8868</c:v>
                </c:pt>
                <c:pt idx="2">
                  <c:v>2.7658</c:v>
                </c:pt>
                <c:pt idx="3">
                  <c:v>0.1225</c:v>
                </c:pt>
                <c:pt idx="4">
                  <c:v>2.1785999999999999</c:v>
                </c:pt>
                <c:pt idx="5">
                  <c:v>2.2259000000000002</c:v>
                </c:pt>
                <c:pt idx="6">
                  <c:v>2.0257999999999998</c:v>
                </c:pt>
                <c:pt idx="7">
                  <c:v>-0.66620000000000001</c:v>
                </c:pt>
                <c:pt idx="8">
                  <c:v>1.7097</c:v>
                </c:pt>
                <c:pt idx="9">
                  <c:v>1.8068</c:v>
                </c:pt>
                <c:pt idx="10">
                  <c:v>1.6694</c:v>
                </c:pt>
                <c:pt idx="11">
                  <c:v>0.69569999999999999</c:v>
                </c:pt>
                <c:pt idx="12">
                  <c:v>1.5001</c:v>
                </c:pt>
                <c:pt idx="13">
                  <c:v>1.5285</c:v>
                </c:pt>
                <c:pt idx="14">
                  <c:v>1.4675</c:v>
                </c:pt>
                <c:pt idx="15">
                  <c:v>1.0105999999999999</c:v>
                </c:pt>
                <c:pt idx="16">
                  <c:v>1.3613</c:v>
                </c:pt>
                <c:pt idx="17">
                  <c:v>1.3268</c:v>
                </c:pt>
                <c:pt idx="18">
                  <c:v>1.4370000000000001</c:v>
                </c:pt>
                <c:pt idx="19">
                  <c:v>0.86409999999999998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D-4BD6-841D-B75DE2B28C51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(4)'!$N$79:$N$98</c:f>
              <c:numCache>
                <c:formatCode>General</c:formatCode>
                <c:ptCount val="20"/>
                <c:pt idx="0">
                  <c:v>-0.93710000000000004</c:v>
                </c:pt>
                <c:pt idx="1">
                  <c:v>-3.0649000000000002</c:v>
                </c:pt>
                <c:pt idx="2">
                  <c:v>-3.0194999999999999</c:v>
                </c:pt>
                <c:pt idx="3">
                  <c:v>-2.9935</c:v>
                </c:pt>
                <c:pt idx="4">
                  <c:v>-3.0335999999999999</c:v>
                </c:pt>
                <c:pt idx="5">
                  <c:v>-0.90749999999999997</c:v>
                </c:pt>
                <c:pt idx="6">
                  <c:v>-3.0312999999999999</c:v>
                </c:pt>
                <c:pt idx="7">
                  <c:v>-3.0087000000000002</c:v>
                </c:pt>
                <c:pt idx="8">
                  <c:v>-0.86839999999999995</c:v>
                </c:pt>
                <c:pt idx="9">
                  <c:v>-0.89570000000000005</c:v>
                </c:pt>
                <c:pt idx="10">
                  <c:v>-3.0350000000000001</c:v>
                </c:pt>
                <c:pt idx="11">
                  <c:v>-3.0552999999999999</c:v>
                </c:pt>
                <c:pt idx="12">
                  <c:v>-1.0597000000000001</c:v>
                </c:pt>
                <c:pt idx="13">
                  <c:v>-0.53800000000000003</c:v>
                </c:pt>
                <c:pt idx="14">
                  <c:v>-3.0697999999999999</c:v>
                </c:pt>
                <c:pt idx="15">
                  <c:v>-0.98199999999999998</c:v>
                </c:pt>
                <c:pt idx="16">
                  <c:v>-3.0996000000000001</c:v>
                </c:pt>
                <c:pt idx="17">
                  <c:v>-0.55149999999999999</c:v>
                </c:pt>
                <c:pt idx="18">
                  <c:v>-3.0937999999999999</c:v>
                </c:pt>
                <c:pt idx="19">
                  <c:v>-3.1259000000000001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DFD-4BD6-841D-B75DE2B28C51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(4)'!$M$79:$M$98</c:f>
              <c:numCache>
                <c:formatCode>General</c:formatCode>
                <c:ptCount val="20"/>
                <c:pt idx="0">
                  <c:v>2.9624000000000001</c:v>
                </c:pt>
                <c:pt idx="1">
                  <c:v>-1.1851</c:v>
                </c:pt>
                <c:pt idx="2">
                  <c:v>-1.7079</c:v>
                </c:pt>
                <c:pt idx="3">
                  <c:v>-8.2000000000000003E-2</c:v>
                </c:pt>
                <c:pt idx="4">
                  <c:v>-1.7881</c:v>
                </c:pt>
                <c:pt idx="5">
                  <c:v>1.849</c:v>
                </c:pt>
                <c:pt idx="6">
                  <c:v>-2.5865</c:v>
                </c:pt>
                <c:pt idx="7">
                  <c:v>-0.42549999999999999</c:v>
                </c:pt>
                <c:pt idx="8">
                  <c:v>2.3553999999999999</c:v>
                </c:pt>
                <c:pt idx="9">
                  <c:v>-0.26250000000000001</c:v>
                </c:pt>
                <c:pt idx="10">
                  <c:v>-1.0388999999999999</c:v>
                </c:pt>
                <c:pt idx="11">
                  <c:v>-1.5023</c:v>
                </c:pt>
                <c:pt idx="12">
                  <c:v>1.5482</c:v>
                </c:pt>
                <c:pt idx="13">
                  <c:v>0.94030000000000002</c:v>
                </c:pt>
                <c:pt idx="14">
                  <c:v>-0.46100000000000002</c:v>
                </c:pt>
                <c:pt idx="15">
                  <c:v>1.5678000000000001</c:v>
                </c:pt>
                <c:pt idx="16">
                  <c:v>-2.2761</c:v>
                </c:pt>
                <c:pt idx="17">
                  <c:v>3.0716000000000001</c:v>
                </c:pt>
                <c:pt idx="18">
                  <c:v>-0.68920000000000003</c:v>
                </c:pt>
                <c:pt idx="19">
                  <c:v>-3.2292000000000001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FD-4BD6-841D-B75DE2B28C51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(4)'!$G$79:$G$98</c:f>
              <c:numCache>
                <c:formatCode>General</c:formatCode>
                <c:ptCount val="20"/>
                <c:pt idx="0">
                  <c:v>2.1657000000000002</c:v>
                </c:pt>
                <c:pt idx="1">
                  <c:v>2.0844999999999998</c:v>
                </c:pt>
                <c:pt idx="2">
                  <c:v>2.0701000000000001</c:v>
                </c:pt>
                <c:pt idx="3">
                  <c:v>3.1524000000000001</c:v>
                </c:pt>
                <c:pt idx="4">
                  <c:v>1.7445999999999999</c:v>
                </c:pt>
                <c:pt idx="5">
                  <c:v>1.8649</c:v>
                </c:pt>
                <c:pt idx="6">
                  <c:v>1.7864</c:v>
                </c:pt>
                <c:pt idx="7">
                  <c:v>3.0718000000000001</c:v>
                </c:pt>
                <c:pt idx="8">
                  <c:v>1.6588000000000001</c:v>
                </c:pt>
                <c:pt idx="9">
                  <c:v>1.6794</c:v>
                </c:pt>
                <c:pt idx="10">
                  <c:v>1.7121999999999999</c:v>
                </c:pt>
                <c:pt idx="11">
                  <c:v>2.0981999999999998</c:v>
                </c:pt>
                <c:pt idx="12">
                  <c:v>1.4067000000000001</c:v>
                </c:pt>
                <c:pt idx="13">
                  <c:v>1.0732999999999999</c:v>
                </c:pt>
                <c:pt idx="14">
                  <c:v>1.3914</c:v>
                </c:pt>
                <c:pt idx="15">
                  <c:v>1.6397999999999999</c:v>
                </c:pt>
                <c:pt idx="16">
                  <c:v>1.1255999999999999</c:v>
                </c:pt>
                <c:pt idx="17">
                  <c:v>1.0170999999999999</c:v>
                </c:pt>
                <c:pt idx="18">
                  <c:v>1.0385</c:v>
                </c:pt>
                <c:pt idx="19">
                  <c:v>1.7327999999999999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FD-4BD6-841D-B75DE2B28C51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(4)'!$K$79:$K$98</c:f>
              <c:numCache>
                <c:formatCode>General</c:formatCode>
                <c:ptCount val="20"/>
                <c:pt idx="0">
                  <c:v>2.0202</c:v>
                </c:pt>
                <c:pt idx="1">
                  <c:v>1.9390000000000001</c:v>
                </c:pt>
                <c:pt idx="2">
                  <c:v>1.9248000000000001</c:v>
                </c:pt>
                <c:pt idx="3">
                  <c:v>3.0070999999999999</c:v>
                </c:pt>
                <c:pt idx="4">
                  <c:v>1.5993999999999999</c:v>
                </c:pt>
                <c:pt idx="5">
                  <c:v>1.7197</c:v>
                </c:pt>
                <c:pt idx="6">
                  <c:v>1.6412</c:v>
                </c:pt>
                <c:pt idx="7">
                  <c:v>2.9264999999999999</c:v>
                </c:pt>
                <c:pt idx="8">
                  <c:v>1.5135000000000001</c:v>
                </c:pt>
                <c:pt idx="9">
                  <c:v>1.5341</c:v>
                </c:pt>
                <c:pt idx="10">
                  <c:v>1.5669999999999999</c:v>
                </c:pt>
                <c:pt idx="11">
                  <c:v>1.9529000000000001</c:v>
                </c:pt>
                <c:pt idx="12">
                  <c:v>1.2615000000000001</c:v>
                </c:pt>
                <c:pt idx="13">
                  <c:v>0.92800000000000005</c:v>
                </c:pt>
                <c:pt idx="14">
                  <c:v>1.2462</c:v>
                </c:pt>
                <c:pt idx="15">
                  <c:v>1.4944999999999999</c:v>
                </c:pt>
                <c:pt idx="16">
                  <c:v>0.98029999999999995</c:v>
                </c:pt>
                <c:pt idx="17">
                  <c:v>0.87190000000000001</c:v>
                </c:pt>
                <c:pt idx="18">
                  <c:v>0.89329999999999998</c:v>
                </c:pt>
                <c:pt idx="19">
                  <c:v>1.5875999999999999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FD-4BD6-841D-B75DE2B28C51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(4)'!$O$79:$O$98</c:f>
              <c:numCache>
                <c:formatCode>General</c:formatCode>
                <c:ptCount val="20"/>
                <c:pt idx="0">
                  <c:v>-14.4323</c:v>
                </c:pt>
                <c:pt idx="1">
                  <c:v>-10.0343</c:v>
                </c:pt>
                <c:pt idx="2">
                  <c:v>-11.431900000000001</c:v>
                </c:pt>
                <c:pt idx="3">
                  <c:v>-10.3447</c:v>
                </c:pt>
                <c:pt idx="4">
                  <c:v>-14.194900000000001</c:v>
                </c:pt>
                <c:pt idx="5">
                  <c:v>-9.3054000000000006</c:v>
                </c:pt>
                <c:pt idx="6">
                  <c:v>-9.7359000000000009</c:v>
                </c:pt>
                <c:pt idx="7">
                  <c:v>-10.3483</c:v>
                </c:pt>
                <c:pt idx="8">
                  <c:v>-10.8337</c:v>
                </c:pt>
                <c:pt idx="9">
                  <c:v>-8.7117000000000004</c:v>
                </c:pt>
                <c:pt idx="10">
                  <c:v>-9.0645000000000007</c:v>
                </c:pt>
                <c:pt idx="11">
                  <c:v>-11.0823</c:v>
                </c:pt>
                <c:pt idx="12">
                  <c:v>-10.529299999999999</c:v>
                </c:pt>
                <c:pt idx="13">
                  <c:v>-8.4639000000000006</c:v>
                </c:pt>
                <c:pt idx="14">
                  <c:v>-9.1111000000000004</c:v>
                </c:pt>
                <c:pt idx="15">
                  <c:v>-14.315899999999999</c:v>
                </c:pt>
                <c:pt idx="16">
                  <c:v>-4.4679000000000002</c:v>
                </c:pt>
                <c:pt idx="17">
                  <c:v>-8.3671000000000006</c:v>
                </c:pt>
                <c:pt idx="18">
                  <c:v>-8.7969000000000008</c:v>
                </c:pt>
                <c:pt idx="19">
                  <c:v>-14.1759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FD-4BD6-841D-B75DE2B2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4030084940793"/>
          <c:y val="8.0145408092588341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5 with atmosphere CO2 pressure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269752016638422"/>
          <c:y val="4.9255229867007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5"/>
          <c:order val="0"/>
          <c:tx>
            <c:v>Dawsonite NaAlCO3(OH)2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(4)'!$L$79:$L$98</c:f>
              <c:numCache>
                <c:formatCode>General</c:formatCode>
                <c:ptCount val="20"/>
                <c:pt idx="0">
                  <c:v>3.0261</c:v>
                </c:pt>
                <c:pt idx="1">
                  <c:v>2.8868</c:v>
                </c:pt>
                <c:pt idx="2">
                  <c:v>2.7658</c:v>
                </c:pt>
                <c:pt idx="3">
                  <c:v>0.1225</c:v>
                </c:pt>
                <c:pt idx="4">
                  <c:v>2.1785999999999999</c:v>
                </c:pt>
                <c:pt idx="5">
                  <c:v>2.2259000000000002</c:v>
                </c:pt>
                <c:pt idx="6">
                  <c:v>2.0257999999999998</c:v>
                </c:pt>
                <c:pt idx="7">
                  <c:v>-0.66620000000000001</c:v>
                </c:pt>
                <c:pt idx="8">
                  <c:v>1.7097</c:v>
                </c:pt>
                <c:pt idx="9">
                  <c:v>1.8068</c:v>
                </c:pt>
                <c:pt idx="10">
                  <c:v>1.6694</c:v>
                </c:pt>
                <c:pt idx="11">
                  <c:v>0.69569999999999999</c:v>
                </c:pt>
                <c:pt idx="12">
                  <c:v>1.5001</c:v>
                </c:pt>
                <c:pt idx="13">
                  <c:v>1.5285</c:v>
                </c:pt>
                <c:pt idx="14">
                  <c:v>1.4675</c:v>
                </c:pt>
                <c:pt idx="15">
                  <c:v>1.0105999999999999</c:v>
                </c:pt>
                <c:pt idx="16">
                  <c:v>1.3613</c:v>
                </c:pt>
                <c:pt idx="17">
                  <c:v>1.3268</c:v>
                </c:pt>
                <c:pt idx="18">
                  <c:v>1.4370000000000001</c:v>
                </c:pt>
                <c:pt idx="19">
                  <c:v>0.86409999999999998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7-4492-8AD1-AD9E2648F729}"/>
            </c:ext>
          </c:extLst>
        </c:ser>
        <c:ser>
          <c:idx val="6"/>
          <c:order val="1"/>
          <c:tx>
            <c:v>Hydrozincite Zn5(OH)6(CO3)2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(4)'!$M$79:$M$98</c:f>
              <c:numCache>
                <c:formatCode>General</c:formatCode>
                <c:ptCount val="20"/>
                <c:pt idx="0">
                  <c:v>2.9624000000000001</c:v>
                </c:pt>
                <c:pt idx="1">
                  <c:v>-1.1851</c:v>
                </c:pt>
                <c:pt idx="2">
                  <c:v>-1.7079</c:v>
                </c:pt>
                <c:pt idx="3">
                  <c:v>-8.2000000000000003E-2</c:v>
                </c:pt>
                <c:pt idx="4">
                  <c:v>-1.7881</c:v>
                </c:pt>
                <c:pt idx="5">
                  <c:v>1.849</c:v>
                </c:pt>
                <c:pt idx="6">
                  <c:v>-2.5865</c:v>
                </c:pt>
                <c:pt idx="7">
                  <c:v>-0.42549999999999999</c:v>
                </c:pt>
                <c:pt idx="8">
                  <c:v>2.3553999999999999</c:v>
                </c:pt>
                <c:pt idx="9">
                  <c:v>-0.26250000000000001</c:v>
                </c:pt>
                <c:pt idx="10">
                  <c:v>-1.0388999999999999</c:v>
                </c:pt>
                <c:pt idx="11">
                  <c:v>-1.5023</c:v>
                </c:pt>
                <c:pt idx="12">
                  <c:v>1.5482</c:v>
                </c:pt>
                <c:pt idx="13">
                  <c:v>0.94030000000000002</c:v>
                </c:pt>
                <c:pt idx="14">
                  <c:v>-0.46100000000000002</c:v>
                </c:pt>
                <c:pt idx="15">
                  <c:v>1.5678000000000001</c:v>
                </c:pt>
                <c:pt idx="16">
                  <c:v>-2.2761</c:v>
                </c:pt>
                <c:pt idx="17">
                  <c:v>3.0716000000000001</c:v>
                </c:pt>
                <c:pt idx="18">
                  <c:v>-0.68920000000000003</c:v>
                </c:pt>
                <c:pt idx="19">
                  <c:v>-3.2292000000000001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D7-4492-8AD1-AD9E2648F729}"/>
            </c:ext>
          </c:extLst>
        </c:ser>
        <c:ser>
          <c:idx val="0"/>
          <c:order val="2"/>
          <c:tx>
            <c:v>Calcite CaCO3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(4)'!$G$79:$G$98</c:f>
              <c:numCache>
                <c:formatCode>General</c:formatCode>
                <c:ptCount val="20"/>
                <c:pt idx="0">
                  <c:v>2.1657000000000002</c:v>
                </c:pt>
                <c:pt idx="1">
                  <c:v>2.0844999999999998</c:v>
                </c:pt>
                <c:pt idx="2">
                  <c:v>2.0701000000000001</c:v>
                </c:pt>
                <c:pt idx="3">
                  <c:v>3.1524000000000001</c:v>
                </c:pt>
                <c:pt idx="4">
                  <c:v>1.7445999999999999</c:v>
                </c:pt>
                <c:pt idx="5">
                  <c:v>1.8649</c:v>
                </c:pt>
                <c:pt idx="6">
                  <c:v>1.7864</c:v>
                </c:pt>
                <c:pt idx="7">
                  <c:v>3.0718000000000001</c:v>
                </c:pt>
                <c:pt idx="8">
                  <c:v>1.6588000000000001</c:v>
                </c:pt>
                <c:pt idx="9">
                  <c:v>1.6794</c:v>
                </c:pt>
                <c:pt idx="10">
                  <c:v>1.7121999999999999</c:v>
                </c:pt>
                <c:pt idx="11">
                  <c:v>2.0981999999999998</c:v>
                </c:pt>
                <c:pt idx="12">
                  <c:v>1.4067000000000001</c:v>
                </c:pt>
                <c:pt idx="13">
                  <c:v>1.0732999999999999</c:v>
                </c:pt>
                <c:pt idx="14">
                  <c:v>1.3914</c:v>
                </c:pt>
                <c:pt idx="15">
                  <c:v>1.6397999999999999</c:v>
                </c:pt>
                <c:pt idx="16">
                  <c:v>1.1255999999999999</c:v>
                </c:pt>
                <c:pt idx="17">
                  <c:v>1.0170999999999999</c:v>
                </c:pt>
                <c:pt idx="18">
                  <c:v>1.0385</c:v>
                </c:pt>
                <c:pt idx="19">
                  <c:v>1.7327999999999999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7-4492-8AD1-AD9E2648F729}"/>
            </c:ext>
          </c:extLst>
        </c:ser>
        <c:ser>
          <c:idx val="4"/>
          <c:order val="3"/>
          <c:tx>
            <c:v>Aragonite CaCO3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(4)'!$K$79:$K$98</c:f>
              <c:numCache>
                <c:formatCode>General</c:formatCode>
                <c:ptCount val="20"/>
                <c:pt idx="0">
                  <c:v>2.0202</c:v>
                </c:pt>
                <c:pt idx="1">
                  <c:v>1.9390000000000001</c:v>
                </c:pt>
                <c:pt idx="2">
                  <c:v>1.9248000000000001</c:v>
                </c:pt>
                <c:pt idx="3">
                  <c:v>3.0070999999999999</c:v>
                </c:pt>
                <c:pt idx="4">
                  <c:v>1.5993999999999999</c:v>
                </c:pt>
                <c:pt idx="5">
                  <c:v>1.7197</c:v>
                </c:pt>
                <c:pt idx="6">
                  <c:v>1.6412</c:v>
                </c:pt>
                <c:pt idx="7">
                  <c:v>2.9264999999999999</c:v>
                </c:pt>
                <c:pt idx="8">
                  <c:v>1.5135000000000001</c:v>
                </c:pt>
                <c:pt idx="9">
                  <c:v>1.5341</c:v>
                </c:pt>
                <c:pt idx="10">
                  <c:v>1.5669999999999999</c:v>
                </c:pt>
                <c:pt idx="11">
                  <c:v>1.9529000000000001</c:v>
                </c:pt>
                <c:pt idx="12">
                  <c:v>1.2615000000000001</c:v>
                </c:pt>
                <c:pt idx="13">
                  <c:v>0.92800000000000005</c:v>
                </c:pt>
                <c:pt idx="14">
                  <c:v>1.2462</c:v>
                </c:pt>
                <c:pt idx="15">
                  <c:v>1.4944999999999999</c:v>
                </c:pt>
                <c:pt idx="16">
                  <c:v>0.98029999999999995</c:v>
                </c:pt>
                <c:pt idx="17">
                  <c:v>0.87190000000000001</c:v>
                </c:pt>
                <c:pt idx="18">
                  <c:v>0.89329999999999998</c:v>
                </c:pt>
                <c:pt idx="19">
                  <c:v>1.5875999999999999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D7-4492-8AD1-AD9E2648F729}"/>
            </c:ext>
          </c:extLst>
        </c:ser>
        <c:ser>
          <c:idx val="1"/>
          <c:order val="4"/>
          <c:tx>
            <c:v>Monohydrocalcite CaCO3:H20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(4)'!$H$79:$H$98</c:f>
              <c:numCache>
                <c:formatCode>General</c:formatCode>
                <c:ptCount val="20"/>
                <c:pt idx="0">
                  <c:v>1.3102</c:v>
                </c:pt>
                <c:pt idx="1">
                  <c:v>1.2290000000000001</c:v>
                </c:pt>
                <c:pt idx="2">
                  <c:v>1.2017</c:v>
                </c:pt>
                <c:pt idx="3">
                  <c:v>2.2806000000000002</c:v>
                </c:pt>
                <c:pt idx="4">
                  <c:v>0.87460000000000004</c:v>
                </c:pt>
                <c:pt idx="5">
                  <c:v>0.99380000000000002</c:v>
                </c:pt>
                <c:pt idx="6">
                  <c:v>0.91539999999999999</c:v>
                </c:pt>
                <c:pt idx="7">
                  <c:v>2.2023000000000001</c:v>
                </c:pt>
                <c:pt idx="8">
                  <c:v>0.78739999999999999</c:v>
                </c:pt>
                <c:pt idx="9">
                  <c:v>0.81010000000000004</c:v>
                </c:pt>
                <c:pt idx="10">
                  <c:v>0.83650000000000002</c:v>
                </c:pt>
                <c:pt idx="11">
                  <c:v>1.2285999999999999</c:v>
                </c:pt>
                <c:pt idx="12">
                  <c:v>0.53639999999999999</c:v>
                </c:pt>
                <c:pt idx="13">
                  <c:v>0.2051</c:v>
                </c:pt>
                <c:pt idx="14">
                  <c:v>0.51819999999999999</c:v>
                </c:pt>
                <c:pt idx="15">
                  <c:v>0.77590000000000003</c:v>
                </c:pt>
                <c:pt idx="16">
                  <c:v>0.2535</c:v>
                </c:pt>
                <c:pt idx="17">
                  <c:v>0.14580000000000001</c:v>
                </c:pt>
                <c:pt idx="18">
                  <c:v>0.16470000000000001</c:v>
                </c:pt>
                <c:pt idx="19">
                  <c:v>0.86109999999999998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7-4492-8AD1-AD9E2648F729}"/>
            </c:ext>
          </c:extLst>
        </c:ser>
        <c:ser>
          <c:idx val="2"/>
          <c:order val="5"/>
          <c:tx>
            <c:v>Dolomite CaMg(CO3)2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(4)'!$I$79:$I$98</c:f>
              <c:numCache>
                <c:formatCode>General</c:formatCode>
                <c:ptCount val="20"/>
                <c:pt idx="0">
                  <c:v>0.50990000000000002</c:v>
                </c:pt>
                <c:pt idx="1">
                  <c:v>0.4355</c:v>
                </c:pt>
                <c:pt idx="2">
                  <c:v>0.45850000000000002</c:v>
                </c:pt>
                <c:pt idx="3">
                  <c:v>3.8601000000000001</c:v>
                </c:pt>
                <c:pt idx="4">
                  <c:v>-5.2400000000000002E-2</c:v>
                </c:pt>
                <c:pt idx="5">
                  <c:v>0.11749999999999999</c:v>
                </c:pt>
                <c:pt idx="6">
                  <c:v>1.9958</c:v>
                </c:pt>
                <c:pt idx="7">
                  <c:v>3.6326999999999998</c:v>
                </c:pt>
                <c:pt idx="8">
                  <c:v>-0.2777</c:v>
                </c:pt>
                <c:pt idx="9">
                  <c:v>1.8872</c:v>
                </c:pt>
                <c:pt idx="10">
                  <c:v>2.0981999999999998</c:v>
                </c:pt>
                <c:pt idx="11">
                  <c:v>0.191</c:v>
                </c:pt>
                <c:pt idx="12">
                  <c:v>-0.67169999999999996</c:v>
                </c:pt>
                <c:pt idx="13">
                  <c:v>1.6396999999999999</c:v>
                </c:pt>
                <c:pt idx="14">
                  <c:v>-0.66949999999999998</c:v>
                </c:pt>
                <c:pt idx="15">
                  <c:v>-0.55410000000000004</c:v>
                </c:pt>
                <c:pt idx="16">
                  <c:v>-1.0496000000000001</c:v>
                </c:pt>
                <c:pt idx="17">
                  <c:v>1.323</c:v>
                </c:pt>
                <c:pt idx="18">
                  <c:v>1.0347999999999999</c:v>
                </c:pt>
                <c:pt idx="19">
                  <c:v>-0.4582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7-4492-8AD1-AD9E2648F729}"/>
            </c:ext>
          </c:extLst>
        </c:ser>
        <c:ser>
          <c:idx val="7"/>
          <c:order val="6"/>
          <c:tx>
            <c:v>Rhodochrosite MnCO3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(4)'!$N$79:$N$98</c:f>
              <c:numCache>
                <c:formatCode>General</c:formatCode>
                <c:ptCount val="20"/>
                <c:pt idx="0">
                  <c:v>-0.93710000000000004</c:v>
                </c:pt>
                <c:pt idx="1">
                  <c:v>-3.0649000000000002</c:v>
                </c:pt>
                <c:pt idx="2">
                  <c:v>-3.0194999999999999</c:v>
                </c:pt>
                <c:pt idx="3">
                  <c:v>-2.9935</c:v>
                </c:pt>
                <c:pt idx="4">
                  <c:v>-3.0335999999999999</c:v>
                </c:pt>
                <c:pt idx="5">
                  <c:v>-0.90749999999999997</c:v>
                </c:pt>
                <c:pt idx="6">
                  <c:v>-3.0312999999999999</c:v>
                </c:pt>
                <c:pt idx="7">
                  <c:v>-3.0087000000000002</c:v>
                </c:pt>
                <c:pt idx="8">
                  <c:v>-0.86839999999999995</c:v>
                </c:pt>
                <c:pt idx="9">
                  <c:v>-0.89570000000000005</c:v>
                </c:pt>
                <c:pt idx="10">
                  <c:v>-3.0350000000000001</c:v>
                </c:pt>
                <c:pt idx="11">
                  <c:v>-3.0552999999999999</c:v>
                </c:pt>
                <c:pt idx="12">
                  <c:v>-1.0597000000000001</c:v>
                </c:pt>
                <c:pt idx="13">
                  <c:v>-0.53800000000000003</c:v>
                </c:pt>
                <c:pt idx="14">
                  <c:v>-3.0697999999999999</c:v>
                </c:pt>
                <c:pt idx="15">
                  <c:v>-0.98199999999999998</c:v>
                </c:pt>
                <c:pt idx="16">
                  <c:v>-3.0996000000000001</c:v>
                </c:pt>
                <c:pt idx="17">
                  <c:v>-0.55149999999999999</c:v>
                </c:pt>
                <c:pt idx="18">
                  <c:v>-3.0937999999999999</c:v>
                </c:pt>
                <c:pt idx="19">
                  <c:v>-3.1259000000000001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7-4492-8AD1-AD9E2648F729}"/>
            </c:ext>
          </c:extLst>
        </c:ser>
        <c:ser>
          <c:idx val="3"/>
          <c:order val="7"/>
          <c:tx>
            <c:v>Magnesite MgCO3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(4)'!$J$79:$J$98</c:f>
              <c:numCache>
                <c:formatCode>General</c:formatCode>
                <c:ptCount val="20"/>
                <c:pt idx="0">
                  <c:v>-3.2768999999999999</c:v>
                </c:pt>
                <c:pt idx="1">
                  <c:v>-3.2700999999999998</c:v>
                </c:pt>
                <c:pt idx="2">
                  <c:v>-3.2107999999999999</c:v>
                </c:pt>
                <c:pt idx="3">
                  <c:v>-0.88619999999999999</c:v>
                </c:pt>
                <c:pt idx="4">
                  <c:v>-3.3932000000000002</c:v>
                </c:pt>
                <c:pt idx="5">
                  <c:v>-3.3418999999999999</c:v>
                </c:pt>
                <c:pt idx="6">
                  <c:v>-1.3851</c:v>
                </c:pt>
                <c:pt idx="7">
                  <c:v>-1.0365</c:v>
                </c:pt>
                <c:pt idx="8">
                  <c:v>-3.5304000000000002</c:v>
                </c:pt>
                <c:pt idx="9">
                  <c:v>-1.3895999999999999</c:v>
                </c:pt>
                <c:pt idx="10">
                  <c:v>-1.2010000000000001</c:v>
                </c:pt>
                <c:pt idx="11">
                  <c:v>-3.504</c:v>
                </c:pt>
                <c:pt idx="12">
                  <c:v>-3.6741000000000001</c:v>
                </c:pt>
                <c:pt idx="13">
                  <c:v>-1.0327</c:v>
                </c:pt>
                <c:pt idx="14">
                  <c:v>-3.6518999999999999</c:v>
                </c:pt>
                <c:pt idx="15">
                  <c:v>-3.8001999999999998</c:v>
                </c:pt>
                <c:pt idx="16">
                  <c:v>-3.7679999999999998</c:v>
                </c:pt>
                <c:pt idx="17">
                  <c:v>-1.288</c:v>
                </c:pt>
                <c:pt idx="18">
                  <c:v>-1.5935999999999999</c:v>
                </c:pt>
                <c:pt idx="19">
                  <c:v>-3.7843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7-4492-8AD1-AD9E2648F729}"/>
            </c:ext>
          </c:extLst>
        </c:ser>
        <c:ser>
          <c:idx val="8"/>
          <c:order val="8"/>
          <c:tx>
            <c:v>Siderite FeCO3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carb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5 ratios SI carb (4)'!$O$79:$O$98</c:f>
              <c:numCache>
                <c:formatCode>General</c:formatCode>
                <c:ptCount val="20"/>
                <c:pt idx="0">
                  <c:v>-14.4323</c:v>
                </c:pt>
                <c:pt idx="1">
                  <c:v>-10.0343</c:v>
                </c:pt>
                <c:pt idx="2">
                  <c:v>-11.431900000000001</c:v>
                </c:pt>
                <c:pt idx="3">
                  <c:v>-10.3447</c:v>
                </c:pt>
                <c:pt idx="4">
                  <c:v>-14.194900000000001</c:v>
                </c:pt>
                <c:pt idx="5">
                  <c:v>-9.3054000000000006</c:v>
                </c:pt>
                <c:pt idx="6">
                  <c:v>-9.7359000000000009</c:v>
                </c:pt>
                <c:pt idx="7">
                  <c:v>-10.3483</c:v>
                </c:pt>
                <c:pt idx="8">
                  <c:v>-10.8337</c:v>
                </c:pt>
                <c:pt idx="9">
                  <c:v>-8.7117000000000004</c:v>
                </c:pt>
                <c:pt idx="10">
                  <c:v>-9.0645000000000007</c:v>
                </c:pt>
                <c:pt idx="11">
                  <c:v>-11.0823</c:v>
                </c:pt>
                <c:pt idx="12">
                  <c:v>-10.529299999999999</c:v>
                </c:pt>
                <c:pt idx="13">
                  <c:v>-8.4639000000000006</c:v>
                </c:pt>
                <c:pt idx="14">
                  <c:v>-9.1111000000000004</c:v>
                </c:pt>
                <c:pt idx="15">
                  <c:v>-14.315899999999999</c:v>
                </c:pt>
                <c:pt idx="16">
                  <c:v>-4.4679000000000002</c:v>
                </c:pt>
                <c:pt idx="17">
                  <c:v>-8.3671000000000006</c:v>
                </c:pt>
                <c:pt idx="18">
                  <c:v>-8.7969000000000008</c:v>
                </c:pt>
                <c:pt idx="19">
                  <c:v>-14.1759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D7-4492-8AD1-AD9E2648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673788149817715"/>
          <c:y val="9.5980698374698414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(4)'!$G$79:$G$98</c:f>
              <c:numCache>
                <c:formatCode>General</c:formatCode>
                <c:ptCount val="20"/>
                <c:pt idx="0">
                  <c:v>-2.8919999999999999</c:v>
                </c:pt>
                <c:pt idx="1">
                  <c:v>1.4825999999999999</c:v>
                </c:pt>
                <c:pt idx="2">
                  <c:v>0.20669999999999999</c:v>
                </c:pt>
                <c:pt idx="3">
                  <c:v>0.96709999999999996</c:v>
                </c:pt>
                <c:pt idx="4">
                  <c:v>-2.6930999999999998</c:v>
                </c:pt>
                <c:pt idx="5">
                  <c:v>2.1663999999999999</c:v>
                </c:pt>
                <c:pt idx="6">
                  <c:v>1.7678</c:v>
                </c:pt>
                <c:pt idx="7">
                  <c:v>0.9869</c:v>
                </c:pt>
                <c:pt idx="8">
                  <c:v>0.64800000000000002</c:v>
                </c:pt>
                <c:pt idx="9">
                  <c:v>2.7547999999999999</c:v>
                </c:pt>
                <c:pt idx="10">
                  <c:v>2.4033000000000002</c:v>
                </c:pt>
                <c:pt idx="11">
                  <c:v>0.3831</c:v>
                </c:pt>
                <c:pt idx="12">
                  <c:v>0.9577</c:v>
                </c:pt>
                <c:pt idx="13">
                  <c:v>2.9712999999999998</c:v>
                </c:pt>
                <c:pt idx="14">
                  <c:v>2.3374999999999999</c:v>
                </c:pt>
                <c:pt idx="15">
                  <c:v>-2.8168000000000002</c:v>
                </c:pt>
                <c:pt idx="16">
                  <c:v>1.4965999999999999</c:v>
                </c:pt>
                <c:pt idx="17">
                  <c:v>3.0516000000000001</c:v>
                </c:pt>
                <c:pt idx="18">
                  <c:v>2.6406999999999998</c:v>
                </c:pt>
                <c:pt idx="19">
                  <c:v>-2.7118000000000002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E-4715-8009-DE9822CF20FB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(4)'!$H$79:$H$98</c:f>
              <c:numCache>
                <c:formatCode>General</c:formatCode>
                <c:ptCount val="20"/>
                <c:pt idx="0">
                  <c:v>3.4226999999999999</c:v>
                </c:pt>
                <c:pt idx="1">
                  <c:v>3.3431999999999999</c:v>
                </c:pt>
                <c:pt idx="2">
                  <c:v>3.6734</c:v>
                </c:pt>
                <c:pt idx="3">
                  <c:v>2.8155999999999999</c:v>
                </c:pt>
                <c:pt idx="4">
                  <c:v>3.6438000000000001</c:v>
                </c:pt>
                <c:pt idx="5">
                  <c:v>3.5798000000000001</c:v>
                </c:pt>
                <c:pt idx="6">
                  <c:v>3.6337999999999999</c:v>
                </c:pt>
                <c:pt idx="7">
                  <c:v>2.4409999999999998</c:v>
                </c:pt>
                <c:pt idx="8">
                  <c:v>3.6017000000000001</c:v>
                </c:pt>
                <c:pt idx="9">
                  <c:v>3.4510999999999998</c:v>
                </c:pt>
                <c:pt idx="10">
                  <c:v>3.6595</c:v>
                </c:pt>
                <c:pt idx="11">
                  <c:v>3.3376000000000001</c:v>
                </c:pt>
                <c:pt idx="12">
                  <c:v>3.5444</c:v>
                </c:pt>
                <c:pt idx="13">
                  <c:v>3.4056999999999999</c:v>
                </c:pt>
                <c:pt idx="14">
                  <c:v>3.5186999999999999</c:v>
                </c:pt>
                <c:pt idx="15">
                  <c:v>3.3410000000000002</c:v>
                </c:pt>
                <c:pt idx="16">
                  <c:v>3.5491000000000001</c:v>
                </c:pt>
                <c:pt idx="17">
                  <c:v>3.4460000000000002</c:v>
                </c:pt>
                <c:pt idx="18">
                  <c:v>3.5226999999999999</c:v>
                </c:pt>
                <c:pt idx="19">
                  <c:v>3.4716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E-4715-8009-DE9822CF20FB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(4)'!$I$79:$I$98</c:f>
              <c:numCache>
                <c:formatCode>General</c:formatCode>
                <c:ptCount val="20"/>
                <c:pt idx="0">
                  <c:v>2.2096</c:v>
                </c:pt>
                <c:pt idx="1">
                  <c:v>6.5841000000000003</c:v>
                </c:pt>
                <c:pt idx="2">
                  <c:v>5.26</c:v>
                </c:pt>
                <c:pt idx="3">
                  <c:v>6.0088999999999997</c:v>
                </c:pt>
                <c:pt idx="4">
                  <c:v>2.3536000000000001</c:v>
                </c:pt>
                <c:pt idx="5">
                  <c:v>7.2092999999999998</c:v>
                </c:pt>
                <c:pt idx="6">
                  <c:v>6.8106</c:v>
                </c:pt>
                <c:pt idx="7">
                  <c:v>6.0362</c:v>
                </c:pt>
                <c:pt idx="8">
                  <c:v>5.6894999999999998</c:v>
                </c:pt>
                <c:pt idx="9">
                  <c:v>7.8041</c:v>
                </c:pt>
                <c:pt idx="10">
                  <c:v>7.4295999999999998</c:v>
                </c:pt>
                <c:pt idx="11">
                  <c:v>5.4310999999999998</c:v>
                </c:pt>
                <c:pt idx="12">
                  <c:v>6.0030999999999999</c:v>
                </c:pt>
                <c:pt idx="13">
                  <c:v>8.0244</c:v>
                </c:pt>
                <c:pt idx="14">
                  <c:v>7.3726000000000003</c:v>
                </c:pt>
                <c:pt idx="15">
                  <c:v>2.2517999999999998</c:v>
                </c:pt>
                <c:pt idx="16">
                  <c:v>6.5355999999999996</c:v>
                </c:pt>
                <c:pt idx="17">
                  <c:v>8.0930999999999997</c:v>
                </c:pt>
                <c:pt idx="18">
                  <c:v>7.6731999999999996</c:v>
                </c:pt>
                <c:pt idx="19">
                  <c:v>2.3283999999999998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E-4715-8009-DE9822CF20FB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(4)'!$J$79:$J$98</c:f>
              <c:numCache>
                <c:formatCode>General</c:formatCode>
                <c:ptCount val="20"/>
                <c:pt idx="0">
                  <c:v>4.5994000000000002</c:v>
                </c:pt>
                <c:pt idx="1">
                  <c:v>2.286</c:v>
                </c:pt>
                <c:pt idx="2">
                  <c:v>2.7765</c:v>
                </c:pt>
                <c:pt idx="3">
                  <c:v>0.78949999999999998</c:v>
                </c:pt>
                <c:pt idx="4">
                  <c:v>2.4613999999999998</c:v>
                </c:pt>
                <c:pt idx="5">
                  <c:v>4.3667999999999996</c:v>
                </c:pt>
                <c:pt idx="6">
                  <c:v>2.4076</c:v>
                </c:pt>
                <c:pt idx="7">
                  <c:v>0.89190000000000003</c:v>
                </c:pt>
                <c:pt idx="8">
                  <c:v>4.5054999999999996</c:v>
                </c:pt>
                <c:pt idx="9">
                  <c:v>4.1627000000000001</c:v>
                </c:pt>
                <c:pt idx="10">
                  <c:v>2.2959000000000001</c:v>
                </c:pt>
                <c:pt idx="11">
                  <c:v>1.833</c:v>
                </c:pt>
                <c:pt idx="12">
                  <c:v>4.2380000000000004</c:v>
                </c:pt>
                <c:pt idx="13">
                  <c:v>4.4519000000000002</c:v>
                </c:pt>
                <c:pt idx="14">
                  <c:v>1.994</c:v>
                </c:pt>
                <c:pt idx="15">
                  <c:v>4.1291000000000002</c:v>
                </c:pt>
                <c:pt idx="16">
                  <c:v>-3.7536</c:v>
                </c:pt>
                <c:pt idx="17">
                  <c:v>4.4184999999999999</c:v>
                </c:pt>
                <c:pt idx="18">
                  <c:v>1.9564999999999999</c:v>
                </c:pt>
                <c:pt idx="19">
                  <c:v>1.9661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CE-4715-8009-DE9822CF20FB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(4)'!$K$79:$K$98</c:f>
              <c:numCache>
                <c:formatCode>General</c:formatCode>
                <c:ptCount val="20"/>
                <c:pt idx="0">
                  <c:v>4.6826999999999996</c:v>
                </c:pt>
                <c:pt idx="1">
                  <c:v>8.0696999999999992</c:v>
                </c:pt>
                <c:pt idx="2">
                  <c:v>8.8643000000000001</c:v>
                </c:pt>
                <c:pt idx="3">
                  <c:v>4.7154999999999996</c:v>
                </c:pt>
                <c:pt idx="4">
                  <c:v>6.9389000000000003</c:v>
                </c:pt>
                <c:pt idx="5">
                  <c:v>8.1057000000000006</c:v>
                </c:pt>
                <c:pt idx="6">
                  <c:v>8.375</c:v>
                </c:pt>
                <c:pt idx="7">
                  <c:v>5.9676999999999998</c:v>
                </c:pt>
                <c:pt idx="8">
                  <c:v>8.3632000000000009</c:v>
                </c:pt>
                <c:pt idx="9">
                  <c:v>8.1402999999999999</c:v>
                </c:pt>
                <c:pt idx="10">
                  <c:v>4.6786000000000003</c:v>
                </c:pt>
                <c:pt idx="11">
                  <c:v>8.4313000000000002</c:v>
                </c:pt>
                <c:pt idx="12">
                  <c:v>8.9329999999999998</c:v>
                </c:pt>
                <c:pt idx="13">
                  <c:v>6.9135</c:v>
                </c:pt>
                <c:pt idx="14">
                  <c:v>8.7103999999999999</c:v>
                </c:pt>
                <c:pt idx="15">
                  <c:v>8.2007999999999992</c:v>
                </c:pt>
                <c:pt idx="16">
                  <c:v>8.7632999999999992</c:v>
                </c:pt>
                <c:pt idx="17">
                  <c:v>7.5895000000000001</c:v>
                </c:pt>
                <c:pt idx="18">
                  <c:v>6.87</c:v>
                </c:pt>
                <c:pt idx="19">
                  <c:v>5.6577000000000002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CE-4715-8009-DE9822CF20FB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(4)'!$L$79:$L$98</c:f>
              <c:numCache>
                <c:formatCode>General</c:formatCode>
                <c:ptCount val="20"/>
                <c:pt idx="0">
                  <c:v>4.0194999999999999</c:v>
                </c:pt>
                <c:pt idx="1">
                  <c:v>3.94</c:v>
                </c:pt>
                <c:pt idx="2">
                  <c:v>4.2861000000000002</c:v>
                </c:pt>
                <c:pt idx="3">
                  <c:v>3.4321000000000002</c:v>
                </c:pt>
                <c:pt idx="4">
                  <c:v>4.2584999999999997</c:v>
                </c:pt>
                <c:pt idx="5">
                  <c:v>4.1957000000000004</c:v>
                </c:pt>
                <c:pt idx="6">
                  <c:v>4.2496999999999998</c:v>
                </c:pt>
                <c:pt idx="7">
                  <c:v>3.0548999999999999</c:v>
                </c:pt>
                <c:pt idx="8">
                  <c:v>4.218</c:v>
                </c:pt>
                <c:pt idx="9">
                  <c:v>4.0648999999999997</c:v>
                </c:pt>
                <c:pt idx="10">
                  <c:v>4.2805999999999997</c:v>
                </c:pt>
                <c:pt idx="11">
                  <c:v>3.9518</c:v>
                </c:pt>
                <c:pt idx="12">
                  <c:v>4.1593999999999998</c:v>
                </c:pt>
                <c:pt idx="13">
                  <c:v>4.0182000000000002</c:v>
                </c:pt>
                <c:pt idx="14">
                  <c:v>4.1369999999999996</c:v>
                </c:pt>
                <c:pt idx="15">
                  <c:v>3.9485000000000001</c:v>
                </c:pt>
                <c:pt idx="16">
                  <c:v>4.1661000000000001</c:v>
                </c:pt>
                <c:pt idx="17">
                  <c:v>4.0621999999999998</c:v>
                </c:pt>
                <c:pt idx="18">
                  <c:v>4.1417999999999999</c:v>
                </c:pt>
                <c:pt idx="19">
                  <c:v>4.0883000000000003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CE-4715-8009-DE9822CF20FB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(4)'!$M$79:$M$98</c:f>
              <c:numCache>
                <c:formatCode>General</c:formatCode>
                <c:ptCount val="20"/>
                <c:pt idx="0">
                  <c:v>-8.3942999999999994</c:v>
                </c:pt>
                <c:pt idx="1">
                  <c:v>4.7039999999999997</c:v>
                </c:pt>
                <c:pt idx="2">
                  <c:v>0.91830000000000001</c:v>
                </c:pt>
                <c:pt idx="3">
                  <c:v>3.1575000000000002</c:v>
                </c:pt>
                <c:pt idx="4">
                  <c:v>-7.6971999999999996</c:v>
                </c:pt>
                <c:pt idx="5">
                  <c:v>6.8658999999999999</c:v>
                </c:pt>
                <c:pt idx="6">
                  <c:v>5.6848000000000001</c:v>
                </c:pt>
                <c:pt idx="7">
                  <c:v>3.2006000000000001</c:v>
                </c:pt>
                <c:pt idx="8">
                  <c:v>2.3113999999999999</c:v>
                </c:pt>
                <c:pt idx="9">
                  <c:v>8.5625999999999998</c:v>
                </c:pt>
                <c:pt idx="10">
                  <c:v>7.6087999999999996</c:v>
                </c:pt>
                <c:pt idx="11">
                  <c:v>1.4487000000000001</c:v>
                </c:pt>
                <c:pt idx="12">
                  <c:v>3.2153999999999998</c:v>
                </c:pt>
                <c:pt idx="13">
                  <c:v>9.2042000000000002</c:v>
                </c:pt>
                <c:pt idx="14">
                  <c:v>7.3579999999999997</c:v>
                </c:pt>
                <c:pt idx="15">
                  <c:v>-8.1875</c:v>
                </c:pt>
                <c:pt idx="16">
                  <c:v>7.7869999999999999</c:v>
                </c:pt>
                <c:pt idx="17">
                  <c:v>9.4707000000000008</c:v>
                </c:pt>
                <c:pt idx="18">
                  <c:v>8.2687000000000008</c:v>
                </c:pt>
                <c:pt idx="19">
                  <c:v>-7.8048999999999999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CE-4715-8009-DE9822CF20FB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(4)'!$N$79:$N$98</c:f>
              <c:numCache>
                <c:formatCode>General</c:formatCode>
                <c:ptCount val="20"/>
                <c:pt idx="0">
                  <c:v>3.6173999999999999</c:v>
                </c:pt>
                <c:pt idx="1">
                  <c:v>3.5379</c:v>
                </c:pt>
                <c:pt idx="2">
                  <c:v>3.8900999999999999</c:v>
                </c:pt>
                <c:pt idx="3">
                  <c:v>3.0375999999999999</c:v>
                </c:pt>
                <c:pt idx="4">
                  <c:v>3.8633000000000002</c:v>
                </c:pt>
                <c:pt idx="5">
                  <c:v>3.8010999999999999</c:v>
                </c:pt>
                <c:pt idx="6">
                  <c:v>3.855</c:v>
                </c:pt>
                <c:pt idx="7">
                  <c:v>2.6594000000000002</c:v>
                </c:pt>
                <c:pt idx="8">
                  <c:v>3.8235000000000001</c:v>
                </c:pt>
                <c:pt idx="9">
                  <c:v>3.6694</c:v>
                </c:pt>
                <c:pt idx="10">
                  <c:v>3.8881000000000001</c:v>
                </c:pt>
                <c:pt idx="11">
                  <c:v>3.5565000000000002</c:v>
                </c:pt>
                <c:pt idx="12">
                  <c:v>3.7645</c:v>
                </c:pt>
                <c:pt idx="13">
                  <c:v>3.6221999999999999</c:v>
                </c:pt>
                <c:pt idx="14">
                  <c:v>3.7433999999999998</c:v>
                </c:pt>
                <c:pt idx="15">
                  <c:v>3.5505</c:v>
                </c:pt>
                <c:pt idx="16">
                  <c:v>3.7719999999999998</c:v>
                </c:pt>
                <c:pt idx="17">
                  <c:v>3.6678000000000002</c:v>
                </c:pt>
                <c:pt idx="18">
                  <c:v>3.7484000000000002</c:v>
                </c:pt>
                <c:pt idx="19">
                  <c:v>3.694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CE-4715-8009-DE9822CF20FB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(4)'!$O$79:$O$98</c:f>
              <c:numCache>
                <c:formatCode>General</c:formatCode>
                <c:ptCount val="20"/>
                <c:pt idx="0">
                  <c:v>-17.113499999999998</c:v>
                </c:pt>
                <c:pt idx="1">
                  <c:v>-18.217700000000001</c:v>
                </c:pt>
                <c:pt idx="2">
                  <c:v>-19.347799999999999</c:v>
                </c:pt>
                <c:pt idx="3">
                  <c:v>-18.996600000000001</c:v>
                </c:pt>
                <c:pt idx="4">
                  <c:v>-19.3672</c:v>
                </c:pt>
                <c:pt idx="5">
                  <c:v>-16.726800000000001</c:v>
                </c:pt>
                <c:pt idx="6">
                  <c:v>-19.463100000000001</c:v>
                </c:pt>
                <c:pt idx="7">
                  <c:v>-19.995799999999999</c:v>
                </c:pt>
                <c:pt idx="8">
                  <c:v>-16.460599999999999</c:v>
                </c:pt>
                <c:pt idx="9">
                  <c:v>-18.883700000000001</c:v>
                </c:pt>
                <c:pt idx="10">
                  <c:v>-18.729199999999999</c:v>
                </c:pt>
                <c:pt idx="11">
                  <c:v>-19.588100000000001</c:v>
                </c:pt>
                <c:pt idx="12">
                  <c:v>-16.8063</c:v>
                </c:pt>
                <c:pt idx="13">
                  <c:v>-17.976500000000001</c:v>
                </c:pt>
                <c:pt idx="14">
                  <c:v>-17.823699999999999</c:v>
                </c:pt>
                <c:pt idx="15">
                  <c:v>-17.200900000000001</c:v>
                </c:pt>
                <c:pt idx="16">
                  <c:v>-13.6357</c:v>
                </c:pt>
                <c:pt idx="17">
                  <c:v>-18.867100000000001</c:v>
                </c:pt>
                <c:pt idx="18">
                  <c:v>-19.400200000000002</c:v>
                </c:pt>
                <c:pt idx="19">
                  <c:v>-19.467700000000001</c:v>
                </c:pt>
              </c:numCache>
            </c:numRef>
          </c:xVal>
          <c:y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CE-4715-8009-DE9822CF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6914013291945"/>
          <c:h val="0.4415421079758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68726921035555E-2"/>
          <c:y val="0.17878811078750087"/>
          <c:w val="0.71976773928778826"/>
          <c:h val="0.7894959422193828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(4)'!$G$79:$G$98</c:f>
              <c:numCache>
                <c:formatCode>General</c:formatCode>
                <c:ptCount val="20"/>
                <c:pt idx="0">
                  <c:v>-2.8919999999999999</c:v>
                </c:pt>
                <c:pt idx="1">
                  <c:v>1.4825999999999999</c:v>
                </c:pt>
                <c:pt idx="2">
                  <c:v>0.20669999999999999</c:v>
                </c:pt>
                <c:pt idx="3">
                  <c:v>0.96709999999999996</c:v>
                </c:pt>
                <c:pt idx="4">
                  <c:v>-2.6930999999999998</c:v>
                </c:pt>
                <c:pt idx="5">
                  <c:v>2.1663999999999999</c:v>
                </c:pt>
                <c:pt idx="6">
                  <c:v>1.7678</c:v>
                </c:pt>
                <c:pt idx="7">
                  <c:v>0.9869</c:v>
                </c:pt>
                <c:pt idx="8">
                  <c:v>0.64800000000000002</c:v>
                </c:pt>
                <c:pt idx="9">
                  <c:v>2.7547999999999999</c:v>
                </c:pt>
                <c:pt idx="10">
                  <c:v>2.4033000000000002</c:v>
                </c:pt>
                <c:pt idx="11">
                  <c:v>0.3831</c:v>
                </c:pt>
                <c:pt idx="12">
                  <c:v>0.9577</c:v>
                </c:pt>
                <c:pt idx="13">
                  <c:v>2.9712999999999998</c:v>
                </c:pt>
                <c:pt idx="14">
                  <c:v>2.3374999999999999</c:v>
                </c:pt>
                <c:pt idx="15">
                  <c:v>-2.8168000000000002</c:v>
                </c:pt>
                <c:pt idx="16">
                  <c:v>1.4965999999999999</c:v>
                </c:pt>
                <c:pt idx="17">
                  <c:v>3.0516000000000001</c:v>
                </c:pt>
                <c:pt idx="18">
                  <c:v>2.6406999999999998</c:v>
                </c:pt>
                <c:pt idx="19">
                  <c:v>-2.7118000000000002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E-473B-8892-EE0CBB0001BB}"/>
            </c:ext>
          </c:extLst>
        </c:ser>
        <c:ser>
          <c:idx val="1"/>
          <c:order val="1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(4)'!$H$79:$H$98</c:f>
              <c:numCache>
                <c:formatCode>General</c:formatCode>
                <c:ptCount val="20"/>
                <c:pt idx="0">
                  <c:v>3.4226999999999999</c:v>
                </c:pt>
                <c:pt idx="1">
                  <c:v>3.3431999999999999</c:v>
                </c:pt>
                <c:pt idx="2">
                  <c:v>3.6734</c:v>
                </c:pt>
                <c:pt idx="3">
                  <c:v>2.8155999999999999</c:v>
                </c:pt>
                <c:pt idx="4">
                  <c:v>3.6438000000000001</c:v>
                </c:pt>
                <c:pt idx="5">
                  <c:v>3.5798000000000001</c:v>
                </c:pt>
                <c:pt idx="6">
                  <c:v>3.6337999999999999</c:v>
                </c:pt>
                <c:pt idx="7">
                  <c:v>2.4409999999999998</c:v>
                </c:pt>
                <c:pt idx="8">
                  <c:v>3.6017000000000001</c:v>
                </c:pt>
                <c:pt idx="9">
                  <c:v>3.4510999999999998</c:v>
                </c:pt>
                <c:pt idx="10">
                  <c:v>3.6595</c:v>
                </c:pt>
                <c:pt idx="11">
                  <c:v>3.3376000000000001</c:v>
                </c:pt>
                <c:pt idx="12">
                  <c:v>3.5444</c:v>
                </c:pt>
                <c:pt idx="13">
                  <c:v>3.4056999999999999</c:v>
                </c:pt>
                <c:pt idx="14">
                  <c:v>3.5186999999999999</c:v>
                </c:pt>
                <c:pt idx="15">
                  <c:v>3.3410000000000002</c:v>
                </c:pt>
                <c:pt idx="16">
                  <c:v>3.5491000000000001</c:v>
                </c:pt>
                <c:pt idx="17">
                  <c:v>3.4460000000000002</c:v>
                </c:pt>
                <c:pt idx="18">
                  <c:v>3.5226999999999999</c:v>
                </c:pt>
                <c:pt idx="19">
                  <c:v>3.4716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E-473B-8892-EE0CBB0001BB}"/>
            </c:ext>
          </c:extLst>
        </c:ser>
        <c:ser>
          <c:idx val="2"/>
          <c:order val="2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(4)'!$I$79:$I$98</c:f>
              <c:numCache>
                <c:formatCode>General</c:formatCode>
                <c:ptCount val="20"/>
                <c:pt idx="0">
                  <c:v>2.2096</c:v>
                </c:pt>
                <c:pt idx="1">
                  <c:v>6.5841000000000003</c:v>
                </c:pt>
                <c:pt idx="2">
                  <c:v>5.26</c:v>
                </c:pt>
                <c:pt idx="3">
                  <c:v>6.0088999999999997</c:v>
                </c:pt>
                <c:pt idx="4">
                  <c:v>2.3536000000000001</c:v>
                </c:pt>
                <c:pt idx="5">
                  <c:v>7.2092999999999998</c:v>
                </c:pt>
                <c:pt idx="6">
                  <c:v>6.8106</c:v>
                </c:pt>
                <c:pt idx="7">
                  <c:v>6.0362</c:v>
                </c:pt>
                <c:pt idx="8">
                  <c:v>5.6894999999999998</c:v>
                </c:pt>
                <c:pt idx="9">
                  <c:v>7.8041</c:v>
                </c:pt>
                <c:pt idx="10">
                  <c:v>7.4295999999999998</c:v>
                </c:pt>
                <c:pt idx="11">
                  <c:v>5.4310999999999998</c:v>
                </c:pt>
                <c:pt idx="12">
                  <c:v>6.0030999999999999</c:v>
                </c:pt>
                <c:pt idx="13">
                  <c:v>8.0244</c:v>
                </c:pt>
                <c:pt idx="14">
                  <c:v>7.3726000000000003</c:v>
                </c:pt>
                <c:pt idx="15">
                  <c:v>2.2517999999999998</c:v>
                </c:pt>
                <c:pt idx="16">
                  <c:v>6.5355999999999996</c:v>
                </c:pt>
                <c:pt idx="17">
                  <c:v>8.0930999999999997</c:v>
                </c:pt>
                <c:pt idx="18">
                  <c:v>7.6731999999999996</c:v>
                </c:pt>
                <c:pt idx="19">
                  <c:v>2.3283999999999998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E-473B-8892-EE0CBB0001BB}"/>
            </c:ext>
          </c:extLst>
        </c:ser>
        <c:ser>
          <c:idx val="3"/>
          <c:order val="3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(4)'!$J$79:$J$98</c:f>
              <c:numCache>
                <c:formatCode>General</c:formatCode>
                <c:ptCount val="20"/>
                <c:pt idx="0">
                  <c:v>4.5994000000000002</c:v>
                </c:pt>
                <c:pt idx="1">
                  <c:v>2.286</c:v>
                </c:pt>
                <c:pt idx="2">
                  <c:v>2.7765</c:v>
                </c:pt>
                <c:pt idx="3">
                  <c:v>0.78949999999999998</c:v>
                </c:pt>
                <c:pt idx="4">
                  <c:v>2.4613999999999998</c:v>
                </c:pt>
                <c:pt idx="5">
                  <c:v>4.3667999999999996</c:v>
                </c:pt>
                <c:pt idx="6">
                  <c:v>2.4076</c:v>
                </c:pt>
                <c:pt idx="7">
                  <c:v>0.89190000000000003</c:v>
                </c:pt>
                <c:pt idx="8">
                  <c:v>4.5054999999999996</c:v>
                </c:pt>
                <c:pt idx="9">
                  <c:v>4.1627000000000001</c:v>
                </c:pt>
                <c:pt idx="10">
                  <c:v>2.2959000000000001</c:v>
                </c:pt>
                <c:pt idx="11">
                  <c:v>1.833</c:v>
                </c:pt>
                <c:pt idx="12">
                  <c:v>4.2380000000000004</c:v>
                </c:pt>
                <c:pt idx="13">
                  <c:v>4.4519000000000002</c:v>
                </c:pt>
                <c:pt idx="14">
                  <c:v>1.994</c:v>
                </c:pt>
                <c:pt idx="15">
                  <c:v>4.1291000000000002</c:v>
                </c:pt>
                <c:pt idx="16">
                  <c:v>-3.7536</c:v>
                </c:pt>
                <c:pt idx="17">
                  <c:v>4.4184999999999999</c:v>
                </c:pt>
                <c:pt idx="18">
                  <c:v>1.9564999999999999</c:v>
                </c:pt>
                <c:pt idx="19">
                  <c:v>1.9661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E-473B-8892-EE0CBB0001BB}"/>
            </c:ext>
          </c:extLst>
        </c:ser>
        <c:ser>
          <c:idx val="4"/>
          <c:order val="4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(4)'!$K$79:$K$98</c:f>
              <c:numCache>
                <c:formatCode>General</c:formatCode>
                <c:ptCount val="20"/>
                <c:pt idx="0">
                  <c:v>4.6826999999999996</c:v>
                </c:pt>
                <c:pt idx="1">
                  <c:v>8.0696999999999992</c:v>
                </c:pt>
                <c:pt idx="2">
                  <c:v>8.8643000000000001</c:v>
                </c:pt>
                <c:pt idx="3">
                  <c:v>4.7154999999999996</c:v>
                </c:pt>
                <c:pt idx="4">
                  <c:v>6.9389000000000003</c:v>
                </c:pt>
                <c:pt idx="5">
                  <c:v>8.1057000000000006</c:v>
                </c:pt>
                <c:pt idx="6">
                  <c:v>8.375</c:v>
                </c:pt>
                <c:pt idx="7">
                  <c:v>5.9676999999999998</c:v>
                </c:pt>
                <c:pt idx="8">
                  <c:v>8.3632000000000009</c:v>
                </c:pt>
                <c:pt idx="9">
                  <c:v>8.1402999999999999</c:v>
                </c:pt>
                <c:pt idx="10">
                  <c:v>4.6786000000000003</c:v>
                </c:pt>
                <c:pt idx="11">
                  <c:v>8.4313000000000002</c:v>
                </c:pt>
                <c:pt idx="12">
                  <c:v>8.9329999999999998</c:v>
                </c:pt>
                <c:pt idx="13">
                  <c:v>6.9135</c:v>
                </c:pt>
                <c:pt idx="14">
                  <c:v>8.7103999999999999</c:v>
                </c:pt>
                <c:pt idx="15">
                  <c:v>8.2007999999999992</c:v>
                </c:pt>
                <c:pt idx="16">
                  <c:v>8.7632999999999992</c:v>
                </c:pt>
                <c:pt idx="17">
                  <c:v>7.5895000000000001</c:v>
                </c:pt>
                <c:pt idx="18">
                  <c:v>6.87</c:v>
                </c:pt>
                <c:pt idx="19">
                  <c:v>5.6577000000000002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E-473B-8892-EE0CBB0001BB}"/>
            </c:ext>
          </c:extLst>
        </c:ser>
        <c:ser>
          <c:idx val="5"/>
          <c:order val="5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(4)'!$L$79:$L$98</c:f>
              <c:numCache>
                <c:formatCode>General</c:formatCode>
                <c:ptCount val="20"/>
                <c:pt idx="0">
                  <c:v>4.0194999999999999</c:v>
                </c:pt>
                <c:pt idx="1">
                  <c:v>3.94</c:v>
                </c:pt>
                <c:pt idx="2">
                  <c:v>4.2861000000000002</c:v>
                </c:pt>
                <c:pt idx="3">
                  <c:v>3.4321000000000002</c:v>
                </c:pt>
                <c:pt idx="4">
                  <c:v>4.2584999999999997</c:v>
                </c:pt>
                <c:pt idx="5">
                  <c:v>4.1957000000000004</c:v>
                </c:pt>
                <c:pt idx="6">
                  <c:v>4.2496999999999998</c:v>
                </c:pt>
                <c:pt idx="7">
                  <c:v>3.0548999999999999</c:v>
                </c:pt>
                <c:pt idx="8">
                  <c:v>4.218</c:v>
                </c:pt>
                <c:pt idx="9">
                  <c:v>4.0648999999999997</c:v>
                </c:pt>
                <c:pt idx="10">
                  <c:v>4.2805999999999997</c:v>
                </c:pt>
                <c:pt idx="11">
                  <c:v>3.9518</c:v>
                </c:pt>
                <c:pt idx="12">
                  <c:v>4.1593999999999998</c:v>
                </c:pt>
                <c:pt idx="13">
                  <c:v>4.0182000000000002</c:v>
                </c:pt>
                <c:pt idx="14">
                  <c:v>4.1369999999999996</c:v>
                </c:pt>
                <c:pt idx="15">
                  <c:v>3.9485000000000001</c:v>
                </c:pt>
                <c:pt idx="16">
                  <c:v>4.1661000000000001</c:v>
                </c:pt>
                <c:pt idx="17">
                  <c:v>4.0621999999999998</c:v>
                </c:pt>
                <c:pt idx="18">
                  <c:v>4.1417999999999999</c:v>
                </c:pt>
                <c:pt idx="19">
                  <c:v>4.0883000000000003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8E-473B-8892-EE0CBB0001BB}"/>
            </c:ext>
          </c:extLst>
        </c:ser>
        <c:ser>
          <c:idx val="6"/>
          <c:order val="6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(4)'!$M$79:$M$98</c:f>
              <c:numCache>
                <c:formatCode>General</c:formatCode>
                <c:ptCount val="20"/>
                <c:pt idx="0">
                  <c:v>-8.3942999999999994</c:v>
                </c:pt>
                <c:pt idx="1">
                  <c:v>4.7039999999999997</c:v>
                </c:pt>
                <c:pt idx="2">
                  <c:v>0.91830000000000001</c:v>
                </c:pt>
                <c:pt idx="3">
                  <c:v>3.1575000000000002</c:v>
                </c:pt>
                <c:pt idx="4">
                  <c:v>-7.6971999999999996</c:v>
                </c:pt>
                <c:pt idx="5">
                  <c:v>6.8658999999999999</c:v>
                </c:pt>
                <c:pt idx="6">
                  <c:v>5.6848000000000001</c:v>
                </c:pt>
                <c:pt idx="7">
                  <c:v>3.2006000000000001</c:v>
                </c:pt>
                <c:pt idx="8">
                  <c:v>2.3113999999999999</c:v>
                </c:pt>
                <c:pt idx="9">
                  <c:v>8.5625999999999998</c:v>
                </c:pt>
                <c:pt idx="10">
                  <c:v>7.6087999999999996</c:v>
                </c:pt>
                <c:pt idx="11">
                  <c:v>1.4487000000000001</c:v>
                </c:pt>
                <c:pt idx="12">
                  <c:v>3.2153999999999998</c:v>
                </c:pt>
                <c:pt idx="13">
                  <c:v>9.2042000000000002</c:v>
                </c:pt>
                <c:pt idx="14">
                  <c:v>7.3579999999999997</c:v>
                </c:pt>
                <c:pt idx="15">
                  <c:v>-8.1875</c:v>
                </c:pt>
                <c:pt idx="16">
                  <c:v>7.7869999999999999</c:v>
                </c:pt>
                <c:pt idx="17">
                  <c:v>9.4707000000000008</c:v>
                </c:pt>
                <c:pt idx="18">
                  <c:v>8.2687000000000008</c:v>
                </c:pt>
                <c:pt idx="19">
                  <c:v>-7.8048999999999999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8E-473B-8892-EE0CBB0001BB}"/>
            </c:ext>
          </c:extLst>
        </c:ser>
        <c:ser>
          <c:idx val="7"/>
          <c:order val="7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(4)'!$N$79:$N$98</c:f>
              <c:numCache>
                <c:formatCode>General</c:formatCode>
                <c:ptCount val="20"/>
                <c:pt idx="0">
                  <c:v>3.6173999999999999</c:v>
                </c:pt>
                <c:pt idx="1">
                  <c:v>3.5379</c:v>
                </c:pt>
                <c:pt idx="2">
                  <c:v>3.8900999999999999</c:v>
                </c:pt>
                <c:pt idx="3">
                  <c:v>3.0375999999999999</c:v>
                </c:pt>
                <c:pt idx="4">
                  <c:v>3.8633000000000002</c:v>
                </c:pt>
                <c:pt idx="5">
                  <c:v>3.8010999999999999</c:v>
                </c:pt>
                <c:pt idx="6">
                  <c:v>3.855</c:v>
                </c:pt>
                <c:pt idx="7">
                  <c:v>2.6594000000000002</c:v>
                </c:pt>
                <c:pt idx="8">
                  <c:v>3.8235000000000001</c:v>
                </c:pt>
                <c:pt idx="9">
                  <c:v>3.6694</c:v>
                </c:pt>
                <c:pt idx="10">
                  <c:v>3.8881000000000001</c:v>
                </c:pt>
                <c:pt idx="11">
                  <c:v>3.5565000000000002</c:v>
                </c:pt>
                <c:pt idx="12">
                  <c:v>3.7645</c:v>
                </c:pt>
                <c:pt idx="13">
                  <c:v>3.6221999999999999</c:v>
                </c:pt>
                <c:pt idx="14">
                  <c:v>3.7433999999999998</c:v>
                </c:pt>
                <c:pt idx="15">
                  <c:v>3.5505</c:v>
                </c:pt>
                <c:pt idx="16">
                  <c:v>3.7719999999999998</c:v>
                </c:pt>
                <c:pt idx="17">
                  <c:v>3.6678000000000002</c:v>
                </c:pt>
                <c:pt idx="18">
                  <c:v>3.7484000000000002</c:v>
                </c:pt>
                <c:pt idx="19">
                  <c:v>3.694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E8E-473B-8892-EE0CBB0001BB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(4)'!$O$79:$O$98</c:f>
              <c:numCache>
                <c:formatCode>General</c:formatCode>
                <c:ptCount val="20"/>
                <c:pt idx="0">
                  <c:v>-17.113499999999998</c:v>
                </c:pt>
                <c:pt idx="1">
                  <c:v>-18.217700000000001</c:v>
                </c:pt>
                <c:pt idx="2">
                  <c:v>-19.347799999999999</c:v>
                </c:pt>
                <c:pt idx="3">
                  <c:v>-18.996600000000001</c:v>
                </c:pt>
                <c:pt idx="4">
                  <c:v>-19.3672</c:v>
                </c:pt>
                <c:pt idx="5">
                  <c:v>-16.726800000000001</c:v>
                </c:pt>
                <c:pt idx="6">
                  <c:v>-19.463100000000001</c:v>
                </c:pt>
                <c:pt idx="7">
                  <c:v>-19.995799999999999</c:v>
                </c:pt>
                <c:pt idx="8">
                  <c:v>-16.460599999999999</c:v>
                </c:pt>
                <c:pt idx="9">
                  <c:v>-18.883700000000001</c:v>
                </c:pt>
                <c:pt idx="10">
                  <c:v>-18.729199999999999</c:v>
                </c:pt>
                <c:pt idx="11">
                  <c:v>-19.588100000000001</c:v>
                </c:pt>
                <c:pt idx="12">
                  <c:v>-16.8063</c:v>
                </c:pt>
                <c:pt idx="13">
                  <c:v>-17.976500000000001</c:v>
                </c:pt>
                <c:pt idx="14">
                  <c:v>-17.823699999999999</c:v>
                </c:pt>
                <c:pt idx="15">
                  <c:v>-17.200900000000001</c:v>
                </c:pt>
                <c:pt idx="16">
                  <c:v>-13.6357</c:v>
                </c:pt>
                <c:pt idx="17">
                  <c:v>-18.867100000000001</c:v>
                </c:pt>
                <c:pt idx="18">
                  <c:v>-19.400200000000002</c:v>
                </c:pt>
                <c:pt idx="19">
                  <c:v>-19.467700000000001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8E-473B-8892-EE0CBB00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</c:valAx>
      <c:valAx>
        <c:axId val="52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7706457649547"/>
          <c:y val="0.17482308127978091"/>
          <c:w val="0.20142289134732597"/>
          <c:h val="0.3802614886188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6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50802360052453"/>
          <c:y val="6.7950449186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(4)'!$H$79:$H$98</c:f>
              <c:numCache>
                <c:formatCode>General</c:formatCode>
                <c:ptCount val="20"/>
                <c:pt idx="0">
                  <c:v>3.4226999999999999</c:v>
                </c:pt>
                <c:pt idx="1">
                  <c:v>3.3431999999999999</c:v>
                </c:pt>
                <c:pt idx="2">
                  <c:v>3.6734</c:v>
                </c:pt>
                <c:pt idx="3">
                  <c:v>2.8155999999999999</c:v>
                </c:pt>
                <c:pt idx="4">
                  <c:v>3.6438000000000001</c:v>
                </c:pt>
                <c:pt idx="5">
                  <c:v>3.5798000000000001</c:v>
                </c:pt>
                <c:pt idx="6">
                  <c:v>3.6337999999999999</c:v>
                </c:pt>
                <c:pt idx="7">
                  <c:v>2.4409999999999998</c:v>
                </c:pt>
                <c:pt idx="8">
                  <c:v>3.6017000000000001</c:v>
                </c:pt>
                <c:pt idx="9">
                  <c:v>3.4510999999999998</c:v>
                </c:pt>
                <c:pt idx="10">
                  <c:v>3.6595</c:v>
                </c:pt>
                <c:pt idx="11">
                  <c:v>3.3376000000000001</c:v>
                </c:pt>
                <c:pt idx="12">
                  <c:v>3.5444</c:v>
                </c:pt>
                <c:pt idx="13">
                  <c:v>3.4056999999999999</c:v>
                </c:pt>
                <c:pt idx="14">
                  <c:v>3.5186999999999999</c:v>
                </c:pt>
                <c:pt idx="15">
                  <c:v>3.3410000000000002</c:v>
                </c:pt>
                <c:pt idx="16">
                  <c:v>3.5491000000000001</c:v>
                </c:pt>
                <c:pt idx="17">
                  <c:v>3.4460000000000002</c:v>
                </c:pt>
                <c:pt idx="18">
                  <c:v>3.5226999999999999</c:v>
                </c:pt>
                <c:pt idx="19">
                  <c:v>3.4716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8D4-9436-623D61C6D6EE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(4)'!$I$79:$I$98</c:f>
              <c:numCache>
                <c:formatCode>General</c:formatCode>
                <c:ptCount val="20"/>
                <c:pt idx="0">
                  <c:v>2.2096</c:v>
                </c:pt>
                <c:pt idx="1">
                  <c:v>6.5841000000000003</c:v>
                </c:pt>
                <c:pt idx="2">
                  <c:v>5.26</c:v>
                </c:pt>
                <c:pt idx="3">
                  <c:v>6.0088999999999997</c:v>
                </c:pt>
                <c:pt idx="4">
                  <c:v>2.3536000000000001</c:v>
                </c:pt>
                <c:pt idx="5">
                  <c:v>7.2092999999999998</c:v>
                </c:pt>
                <c:pt idx="6">
                  <c:v>6.8106</c:v>
                </c:pt>
                <c:pt idx="7">
                  <c:v>6.0362</c:v>
                </c:pt>
                <c:pt idx="8">
                  <c:v>5.6894999999999998</c:v>
                </c:pt>
                <c:pt idx="9">
                  <c:v>7.8041</c:v>
                </c:pt>
                <c:pt idx="10">
                  <c:v>7.4295999999999998</c:v>
                </c:pt>
                <c:pt idx="11">
                  <c:v>5.4310999999999998</c:v>
                </c:pt>
                <c:pt idx="12">
                  <c:v>6.0030999999999999</c:v>
                </c:pt>
                <c:pt idx="13">
                  <c:v>8.0244</c:v>
                </c:pt>
                <c:pt idx="14">
                  <c:v>7.3726000000000003</c:v>
                </c:pt>
                <c:pt idx="15">
                  <c:v>2.2517999999999998</c:v>
                </c:pt>
                <c:pt idx="16">
                  <c:v>6.5355999999999996</c:v>
                </c:pt>
                <c:pt idx="17">
                  <c:v>8.0930999999999997</c:v>
                </c:pt>
                <c:pt idx="18">
                  <c:v>7.6731999999999996</c:v>
                </c:pt>
                <c:pt idx="19">
                  <c:v>2.3283999999999998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8D4-9436-623D61C6D6EE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(4)'!$J$79:$J$98</c:f>
              <c:numCache>
                <c:formatCode>General</c:formatCode>
                <c:ptCount val="20"/>
                <c:pt idx="0">
                  <c:v>4.5994000000000002</c:v>
                </c:pt>
                <c:pt idx="1">
                  <c:v>2.286</c:v>
                </c:pt>
                <c:pt idx="2">
                  <c:v>2.7765</c:v>
                </c:pt>
                <c:pt idx="3">
                  <c:v>0.78949999999999998</c:v>
                </c:pt>
                <c:pt idx="4">
                  <c:v>2.4613999999999998</c:v>
                </c:pt>
                <c:pt idx="5">
                  <c:v>4.3667999999999996</c:v>
                </c:pt>
                <c:pt idx="6">
                  <c:v>2.4076</c:v>
                </c:pt>
                <c:pt idx="7">
                  <c:v>0.89190000000000003</c:v>
                </c:pt>
                <c:pt idx="8">
                  <c:v>4.5054999999999996</c:v>
                </c:pt>
                <c:pt idx="9">
                  <c:v>4.1627000000000001</c:v>
                </c:pt>
                <c:pt idx="10">
                  <c:v>2.2959000000000001</c:v>
                </c:pt>
                <c:pt idx="11">
                  <c:v>1.833</c:v>
                </c:pt>
                <c:pt idx="12">
                  <c:v>4.2380000000000004</c:v>
                </c:pt>
                <c:pt idx="13">
                  <c:v>4.4519000000000002</c:v>
                </c:pt>
                <c:pt idx="14">
                  <c:v>1.994</c:v>
                </c:pt>
                <c:pt idx="15">
                  <c:v>4.1291000000000002</c:v>
                </c:pt>
                <c:pt idx="16">
                  <c:v>-3.7536</c:v>
                </c:pt>
                <c:pt idx="17">
                  <c:v>4.4184999999999999</c:v>
                </c:pt>
                <c:pt idx="18">
                  <c:v>1.9564999999999999</c:v>
                </c:pt>
                <c:pt idx="19">
                  <c:v>1.9661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8D4-9436-623D61C6D6EE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(4)'!$L$79:$L$98</c:f>
              <c:numCache>
                <c:formatCode>General</c:formatCode>
                <c:ptCount val="20"/>
                <c:pt idx="0">
                  <c:v>4.0194999999999999</c:v>
                </c:pt>
                <c:pt idx="1">
                  <c:v>3.94</c:v>
                </c:pt>
                <c:pt idx="2">
                  <c:v>4.2861000000000002</c:v>
                </c:pt>
                <c:pt idx="3">
                  <c:v>3.4321000000000002</c:v>
                </c:pt>
                <c:pt idx="4">
                  <c:v>4.2584999999999997</c:v>
                </c:pt>
                <c:pt idx="5">
                  <c:v>4.1957000000000004</c:v>
                </c:pt>
                <c:pt idx="6">
                  <c:v>4.2496999999999998</c:v>
                </c:pt>
                <c:pt idx="7">
                  <c:v>3.0548999999999999</c:v>
                </c:pt>
                <c:pt idx="8">
                  <c:v>4.218</c:v>
                </c:pt>
                <c:pt idx="9">
                  <c:v>4.0648999999999997</c:v>
                </c:pt>
                <c:pt idx="10">
                  <c:v>4.2805999999999997</c:v>
                </c:pt>
                <c:pt idx="11">
                  <c:v>3.9518</c:v>
                </c:pt>
                <c:pt idx="12">
                  <c:v>4.1593999999999998</c:v>
                </c:pt>
                <c:pt idx="13">
                  <c:v>4.0182000000000002</c:v>
                </c:pt>
                <c:pt idx="14">
                  <c:v>4.1369999999999996</c:v>
                </c:pt>
                <c:pt idx="15">
                  <c:v>3.9485000000000001</c:v>
                </c:pt>
                <c:pt idx="16">
                  <c:v>4.1661000000000001</c:v>
                </c:pt>
                <c:pt idx="17">
                  <c:v>4.0621999999999998</c:v>
                </c:pt>
                <c:pt idx="18">
                  <c:v>4.1417999999999999</c:v>
                </c:pt>
                <c:pt idx="19">
                  <c:v>4.0883000000000003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8D4-9436-623D61C6D6EE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(4)'!$N$79:$N$98</c:f>
              <c:numCache>
                <c:formatCode>General</c:formatCode>
                <c:ptCount val="20"/>
                <c:pt idx="0">
                  <c:v>3.6173999999999999</c:v>
                </c:pt>
                <c:pt idx="1">
                  <c:v>3.5379</c:v>
                </c:pt>
                <c:pt idx="2">
                  <c:v>3.8900999999999999</c:v>
                </c:pt>
                <c:pt idx="3">
                  <c:v>3.0375999999999999</c:v>
                </c:pt>
                <c:pt idx="4">
                  <c:v>3.8633000000000002</c:v>
                </c:pt>
                <c:pt idx="5">
                  <c:v>3.8010999999999999</c:v>
                </c:pt>
                <c:pt idx="6">
                  <c:v>3.855</c:v>
                </c:pt>
                <c:pt idx="7">
                  <c:v>2.6594000000000002</c:v>
                </c:pt>
                <c:pt idx="8">
                  <c:v>3.8235000000000001</c:v>
                </c:pt>
                <c:pt idx="9">
                  <c:v>3.6694</c:v>
                </c:pt>
                <c:pt idx="10">
                  <c:v>3.8881000000000001</c:v>
                </c:pt>
                <c:pt idx="11">
                  <c:v>3.5565000000000002</c:v>
                </c:pt>
                <c:pt idx="12">
                  <c:v>3.7645</c:v>
                </c:pt>
                <c:pt idx="13">
                  <c:v>3.6221999999999999</c:v>
                </c:pt>
                <c:pt idx="14">
                  <c:v>3.7433999999999998</c:v>
                </c:pt>
                <c:pt idx="15">
                  <c:v>3.5505</c:v>
                </c:pt>
                <c:pt idx="16">
                  <c:v>3.7719999999999998</c:v>
                </c:pt>
                <c:pt idx="17">
                  <c:v>3.6678000000000002</c:v>
                </c:pt>
                <c:pt idx="18">
                  <c:v>3.7484000000000002</c:v>
                </c:pt>
                <c:pt idx="19">
                  <c:v>3.694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B19-48D4-9436-623D61C6D6EE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(4)'!$M$79:$M$98</c:f>
              <c:numCache>
                <c:formatCode>General</c:formatCode>
                <c:ptCount val="20"/>
                <c:pt idx="0">
                  <c:v>-8.3942999999999994</c:v>
                </c:pt>
                <c:pt idx="1">
                  <c:v>4.7039999999999997</c:v>
                </c:pt>
                <c:pt idx="2">
                  <c:v>0.91830000000000001</c:v>
                </c:pt>
                <c:pt idx="3">
                  <c:v>3.1575000000000002</c:v>
                </c:pt>
                <c:pt idx="4">
                  <c:v>-7.6971999999999996</c:v>
                </c:pt>
                <c:pt idx="5">
                  <c:v>6.8658999999999999</c:v>
                </c:pt>
                <c:pt idx="6">
                  <c:v>5.6848000000000001</c:v>
                </c:pt>
                <c:pt idx="7">
                  <c:v>3.2006000000000001</c:v>
                </c:pt>
                <c:pt idx="8">
                  <c:v>2.3113999999999999</c:v>
                </c:pt>
                <c:pt idx="9">
                  <c:v>8.5625999999999998</c:v>
                </c:pt>
                <c:pt idx="10">
                  <c:v>7.6087999999999996</c:v>
                </c:pt>
                <c:pt idx="11">
                  <c:v>1.4487000000000001</c:v>
                </c:pt>
                <c:pt idx="12">
                  <c:v>3.2153999999999998</c:v>
                </c:pt>
                <c:pt idx="13">
                  <c:v>9.2042000000000002</c:v>
                </c:pt>
                <c:pt idx="14">
                  <c:v>7.3579999999999997</c:v>
                </c:pt>
                <c:pt idx="15">
                  <c:v>-8.1875</c:v>
                </c:pt>
                <c:pt idx="16">
                  <c:v>7.7869999999999999</c:v>
                </c:pt>
                <c:pt idx="17">
                  <c:v>9.4707000000000008</c:v>
                </c:pt>
                <c:pt idx="18">
                  <c:v>8.2687000000000008</c:v>
                </c:pt>
                <c:pt idx="19">
                  <c:v>-7.8048999999999999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19-48D4-9436-623D61C6D6EE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(4)'!$G$79:$G$98</c:f>
              <c:numCache>
                <c:formatCode>General</c:formatCode>
                <c:ptCount val="20"/>
                <c:pt idx="0">
                  <c:v>-2.8919999999999999</c:v>
                </c:pt>
                <c:pt idx="1">
                  <c:v>1.4825999999999999</c:v>
                </c:pt>
                <c:pt idx="2">
                  <c:v>0.20669999999999999</c:v>
                </c:pt>
                <c:pt idx="3">
                  <c:v>0.96709999999999996</c:v>
                </c:pt>
                <c:pt idx="4">
                  <c:v>-2.6930999999999998</c:v>
                </c:pt>
                <c:pt idx="5">
                  <c:v>2.1663999999999999</c:v>
                </c:pt>
                <c:pt idx="6">
                  <c:v>1.7678</c:v>
                </c:pt>
                <c:pt idx="7">
                  <c:v>0.9869</c:v>
                </c:pt>
                <c:pt idx="8">
                  <c:v>0.64800000000000002</c:v>
                </c:pt>
                <c:pt idx="9">
                  <c:v>2.7547999999999999</c:v>
                </c:pt>
                <c:pt idx="10">
                  <c:v>2.4033000000000002</c:v>
                </c:pt>
                <c:pt idx="11">
                  <c:v>0.3831</c:v>
                </c:pt>
                <c:pt idx="12">
                  <c:v>0.9577</c:v>
                </c:pt>
                <c:pt idx="13">
                  <c:v>2.9712999999999998</c:v>
                </c:pt>
                <c:pt idx="14">
                  <c:v>2.3374999999999999</c:v>
                </c:pt>
                <c:pt idx="15">
                  <c:v>-2.8168000000000002</c:v>
                </c:pt>
                <c:pt idx="16">
                  <c:v>1.4965999999999999</c:v>
                </c:pt>
                <c:pt idx="17">
                  <c:v>3.0516000000000001</c:v>
                </c:pt>
                <c:pt idx="18">
                  <c:v>2.6406999999999998</c:v>
                </c:pt>
                <c:pt idx="19">
                  <c:v>-2.7118000000000002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19-48D4-9436-623D61C6D6EE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(4)'!$K$79:$K$98</c:f>
              <c:numCache>
                <c:formatCode>General</c:formatCode>
                <c:ptCount val="20"/>
                <c:pt idx="0">
                  <c:v>4.6826999999999996</c:v>
                </c:pt>
                <c:pt idx="1">
                  <c:v>8.0696999999999992</c:v>
                </c:pt>
                <c:pt idx="2">
                  <c:v>8.8643000000000001</c:v>
                </c:pt>
                <c:pt idx="3">
                  <c:v>4.7154999999999996</c:v>
                </c:pt>
                <c:pt idx="4">
                  <c:v>6.9389000000000003</c:v>
                </c:pt>
                <c:pt idx="5">
                  <c:v>8.1057000000000006</c:v>
                </c:pt>
                <c:pt idx="6">
                  <c:v>8.375</c:v>
                </c:pt>
                <c:pt idx="7">
                  <c:v>5.9676999999999998</c:v>
                </c:pt>
                <c:pt idx="8">
                  <c:v>8.3632000000000009</c:v>
                </c:pt>
                <c:pt idx="9">
                  <c:v>8.1402999999999999</c:v>
                </c:pt>
                <c:pt idx="10">
                  <c:v>4.6786000000000003</c:v>
                </c:pt>
                <c:pt idx="11">
                  <c:v>8.4313000000000002</c:v>
                </c:pt>
                <c:pt idx="12">
                  <c:v>8.9329999999999998</c:v>
                </c:pt>
                <c:pt idx="13">
                  <c:v>6.9135</c:v>
                </c:pt>
                <c:pt idx="14">
                  <c:v>8.7103999999999999</c:v>
                </c:pt>
                <c:pt idx="15">
                  <c:v>8.2007999999999992</c:v>
                </c:pt>
                <c:pt idx="16">
                  <c:v>8.7632999999999992</c:v>
                </c:pt>
                <c:pt idx="17">
                  <c:v>7.5895000000000001</c:v>
                </c:pt>
                <c:pt idx="18">
                  <c:v>6.87</c:v>
                </c:pt>
                <c:pt idx="19">
                  <c:v>5.6577000000000002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19-48D4-9436-623D61C6D6EE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(4)'!$O$79:$O$98</c:f>
              <c:numCache>
                <c:formatCode>General</c:formatCode>
                <c:ptCount val="20"/>
                <c:pt idx="0">
                  <c:v>-17.113499999999998</c:v>
                </c:pt>
                <c:pt idx="1">
                  <c:v>-18.217700000000001</c:v>
                </c:pt>
                <c:pt idx="2">
                  <c:v>-19.347799999999999</c:v>
                </c:pt>
                <c:pt idx="3">
                  <c:v>-18.996600000000001</c:v>
                </c:pt>
                <c:pt idx="4">
                  <c:v>-19.3672</c:v>
                </c:pt>
                <c:pt idx="5">
                  <c:v>-16.726800000000001</c:v>
                </c:pt>
                <c:pt idx="6">
                  <c:v>-19.463100000000001</c:v>
                </c:pt>
                <c:pt idx="7">
                  <c:v>-19.995799999999999</c:v>
                </c:pt>
                <c:pt idx="8">
                  <c:v>-16.460599999999999</c:v>
                </c:pt>
                <c:pt idx="9">
                  <c:v>-18.883700000000001</c:v>
                </c:pt>
                <c:pt idx="10">
                  <c:v>-18.729199999999999</c:v>
                </c:pt>
                <c:pt idx="11">
                  <c:v>-19.588100000000001</c:v>
                </c:pt>
                <c:pt idx="12">
                  <c:v>-16.8063</c:v>
                </c:pt>
                <c:pt idx="13">
                  <c:v>-17.976500000000001</c:v>
                </c:pt>
                <c:pt idx="14">
                  <c:v>-17.823699999999999</c:v>
                </c:pt>
                <c:pt idx="15">
                  <c:v>-17.200900000000001</c:v>
                </c:pt>
                <c:pt idx="16">
                  <c:v>-13.6357</c:v>
                </c:pt>
                <c:pt idx="17">
                  <c:v>-18.867100000000001</c:v>
                </c:pt>
                <c:pt idx="18">
                  <c:v>-19.400200000000002</c:v>
                </c:pt>
                <c:pt idx="19">
                  <c:v>-19.467700000000001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19-48D4-9436-623D61C6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4030084940793"/>
          <c:y val="8.0145408092588341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68726921035555E-2"/>
          <c:y val="0.17878811078750087"/>
          <c:w val="0.71976773928778826"/>
          <c:h val="0.7894959422193828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SI'!$G$79:$G$98</c:f>
              <c:numCache>
                <c:formatCode>General</c:formatCode>
                <c:ptCount val="20"/>
                <c:pt idx="0">
                  <c:v>-5.2991999999999999</c:v>
                </c:pt>
                <c:pt idx="1">
                  <c:v>-0.68899999999999995</c:v>
                </c:pt>
                <c:pt idx="2">
                  <c:v>-2.1549999999999998</c:v>
                </c:pt>
                <c:pt idx="3">
                  <c:v>-0.15790000000000001</c:v>
                </c:pt>
                <c:pt idx="4">
                  <c:v>-4.9255000000000004</c:v>
                </c:pt>
                <c:pt idx="5">
                  <c:v>0.22869999999999999</c:v>
                </c:pt>
                <c:pt idx="6">
                  <c:v>-0.39939999999999998</c:v>
                </c:pt>
                <c:pt idx="7">
                  <c:v>-0.1731</c:v>
                </c:pt>
                <c:pt idx="8">
                  <c:v>-1.4378</c:v>
                </c:pt>
                <c:pt idx="9">
                  <c:v>1.0604</c:v>
                </c:pt>
                <c:pt idx="10">
                  <c:v>0.39989999999999998</c:v>
                </c:pt>
                <c:pt idx="11">
                  <c:v>-1.3767</c:v>
                </c:pt>
                <c:pt idx="12">
                  <c:v>-1.0247999999999999</c:v>
                </c:pt>
                <c:pt idx="13">
                  <c:v>1.3352999999999999</c:v>
                </c:pt>
                <c:pt idx="14">
                  <c:v>0.62690000000000001</c:v>
                </c:pt>
                <c:pt idx="15">
                  <c:v>-4.7271000000000001</c:v>
                </c:pt>
                <c:pt idx="16">
                  <c:v>-0.39610000000000001</c:v>
                </c:pt>
                <c:pt idx="17">
                  <c:v>1.4802999999999999</c:v>
                </c:pt>
                <c:pt idx="18">
                  <c:v>0.96689999999999998</c:v>
                </c:pt>
                <c:pt idx="19">
                  <c:v>-4.5429000000000004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1-45EE-8EA7-5A5CDECE592A}"/>
            </c:ext>
          </c:extLst>
        </c:ser>
        <c:ser>
          <c:idx val="1"/>
          <c:order val="1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SI'!$H$79:$H$98</c:f>
              <c:numCache>
                <c:formatCode>General</c:formatCode>
                <c:ptCount val="20"/>
                <c:pt idx="0">
                  <c:v>0.7742</c:v>
                </c:pt>
                <c:pt idx="1">
                  <c:v>0.87360000000000004</c:v>
                </c:pt>
                <c:pt idx="2">
                  <c:v>0.64400000000000002</c:v>
                </c:pt>
                <c:pt idx="3">
                  <c:v>-1.1559999999999999</c:v>
                </c:pt>
                <c:pt idx="4">
                  <c:v>0.42780000000000001</c:v>
                </c:pt>
                <c:pt idx="5">
                  <c:v>0.72119999999999995</c:v>
                </c:pt>
                <c:pt idx="6">
                  <c:v>0.37680000000000002</c:v>
                </c:pt>
                <c:pt idx="7">
                  <c:v>-1.5964</c:v>
                </c:pt>
                <c:pt idx="8">
                  <c:v>0.27960000000000002</c:v>
                </c:pt>
                <c:pt idx="9">
                  <c:v>0.69840000000000002</c:v>
                </c:pt>
                <c:pt idx="10">
                  <c:v>0.34470000000000001</c:v>
                </c:pt>
                <c:pt idx="11">
                  <c:v>-0.31540000000000001</c:v>
                </c:pt>
                <c:pt idx="12">
                  <c:v>0.25940000000000002</c:v>
                </c:pt>
                <c:pt idx="13">
                  <c:v>0.60299999999999998</c:v>
                </c:pt>
                <c:pt idx="14">
                  <c:v>0.4889</c:v>
                </c:pt>
                <c:pt idx="15">
                  <c:v>4.0000000000000001E-3</c:v>
                </c:pt>
                <c:pt idx="16">
                  <c:v>0.26700000000000002</c:v>
                </c:pt>
                <c:pt idx="17">
                  <c:v>0.55379999999999996</c:v>
                </c:pt>
                <c:pt idx="18">
                  <c:v>0.52539999999999998</c:v>
                </c:pt>
                <c:pt idx="19">
                  <c:v>8.7800000000000003E-2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1-45EE-8EA7-5A5CDECE592A}"/>
            </c:ext>
          </c:extLst>
        </c:ser>
        <c:ser>
          <c:idx val="2"/>
          <c:order val="2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SI'!$I$79:$I$98</c:f>
              <c:numCache>
                <c:formatCode>General</c:formatCode>
                <c:ptCount val="20"/>
                <c:pt idx="0">
                  <c:v>-0.19769999999999999</c:v>
                </c:pt>
                <c:pt idx="1">
                  <c:v>4.4124999999999996</c:v>
                </c:pt>
                <c:pt idx="2">
                  <c:v>2.8982000000000001</c:v>
                </c:pt>
                <c:pt idx="3">
                  <c:v>4.8837999999999999</c:v>
                </c:pt>
                <c:pt idx="4">
                  <c:v>0.1212</c:v>
                </c:pt>
                <c:pt idx="5">
                  <c:v>5.2716000000000003</c:v>
                </c:pt>
                <c:pt idx="6">
                  <c:v>4.6435000000000004</c:v>
                </c:pt>
                <c:pt idx="7">
                  <c:v>4.8761999999999999</c:v>
                </c:pt>
                <c:pt idx="8">
                  <c:v>3.6038000000000001</c:v>
                </c:pt>
                <c:pt idx="9">
                  <c:v>6.1096000000000004</c:v>
                </c:pt>
                <c:pt idx="10">
                  <c:v>5.4260999999999999</c:v>
                </c:pt>
                <c:pt idx="11">
                  <c:v>3.6711999999999998</c:v>
                </c:pt>
                <c:pt idx="12">
                  <c:v>4.0205000000000002</c:v>
                </c:pt>
                <c:pt idx="13">
                  <c:v>6.3883000000000001</c:v>
                </c:pt>
                <c:pt idx="14">
                  <c:v>5.6619999999999999</c:v>
                </c:pt>
                <c:pt idx="15">
                  <c:v>0.34150000000000003</c:v>
                </c:pt>
                <c:pt idx="16">
                  <c:v>4.6429</c:v>
                </c:pt>
                <c:pt idx="17">
                  <c:v>6.5217999999999998</c:v>
                </c:pt>
                <c:pt idx="18">
                  <c:v>5.9993999999999996</c:v>
                </c:pt>
                <c:pt idx="19">
                  <c:v>0.49730000000000002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F1-45EE-8EA7-5A5CDECE592A}"/>
            </c:ext>
          </c:extLst>
        </c:ser>
        <c:ser>
          <c:idx val="3"/>
          <c:order val="3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SI'!$J$79:$J$98</c:f>
              <c:numCache>
                <c:formatCode>General</c:formatCode>
                <c:ptCount val="20"/>
                <c:pt idx="0">
                  <c:v>4.7037000000000004</c:v>
                </c:pt>
                <c:pt idx="1">
                  <c:v>2.7042000000000002</c:v>
                </c:pt>
                <c:pt idx="2">
                  <c:v>3.5566</c:v>
                </c:pt>
                <c:pt idx="3">
                  <c:v>1.0128999999999999</c:v>
                </c:pt>
                <c:pt idx="4">
                  <c:v>3.4034</c:v>
                </c:pt>
                <c:pt idx="5">
                  <c:v>4.2267000000000001</c:v>
                </c:pt>
                <c:pt idx="6">
                  <c:v>3.3134000000000001</c:v>
                </c:pt>
                <c:pt idx="7">
                  <c:v>1.0119</c:v>
                </c:pt>
                <c:pt idx="8">
                  <c:v>4.6508000000000003</c:v>
                </c:pt>
                <c:pt idx="9">
                  <c:v>3.6604000000000001</c:v>
                </c:pt>
                <c:pt idx="10">
                  <c:v>3.1415000000000002</c:v>
                </c:pt>
                <c:pt idx="11">
                  <c:v>2.4125000000000001</c:v>
                </c:pt>
                <c:pt idx="12">
                  <c:v>4.3015999999999996</c:v>
                </c:pt>
                <c:pt idx="13">
                  <c:v>3.7450000000000001</c:v>
                </c:pt>
                <c:pt idx="14">
                  <c:v>2.3965999999999998</c:v>
                </c:pt>
                <c:pt idx="15">
                  <c:v>4.0115999999999996</c:v>
                </c:pt>
                <c:pt idx="16">
                  <c:v>2.7957000000000001</c:v>
                </c:pt>
                <c:pt idx="17">
                  <c:v>3.7128000000000001</c:v>
                </c:pt>
                <c:pt idx="18">
                  <c:v>2.3449</c:v>
                </c:pt>
                <c:pt idx="19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F1-45EE-8EA7-5A5CDECE592A}"/>
            </c:ext>
          </c:extLst>
        </c:ser>
        <c:ser>
          <c:idx val="4"/>
          <c:order val="4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SI'!$K$79:$K$98</c:f>
              <c:numCache>
                <c:formatCode>General</c:formatCode>
                <c:ptCount val="20"/>
                <c:pt idx="0">
                  <c:v>-5.3472</c:v>
                </c:pt>
                <c:pt idx="1">
                  <c:v>-1.1238999999999999</c:v>
                </c:pt>
                <c:pt idx="2">
                  <c:v>-1.8975</c:v>
                </c:pt>
                <c:pt idx="3">
                  <c:v>-6.1081000000000003</c:v>
                </c:pt>
                <c:pt idx="4">
                  <c:v>-3.8052000000000001</c:v>
                </c:pt>
                <c:pt idx="5">
                  <c:v>-1.3783000000000001</c:v>
                </c:pt>
                <c:pt idx="6">
                  <c:v>-2.3138999999999998</c:v>
                </c:pt>
                <c:pt idx="7">
                  <c:v>-4.7157999999999998</c:v>
                </c:pt>
                <c:pt idx="8">
                  <c:v>-2.2441</c:v>
                </c:pt>
                <c:pt idx="9">
                  <c:v>-0.59309999999999996</c:v>
                </c:pt>
                <c:pt idx="10">
                  <c:v>-5.7807000000000004</c:v>
                </c:pt>
                <c:pt idx="11">
                  <c:v>-2.2103000000000002</c:v>
                </c:pt>
                <c:pt idx="12">
                  <c:v>-1.3646</c:v>
                </c:pt>
                <c:pt idx="13">
                  <c:v>-1.7699</c:v>
                </c:pt>
                <c:pt idx="14">
                  <c:v>-0.59230000000000005</c:v>
                </c:pt>
                <c:pt idx="15">
                  <c:v>-1.9962</c:v>
                </c:pt>
                <c:pt idx="16">
                  <c:v>-1.3572</c:v>
                </c:pt>
                <c:pt idx="17">
                  <c:v>-1.1547000000000001</c:v>
                </c:pt>
                <c:pt idx="18">
                  <c:v>-2.2997999999999998</c:v>
                </c:pt>
                <c:pt idx="19">
                  <c:v>-4.5126999999999997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F1-45EE-8EA7-5A5CDECE592A}"/>
            </c:ext>
          </c:extLst>
        </c:ser>
        <c:ser>
          <c:idx val="5"/>
          <c:order val="5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SI'!$L$79:$L$98</c:f>
              <c:numCache>
                <c:formatCode>General</c:formatCode>
                <c:ptCount val="20"/>
                <c:pt idx="0">
                  <c:v>1.371</c:v>
                </c:pt>
                <c:pt idx="1">
                  <c:v>1.4702999999999999</c:v>
                </c:pt>
                <c:pt idx="2">
                  <c:v>1.2566999999999999</c:v>
                </c:pt>
                <c:pt idx="3">
                  <c:v>-0.53949999999999998</c:v>
                </c:pt>
                <c:pt idx="4">
                  <c:v>1.0425</c:v>
                </c:pt>
                <c:pt idx="5">
                  <c:v>1.3371</c:v>
                </c:pt>
                <c:pt idx="6">
                  <c:v>0.99260000000000004</c:v>
                </c:pt>
                <c:pt idx="7">
                  <c:v>-0.98260000000000003</c:v>
                </c:pt>
                <c:pt idx="8">
                  <c:v>0.89590000000000003</c:v>
                </c:pt>
                <c:pt idx="9">
                  <c:v>1.3122</c:v>
                </c:pt>
                <c:pt idx="10">
                  <c:v>0.96579999999999999</c:v>
                </c:pt>
                <c:pt idx="11">
                  <c:v>0.29880000000000001</c:v>
                </c:pt>
                <c:pt idx="12">
                  <c:v>0.87439999999999996</c:v>
                </c:pt>
                <c:pt idx="13">
                  <c:v>1.2155</c:v>
                </c:pt>
                <c:pt idx="14">
                  <c:v>1.1071</c:v>
                </c:pt>
                <c:pt idx="15">
                  <c:v>0.61140000000000005</c:v>
                </c:pt>
                <c:pt idx="16">
                  <c:v>0.88400000000000001</c:v>
                </c:pt>
                <c:pt idx="17">
                  <c:v>1.17</c:v>
                </c:pt>
                <c:pt idx="18">
                  <c:v>1.1445000000000001</c:v>
                </c:pt>
                <c:pt idx="19">
                  <c:v>0.70450000000000002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F1-45EE-8EA7-5A5CDECE592A}"/>
            </c:ext>
          </c:extLst>
        </c:ser>
        <c:ser>
          <c:idx val="6"/>
          <c:order val="6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SI'!$M$79:$M$98</c:f>
              <c:numCache>
                <c:formatCode>General</c:formatCode>
                <c:ptCount val="20"/>
                <c:pt idx="0">
                  <c:v>-12.3788</c:v>
                </c:pt>
                <c:pt idx="1">
                  <c:v>1.6717</c:v>
                </c:pt>
                <c:pt idx="2">
                  <c:v>-3.0211999999999999</c:v>
                </c:pt>
                <c:pt idx="3">
                  <c:v>3.9508000000000001</c:v>
                </c:pt>
                <c:pt idx="4">
                  <c:v>-11.239599999999999</c:v>
                </c:pt>
                <c:pt idx="5">
                  <c:v>4.4930000000000003</c:v>
                </c:pt>
                <c:pt idx="6">
                  <c:v>2.3887999999999998</c:v>
                </c:pt>
                <c:pt idx="7">
                  <c:v>3.9043000000000001</c:v>
                </c:pt>
                <c:pt idx="8">
                  <c:v>-0.65990000000000004</c:v>
                </c:pt>
                <c:pt idx="9">
                  <c:v>7.2144000000000004</c:v>
                </c:pt>
                <c:pt idx="10">
                  <c:v>4.8939000000000004</c:v>
                </c:pt>
                <c:pt idx="11">
                  <c:v>-0.1804</c:v>
                </c:pt>
                <c:pt idx="12">
                  <c:v>0.67869999999999997</c:v>
                </c:pt>
                <c:pt idx="13">
                  <c:v>8.0886999999999993</c:v>
                </c:pt>
                <c:pt idx="14">
                  <c:v>5.8574999999999999</c:v>
                </c:pt>
                <c:pt idx="15">
                  <c:v>-10.318199999999999</c:v>
                </c:pt>
                <c:pt idx="16">
                  <c:v>2.6284999999999998</c:v>
                </c:pt>
                <c:pt idx="17">
                  <c:v>8.5541</c:v>
                </c:pt>
                <c:pt idx="18">
                  <c:v>6.9008000000000003</c:v>
                </c:pt>
                <c:pt idx="19">
                  <c:v>-9.7589000000000006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F1-45EE-8EA7-5A5CDECE592A}"/>
            </c:ext>
          </c:extLst>
        </c:ser>
        <c:ser>
          <c:idx val="7"/>
          <c:order val="7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SI'!$N$79:$N$98</c:f>
              <c:numCache>
                <c:formatCode>General</c:formatCode>
                <c:ptCount val="20"/>
                <c:pt idx="0">
                  <c:v>0.96889999999999998</c:v>
                </c:pt>
                <c:pt idx="1">
                  <c:v>1.0682</c:v>
                </c:pt>
                <c:pt idx="2">
                  <c:v>0.86080000000000001</c:v>
                </c:pt>
                <c:pt idx="3">
                  <c:v>-0.93400000000000005</c:v>
                </c:pt>
                <c:pt idx="4">
                  <c:v>0.64729999999999999</c:v>
                </c:pt>
                <c:pt idx="5">
                  <c:v>0.94240000000000002</c:v>
                </c:pt>
                <c:pt idx="6">
                  <c:v>0.59799999999999998</c:v>
                </c:pt>
                <c:pt idx="7">
                  <c:v>-1.3781000000000001</c:v>
                </c:pt>
                <c:pt idx="8">
                  <c:v>0.50139999999999996</c:v>
                </c:pt>
                <c:pt idx="9">
                  <c:v>0.91669999999999996</c:v>
                </c:pt>
                <c:pt idx="10">
                  <c:v>0.57330000000000003</c:v>
                </c:pt>
                <c:pt idx="11">
                  <c:v>-9.6500000000000002E-2</c:v>
                </c:pt>
                <c:pt idx="12">
                  <c:v>0.47939999999999999</c:v>
                </c:pt>
                <c:pt idx="13">
                  <c:v>0.81950000000000001</c:v>
                </c:pt>
                <c:pt idx="14">
                  <c:v>0.71350000000000002</c:v>
                </c:pt>
                <c:pt idx="15">
                  <c:v>0.2135</c:v>
                </c:pt>
                <c:pt idx="16">
                  <c:v>0.4899</c:v>
                </c:pt>
                <c:pt idx="17">
                  <c:v>0.77549999999999997</c:v>
                </c:pt>
                <c:pt idx="18">
                  <c:v>0.75109999999999999</c:v>
                </c:pt>
                <c:pt idx="19">
                  <c:v>0.31009999999999999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AF1-45EE-8EA7-5A5CDECE592A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SI'!$O$79:$O$98</c:f>
              <c:numCache>
                <c:formatCode>General</c:formatCode>
                <c:ptCount val="20"/>
                <c:pt idx="0">
                  <c:v>-5.4907000000000004</c:v>
                </c:pt>
                <c:pt idx="1">
                  <c:v>-5.2121000000000004</c:v>
                </c:pt>
                <c:pt idx="2">
                  <c:v>-7.7489999999999997</c:v>
                </c:pt>
                <c:pt idx="3">
                  <c:v>-0.84840000000000004</c:v>
                </c:pt>
                <c:pt idx="4">
                  <c:v>-7.2617000000000003</c:v>
                </c:pt>
                <c:pt idx="5">
                  <c:v>-2.9239999999999999</c:v>
                </c:pt>
                <c:pt idx="6">
                  <c:v>-7.0121000000000002</c:v>
                </c:pt>
                <c:pt idx="7">
                  <c:v>-1.9414</c:v>
                </c:pt>
                <c:pt idx="8">
                  <c:v>-3.5341999999999998</c:v>
                </c:pt>
                <c:pt idx="9">
                  <c:v>-3.5589</c:v>
                </c:pt>
                <c:pt idx="10">
                  <c:v>-5.4775999999999998</c:v>
                </c:pt>
                <c:pt idx="11">
                  <c:v>-4.72</c:v>
                </c:pt>
                <c:pt idx="12">
                  <c:v>-3.2252000000000001</c:v>
                </c:pt>
                <c:pt idx="13">
                  <c:v>-2.3035999999999999</c:v>
                </c:pt>
                <c:pt idx="14">
                  <c:v>-2.7686000000000002</c:v>
                </c:pt>
                <c:pt idx="15">
                  <c:v>-2.9424999999999999</c:v>
                </c:pt>
                <c:pt idx="16">
                  <c:v>-5.4916</c:v>
                </c:pt>
                <c:pt idx="17">
                  <c:v>-2.9430999999999998</c:v>
                </c:pt>
                <c:pt idx="18">
                  <c:v>-4.1577000000000002</c:v>
                </c:pt>
                <c:pt idx="19">
                  <c:v>-5.0250000000000004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F1-45EE-8EA7-5A5CDECE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</c:valAx>
      <c:valAx>
        <c:axId val="52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7706457649547"/>
          <c:y val="0.17482308127978091"/>
          <c:w val="0.20142289134732597"/>
          <c:h val="0.3802614886188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6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41948667226776"/>
          <c:y val="3.944688624135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(4)'!$H$79:$H$98</c:f>
              <c:numCache>
                <c:formatCode>General</c:formatCode>
                <c:ptCount val="20"/>
                <c:pt idx="0">
                  <c:v>3.4226999999999999</c:v>
                </c:pt>
                <c:pt idx="1">
                  <c:v>3.3431999999999999</c:v>
                </c:pt>
                <c:pt idx="2">
                  <c:v>3.6734</c:v>
                </c:pt>
                <c:pt idx="3">
                  <c:v>2.8155999999999999</c:v>
                </c:pt>
                <c:pt idx="4">
                  <c:v>3.6438000000000001</c:v>
                </c:pt>
                <c:pt idx="5">
                  <c:v>3.5798000000000001</c:v>
                </c:pt>
                <c:pt idx="6">
                  <c:v>3.6337999999999999</c:v>
                </c:pt>
                <c:pt idx="7">
                  <c:v>2.4409999999999998</c:v>
                </c:pt>
                <c:pt idx="8">
                  <c:v>3.6017000000000001</c:v>
                </c:pt>
                <c:pt idx="9">
                  <c:v>3.4510999999999998</c:v>
                </c:pt>
                <c:pt idx="10">
                  <c:v>3.6595</c:v>
                </c:pt>
                <c:pt idx="11">
                  <c:v>3.3376000000000001</c:v>
                </c:pt>
                <c:pt idx="12">
                  <c:v>3.5444</c:v>
                </c:pt>
                <c:pt idx="13">
                  <c:v>3.4056999999999999</c:v>
                </c:pt>
                <c:pt idx="14">
                  <c:v>3.5186999999999999</c:v>
                </c:pt>
                <c:pt idx="15">
                  <c:v>3.3410000000000002</c:v>
                </c:pt>
                <c:pt idx="16">
                  <c:v>3.5491000000000001</c:v>
                </c:pt>
                <c:pt idx="17">
                  <c:v>3.4460000000000002</c:v>
                </c:pt>
                <c:pt idx="18">
                  <c:v>3.5226999999999999</c:v>
                </c:pt>
                <c:pt idx="19">
                  <c:v>3.4716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5-4621-AA90-7C8FD0A5BE77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(4)'!$I$79:$I$98</c:f>
              <c:numCache>
                <c:formatCode>General</c:formatCode>
                <c:ptCount val="20"/>
                <c:pt idx="0">
                  <c:v>2.2096</c:v>
                </c:pt>
                <c:pt idx="1">
                  <c:v>6.5841000000000003</c:v>
                </c:pt>
                <c:pt idx="2">
                  <c:v>5.26</c:v>
                </c:pt>
                <c:pt idx="3">
                  <c:v>6.0088999999999997</c:v>
                </c:pt>
                <c:pt idx="4">
                  <c:v>2.3536000000000001</c:v>
                </c:pt>
                <c:pt idx="5">
                  <c:v>7.2092999999999998</c:v>
                </c:pt>
                <c:pt idx="6">
                  <c:v>6.8106</c:v>
                </c:pt>
                <c:pt idx="7">
                  <c:v>6.0362</c:v>
                </c:pt>
                <c:pt idx="8">
                  <c:v>5.6894999999999998</c:v>
                </c:pt>
                <c:pt idx="9">
                  <c:v>7.8041</c:v>
                </c:pt>
                <c:pt idx="10">
                  <c:v>7.4295999999999998</c:v>
                </c:pt>
                <c:pt idx="11">
                  <c:v>5.4310999999999998</c:v>
                </c:pt>
                <c:pt idx="12">
                  <c:v>6.0030999999999999</c:v>
                </c:pt>
                <c:pt idx="13">
                  <c:v>8.0244</c:v>
                </c:pt>
                <c:pt idx="14">
                  <c:v>7.3726000000000003</c:v>
                </c:pt>
                <c:pt idx="15">
                  <c:v>2.2517999999999998</c:v>
                </c:pt>
                <c:pt idx="16">
                  <c:v>6.5355999999999996</c:v>
                </c:pt>
                <c:pt idx="17">
                  <c:v>8.0930999999999997</c:v>
                </c:pt>
                <c:pt idx="18">
                  <c:v>7.6731999999999996</c:v>
                </c:pt>
                <c:pt idx="19">
                  <c:v>2.3283999999999998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5-4621-AA90-7C8FD0A5BE77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(4)'!$J$79:$J$98</c:f>
              <c:numCache>
                <c:formatCode>General</c:formatCode>
                <c:ptCount val="20"/>
                <c:pt idx="0">
                  <c:v>4.5994000000000002</c:v>
                </c:pt>
                <c:pt idx="1">
                  <c:v>2.286</c:v>
                </c:pt>
                <c:pt idx="2">
                  <c:v>2.7765</c:v>
                </c:pt>
                <c:pt idx="3">
                  <c:v>0.78949999999999998</c:v>
                </c:pt>
                <c:pt idx="4">
                  <c:v>2.4613999999999998</c:v>
                </c:pt>
                <c:pt idx="5">
                  <c:v>4.3667999999999996</c:v>
                </c:pt>
                <c:pt idx="6">
                  <c:v>2.4076</c:v>
                </c:pt>
                <c:pt idx="7">
                  <c:v>0.89190000000000003</c:v>
                </c:pt>
                <c:pt idx="8">
                  <c:v>4.5054999999999996</c:v>
                </c:pt>
                <c:pt idx="9">
                  <c:v>4.1627000000000001</c:v>
                </c:pt>
                <c:pt idx="10">
                  <c:v>2.2959000000000001</c:v>
                </c:pt>
                <c:pt idx="11">
                  <c:v>1.833</c:v>
                </c:pt>
                <c:pt idx="12">
                  <c:v>4.2380000000000004</c:v>
                </c:pt>
                <c:pt idx="13">
                  <c:v>4.4519000000000002</c:v>
                </c:pt>
                <c:pt idx="14">
                  <c:v>1.994</c:v>
                </c:pt>
                <c:pt idx="15">
                  <c:v>4.1291000000000002</c:v>
                </c:pt>
                <c:pt idx="16">
                  <c:v>-3.7536</c:v>
                </c:pt>
                <c:pt idx="17">
                  <c:v>4.4184999999999999</c:v>
                </c:pt>
                <c:pt idx="18">
                  <c:v>1.9564999999999999</c:v>
                </c:pt>
                <c:pt idx="19">
                  <c:v>1.9661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5-4621-AA90-7C8FD0A5BE77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(4)'!$L$79:$L$98</c:f>
              <c:numCache>
                <c:formatCode>General</c:formatCode>
                <c:ptCount val="20"/>
                <c:pt idx="0">
                  <c:v>4.0194999999999999</c:v>
                </c:pt>
                <c:pt idx="1">
                  <c:v>3.94</c:v>
                </c:pt>
                <c:pt idx="2">
                  <c:v>4.2861000000000002</c:v>
                </c:pt>
                <c:pt idx="3">
                  <c:v>3.4321000000000002</c:v>
                </c:pt>
                <c:pt idx="4">
                  <c:v>4.2584999999999997</c:v>
                </c:pt>
                <c:pt idx="5">
                  <c:v>4.1957000000000004</c:v>
                </c:pt>
                <c:pt idx="6">
                  <c:v>4.2496999999999998</c:v>
                </c:pt>
                <c:pt idx="7">
                  <c:v>3.0548999999999999</c:v>
                </c:pt>
                <c:pt idx="8">
                  <c:v>4.218</c:v>
                </c:pt>
                <c:pt idx="9">
                  <c:v>4.0648999999999997</c:v>
                </c:pt>
                <c:pt idx="10">
                  <c:v>4.2805999999999997</c:v>
                </c:pt>
                <c:pt idx="11">
                  <c:v>3.9518</c:v>
                </c:pt>
                <c:pt idx="12">
                  <c:v>4.1593999999999998</c:v>
                </c:pt>
                <c:pt idx="13">
                  <c:v>4.0182000000000002</c:v>
                </c:pt>
                <c:pt idx="14">
                  <c:v>4.1369999999999996</c:v>
                </c:pt>
                <c:pt idx="15">
                  <c:v>3.9485000000000001</c:v>
                </c:pt>
                <c:pt idx="16">
                  <c:v>4.1661000000000001</c:v>
                </c:pt>
                <c:pt idx="17">
                  <c:v>4.0621999999999998</c:v>
                </c:pt>
                <c:pt idx="18">
                  <c:v>4.1417999999999999</c:v>
                </c:pt>
                <c:pt idx="19">
                  <c:v>4.0883000000000003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5-4621-AA90-7C8FD0A5BE77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(4)'!$N$79:$N$98</c:f>
              <c:numCache>
                <c:formatCode>General</c:formatCode>
                <c:ptCount val="20"/>
                <c:pt idx="0">
                  <c:v>3.6173999999999999</c:v>
                </c:pt>
                <c:pt idx="1">
                  <c:v>3.5379</c:v>
                </c:pt>
                <c:pt idx="2">
                  <c:v>3.8900999999999999</c:v>
                </c:pt>
                <c:pt idx="3">
                  <c:v>3.0375999999999999</c:v>
                </c:pt>
                <c:pt idx="4">
                  <c:v>3.8633000000000002</c:v>
                </c:pt>
                <c:pt idx="5">
                  <c:v>3.8010999999999999</c:v>
                </c:pt>
                <c:pt idx="6">
                  <c:v>3.855</c:v>
                </c:pt>
                <c:pt idx="7">
                  <c:v>2.6594000000000002</c:v>
                </c:pt>
                <c:pt idx="8">
                  <c:v>3.8235000000000001</c:v>
                </c:pt>
                <c:pt idx="9">
                  <c:v>3.6694</c:v>
                </c:pt>
                <c:pt idx="10">
                  <c:v>3.8881000000000001</c:v>
                </c:pt>
                <c:pt idx="11">
                  <c:v>3.5565000000000002</c:v>
                </c:pt>
                <c:pt idx="12">
                  <c:v>3.7645</c:v>
                </c:pt>
                <c:pt idx="13">
                  <c:v>3.6221999999999999</c:v>
                </c:pt>
                <c:pt idx="14">
                  <c:v>3.7433999999999998</c:v>
                </c:pt>
                <c:pt idx="15">
                  <c:v>3.5505</c:v>
                </c:pt>
                <c:pt idx="16">
                  <c:v>3.7719999999999998</c:v>
                </c:pt>
                <c:pt idx="17">
                  <c:v>3.6678000000000002</c:v>
                </c:pt>
                <c:pt idx="18">
                  <c:v>3.7484000000000002</c:v>
                </c:pt>
                <c:pt idx="19">
                  <c:v>3.694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5-4621-AA90-7C8FD0A5BE77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(4)'!$M$79:$M$98</c:f>
              <c:numCache>
                <c:formatCode>General</c:formatCode>
                <c:ptCount val="20"/>
                <c:pt idx="0">
                  <c:v>-8.3942999999999994</c:v>
                </c:pt>
                <c:pt idx="1">
                  <c:v>4.7039999999999997</c:v>
                </c:pt>
                <c:pt idx="2">
                  <c:v>0.91830000000000001</c:v>
                </c:pt>
                <c:pt idx="3">
                  <c:v>3.1575000000000002</c:v>
                </c:pt>
                <c:pt idx="4">
                  <c:v>-7.6971999999999996</c:v>
                </c:pt>
                <c:pt idx="5">
                  <c:v>6.8658999999999999</c:v>
                </c:pt>
                <c:pt idx="6">
                  <c:v>5.6848000000000001</c:v>
                </c:pt>
                <c:pt idx="7">
                  <c:v>3.2006000000000001</c:v>
                </c:pt>
                <c:pt idx="8">
                  <c:v>2.3113999999999999</c:v>
                </c:pt>
                <c:pt idx="9">
                  <c:v>8.5625999999999998</c:v>
                </c:pt>
                <c:pt idx="10">
                  <c:v>7.6087999999999996</c:v>
                </c:pt>
                <c:pt idx="11">
                  <c:v>1.4487000000000001</c:v>
                </c:pt>
                <c:pt idx="12">
                  <c:v>3.2153999999999998</c:v>
                </c:pt>
                <c:pt idx="13">
                  <c:v>9.2042000000000002</c:v>
                </c:pt>
                <c:pt idx="14">
                  <c:v>7.3579999999999997</c:v>
                </c:pt>
                <c:pt idx="15">
                  <c:v>-8.1875</c:v>
                </c:pt>
                <c:pt idx="16">
                  <c:v>7.7869999999999999</c:v>
                </c:pt>
                <c:pt idx="17">
                  <c:v>9.4707000000000008</c:v>
                </c:pt>
                <c:pt idx="18">
                  <c:v>8.2687000000000008</c:v>
                </c:pt>
                <c:pt idx="19">
                  <c:v>-7.8048999999999999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5-4621-AA90-7C8FD0A5BE77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(4)'!$G$79:$G$98</c:f>
              <c:numCache>
                <c:formatCode>General</c:formatCode>
                <c:ptCount val="20"/>
                <c:pt idx="0">
                  <c:v>-2.8919999999999999</c:v>
                </c:pt>
                <c:pt idx="1">
                  <c:v>1.4825999999999999</c:v>
                </c:pt>
                <c:pt idx="2">
                  <c:v>0.20669999999999999</c:v>
                </c:pt>
                <c:pt idx="3">
                  <c:v>0.96709999999999996</c:v>
                </c:pt>
                <c:pt idx="4">
                  <c:v>-2.6930999999999998</c:v>
                </c:pt>
                <c:pt idx="5">
                  <c:v>2.1663999999999999</c:v>
                </c:pt>
                <c:pt idx="6">
                  <c:v>1.7678</c:v>
                </c:pt>
                <c:pt idx="7">
                  <c:v>0.9869</c:v>
                </c:pt>
                <c:pt idx="8">
                  <c:v>0.64800000000000002</c:v>
                </c:pt>
                <c:pt idx="9">
                  <c:v>2.7547999999999999</c:v>
                </c:pt>
                <c:pt idx="10">
                  <c:v>2.4033000000000002</c:v>
                </c:pt>
                <c:pt idx="11">
                  <c:v>0.3831</c:v>
                </c:pt>
                <c:pt idx="12">
                  <c:v>0.9577</c:v>
                </c:pt>
                <c:pt idx="13">
                  <c:v>2.9712999999999998</c:v>
                </c:pt>
                <c:pt idx="14">
                  <c:v>2.3374999999999999</c:v>
                </c:pt>
                <c:pt idx="15">
                  <c:v>-2.8168000000000002</c:v>
                </c:pt>
                <c:pt idx="16">
                  <c:v>1.4965999999999999</c:v>
                </c:pt>
                <c:pt idx="17">
                  <c:v>3.0516000000000001</c:v>
                </c:pt>
                <c:pt idx="18">
                  <c:v>2.6406999999999998</c:v>
                </c:pt>
                <c:pt idx="19">
                  <c:v>-2.7118000000000002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5-4621-AA90-7C8FD0A5BE77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(4)'!$K$79:$K$98</c:f>
              <c:numCache>
                <c:formatCode>General</c:formatCode>
                <c:ptCount val="20"/>
                <c:pt idx="0">
                  <c:v>4.6826999999999996</c:v>
                </c:pt>
                <c:pt idx="1">
                  <c:v>8.0696999999999992</c:v>
                </c:pt>
                <c:pt idx="2">
                  <c:v>8.8643000000000001</c:v>
                </c:pt>
                <c:pt idx="3">
                  <c:v>4.7154999999999996</c:v>
                </c:pt>
                <c:pt idx="4">
                  <c:v>6.9389000000000003</c:v>
                </c:pt>
                <c:pt idx="5">
                  <c:v>8.1057000000000006</c:v>
                </c:pt>
                <c:pt idx="6">
                  <c:v>8.375</c:v>
                </c:pt>
                <c:pt idx="7">
                  <c:v>5.9676999999999998</c:v>
                </c:pt>
                <c:pt idx="8">
                  <c:v>8.3632000000000009</c:v>
                </c:pt>
                <c:pt idx="9">
                  <c:v>8.1402999999999999</c:v>
                </c:pt>
                <c:pt idx="10">
                  <c:v>4.6786000000000003</c:v>
                </c:pt>
                <c:pt idx="11">
                  <c:v>8.4313000000000002</c:v>
                </c:pt>
                <c:pt idx="12">
                  <c:v>8.9329999999999998</c:v>
                </c:pt>
                <c:pt idx="13">
                  <c:v>6.9135</c:v>
                </c:pt>
                <c:pt idx="14">
                  <c:v>8.7103999999999999</c:v>
                </c:pt>
                <c:pt idx="15">
                  <c:v>8.2007999999999992</c:v>
                </c:pt>
                <c:pt idx="16">
                  <c:v>8.7632999999999992</c:v>
                </c:pt>
                <c:pt idx="17">
                  <c:v>7.5895000000000001</c:v>
                </c:pt>
                <c:pt idx="18">
                  <c:v>6.87</c:v>
                </c:pt>
                <c:pt idx="19">
                  <c:v>5.6577000000000002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5-4621-AA90-7C8FD0A5BE77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(4)'!$O$79:$O$98</c:f>
              <c:numCache>
                <c:formatCode>General</c:formatCode>
                <c:ptCount val="20"/>
                <c:pt idx="0">
                  <c:v>-17.113499999999998</c:v>
                </c:pt>
                <c:pt idx="1">
                  <c:v>-18.217700000000001</c:v>
                </c:pt>
                <c:pt idx="2">
                  <c:v>-19.347799999999999</c:v>
                </c:pt>
                <c:pt idx="3">
                  <c:v>-18.996600000000001</c:v>
                </c:pt>
                <c:pt idx="4">
                  <c:v>-19.3672</c:v>
                </c:pt>
                <c:pt idx="5">
                  <c:v>-16.726800000000001</c:v>
                </c:pt>
                <c:pt idx="6">
                  <c:v>-19.463100000000001</c:v>
                </c:pt>
                <c:pt idx="7">
                  <c:v>-19.995799999999999</c:v>
                </c:pt>
                <c:pt idx="8">
                  <c:v>-16.460599999999999</c:v>
                </c:pt>
                <c:pt idx="9">
                  <c:v>-18.883700000000001</c:v>
                </c:pt>
                <c:pt idx="10">
                  <c:v>-18.729199999999999</c:v>
                </c:pt>
                <c:pt idx="11">
                  <c:v>-19.588100000000001</c:v>
                </c:pt>
                <c:pt idx="12">
                  <c:v>-16.8063</c:v>
                </c:pt>
                <c:pt idx="13">
                  <c:v>-17.976500000000001</c:v>
                </c:pt>
                <c:pt idx="14">
                  <c:v>-17.823699999999999</c:v>
                </c:pt>
                <c:pt idx="15">
                  <c:v>-17.200900000000001</c:v>
                </c:pt>
                <c:pt idx="16">
                  <c:v>-13.6357</c:v>
                </c:pt>
                <c:pt idx="17">
                  <c:v>-18.867100000000001</c:v>
                </c:pt>
                <c:pt idx="18">
                  <c:v>-19.400200000000002</c:v>
                </c:pt>
                <c:pt idx="19">
                  <c:v>-19.467700000000001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75-4621-AA90-7C8FD0A5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  <c:max val="10"/>
          <c:min val="-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673788149817715"/>
          <c:y val="9.5980698374698414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4 ratios SI'!$G$79:$G$98</c:f>
              <c:numCache>
                <c:formatCode>General</c:formatCode>
                <c:ptCount val="20"/>
                <c:pt idx="0">
                  <c:v>-5.4981</c:v>
                </c:pt>
                <c:pt idx="1">
                  <c:v>-1.1015999999999999</c:v>
                </c:pt>
                <c:pt idx="2">
                  <c:v>-2.2604000000000002</c:v>
                </c:pt>
                <c:pt idx="3">
                  <c:v>-1.7222999999999999</c:v>
                </c:pt>
                <c:pt idx="4">
                  <c:v>-4.9053000000000004</c:v>
                </c:pt>
                <c:pt idx="5">
                  <c:v>-6.93E-2</c:v>
                </c:pt>
                <c:pt idx="6">
                  <c:v>-0.4168</c:v>
                </c:pt>
                <c:pt idx="7">
                  <c:v>-1.5545</c:v>
                </c:pt>
                <c:pt idx="8">
                  <c:v>-1.4025000000000001</c:v>
                </c:pt>
                <c:pt idx="9">
                  <c:v>0.70479999999999998</c:v>
                </c:pt>
                <c:pt idx="10">
                  <c:v>0.37890000000000001</c:v>
                </c:pt>
                <c:pt idx="11">
                  <c:v>-1.7198</c:v>
                </c:pt>
                <c:pt idx="12">
                  <c:v>-0.95630000000000004</c:v>
                </c:pt>
                <c:pt idx="13">
                  <c:v>1.145</c:v>
                </c:pt>
                <c:pt idx="14">
                  <c:v>0.46899999999999997</c:v>
                </c:pt>
                <c:pt idx="15">
                  <c:v>-4.7529000000000003</c:v>
                </c:pt>
                <c:pt idx="16">
                  <c:v>-0.30580000000000002</c:v>
                </c:pt>
                <c:pt idx="17">
                  <c:v>1.3301000000000001</c:v>
                </c:pt>
                <c:pt idx="18">
                  <c:v>0.85919999999999996</c:v>
                </c:pt>
                <c:pt idx="19">
                  <c:v>-4.5898000000000003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9-4A76-825C-241BA83C445F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4 ratios SI'!$H$79:$H$98</c:f>
              <c:numCache>
                <c:formatCode>General</c:formatCode>
                <c:ptCount val="20"/>
                <c:pt idx="0">
                  <c:v>0.57469999999999999</c:v>
                </c:pt>
                <c:pt idx="1">
                  <c:v>0.45929999999999999</c:v>
                </c:pt>
                <c:pt idx="2">
                  <c:v>0.53820000000000001</c:v>
                </c:pt>
                <c:pt idx="3">
                  <c:v>-2.7374000000000001</c:v>
                </c:pt>
                <c:pt idx="4">
                  <c:v>0.4481</c:v>
                </c:pt>
                <c:pt idx="5">
                  <c:v>0.4209</c:v>
                </c:pt>
                <c:pt idx="6">
                  <c:v>0.35920000000000002</c:v>
                </c:pt>
                <c:pt idx="7">
                  <c:v>-2.9941</c:v>
                </c:pt>
                <c:pt idx="8">
                  <c:v>0.31519999999999998</c:v>
                </c:pt>
                <c:pt idx="9">
                  <c:v>0.33860000000000001</c:v>
                </c:pt>
                <c:pt idx="10">
                  <c:v>0.32350000000000001</c:v>
                </c:pt>
                <c:pt idx="11">
                  <c:v>-0.66190000000000004</c:v>
                </c:pt>
                <c:pt idx="12">
                  <c:v>0.3286</c:v>
                </c:pt>
                <c:pt idx="13">
                  <c:v>0.4098</c:v>
                </c:pt>
                <c:pt idx="14">
                  <c:v>0.32879999999999998</c:v>
                </c:pt>
                <c:pt idx="15">
                  <c:v>-2.2200000000000001E-2</c:v>
                </c:pt>
                <c:pt idx="16">
                  <c:v>0.3584</c:v>
                </c:pt>
                <c:pt idx="17">
                  <c:v>0.4007</c:v>
                </c:pt>
                <c:pt idx="18">
                  <c:v>0.41599999999999998</c:v>
                </c:pt>
                <c:pt idx="19">
                  <c:v>4.0500000000000001E-2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9-4A76-825C-241BA83C445F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4 ratios SI'!$I$79:$I$98</c:f>
              <c:numCache>
                <c:formatCode>General</c:formatCode>
                <c:ptCount val="20"/>
                <c:pt idx="0">
                  <c:v>-0.39650000000000002</c:v>
                </c:pt>
                <c:pt idx="1">
                  <c:v>4</c:v>
                </c:pt>
                <c:pt idx="2">
                  <c:v>2.7928999999999999</c:v>
                </c:pt>
                <c:pt idx="3">
                  <c:v>3.3199000000000001</c:v>
                </c:pt>
                <c:pt idx="4">
                  <c:v>0.1414</c:v>
                </c:pt>
                <c:pt idx="5">
                  <c:v>4.9736000000000002</c:v>
                </c:pt>
                <c:pt idx="6">
                  <c:v>4.6260000000000003</c:v>
                </c:pt>
                <c:pt idx="7">
                  <c:v>3.4950000000000001</c:v>
                </c:pt>
                <c:pt idx="8">
                  <c:v>3.6389999999999998</c:v>
                </c:pt>
                <c:pt idx="9">
                  <c:v>5.7539999999999996</c:v>
                </c:pt>
                <c:pt idx="10">
                  <c:v>5.4051</c:v>
                </c:pt>
                <c:pt idx="11">
                  <c:v>3.3281000000000001</c:v>
                </c:pt>
                <c:pt idx="12">
                  <c:v>4.0891000000000002</c:v>
                </c:pt>
                <c:pt idx="13">
                  <c:v>6.1981000000000002</c:v>
                </c:pt>
                <c:pt idx="14">
                  <c:v>5.5041000000000002</c:v>
                </c:pt>
                <c:pt idx="15">
                  <c:v>0.31569999999999998</c:v>
                </c:pt>
                <c:pt idx="16">
                  <c:v>4.7332000000000001</c:v>
                </c:pt>
                <c:pt idx="17">
                  <c:v>6.3715999999999999</c:v>
                </c:pt>
                <c:pt idx="18">
                  <c:v>5.8917000000000002</c:v>
                </c:pt>
                <c:pt idx="19">
                  <c:v>0.45040000000000002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9-4A76-825C-241BA83C445F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4 ratios SI'!$J$79:$J$98</c:f>
              <c:numCache>
                <c:formatCode>General</c:formatCode>
                <c:ptCount val="20"/>
                <c:pt idx="0">
                  <c:v>5.1646999999999998</c:v>
                </c:pt>
                <c:pt idx="1">
                  <c:v>3.4874000000000001</c:v>
                </c:pt>
                <c:pt idx="2">
                  <c:v>3.7530000000000001</c:v>
                </c:pt>
                <c:pt idx="3">
                  <c:v>4.5372000000000003</c:v>
                </c:pt>
                <c:pt idx="4">
                  <c:v>3.3607999999999998</c:v>
                </c:pt>
                <c:pt idx="5">
                  <c:v>4.9564000000000004</c:v>
                </c:pt>
                <c:pt idx="6">
                  <c:v>3.3513000000000002</c:v>
                </c:pt>
                <c:pt idx="7">
                  <c:v>4.2523999999999997</c:v>
                </c:pt>
                <c:pt idx="8">
                  <c:v>4.5644999999999998</c:v>
                </c:pt>
                <c:pt idx="9">
                  <c:v>4.5472999999999999</c:v>
                </c:pt>
                <c:pt idx="10">
                  <c:v>3.1909999999999998</c:v>
                </c:pt>
                <c:pt idx="11">
                  <c:v>3.2423000000000002</c:v>
                </c:pt>
                <c:pt idx="12">
                  <c:v>4.1322000000000001</c:v>
                </c:pt>
                <c:pt idx="13">
                  <c:v>4.2234999999999996</c:v>
                </c:pt>
                <c:pt idx="14">
                  <c:v>2.8037999999999998</c:v>
                </c:pt>
                <c:pt idx="15">
                  <c:v>4.0757000000000003</c:v>
                </c:pt>
                <c:pt idx="16">
                  <c:v>2.5680999999999998</c:v>
                </c:pt>
                <c:pt idx="17">
                  <c:v>4.093</c:v>
                </c:pt>
                <c:pt idx="18">
                  <c:v>2.6288999999999998</c:v>
                </c:pt>
                <c:pt idx="19">
                  <c:v>2.7629999999999999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9-4A76-825C-241BA83C445F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4 ratios SI'!$K$79:$K$98</c:f>
              <c:numCache>
                <c:formatCode>General</c:formatCode>
                <c:ptCount val="20"/>
                <c:pt idx="0">
                  <c:v>-6.1776999999999997</c:v>
                </c:pt>
                <c:pt idx="1">
                  <c:v>-2.8321999999999998</c:v>
                </c:pt>
                <c:pt idx="2">
                  <c:v>-2.3323999999999998</c:v>
                </c:pt>
                <c:pt idx="3">
                  <c:v>-12.567600000000001</c:v>
                </c:pt>
                <c:pt idx="4">
                  <c:v>-3.7225000000000001</c:v>
                </c:pt>
                <c:pt idx="5">
                  <c:v>-2.5931999999999999</c:v>
                </c:pt>
                <c:pt idx="6">
                  <c:v>-2.3854000000000002</c:v>
                </c:pt>
                <c:pt idx="7">
                  <c:v>-10.423500000000001</c:v>
                </c:pt>
                <c:pt idx="8">
                  <c:v>-2.1002999999999998</c:v>
                </c:pt>
                <c:pt idx="9">
                  <c:v>-2.0377000000000001</c:v>
                </c:pt>
                <c:pt idx="10">
                  <c:v>-5.8662999999999998</c:v>
                </c:pt>
                <c:pt idx="11">
                  <c:v>-3.6092</c:v>
                </c:pt>
                <c:pt idx="12">
                  <c:v>-1.0857000000000001</c:v>
                </c:pt>
                <c:pt idx="13">
                  <c:v>-2.5406</c:v>
                </c:pt>
                <c:pt idx="14">
                  <c:v>-1.2323999999999999</c:v>
                </c:pt>
                <c:pt idx="15">
                  <c:v>-2.1015999999999999</c:v>
                </c:pt>
                <c:pt idx="16">
                  <c:v>-0.99080000000000001</c:v>
                </c:pt>
                <c:pt idx="17">
                  <c:v>-1.7626999999999999</c:v>
                </c:pt>
                <c:pt idx="18">
                  <c:v>-2.7357999999999998</c:v>
                </c:pt>
                <c:pt idx="19">
                  <c:v>-4.7031000000000001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9-4A76-825C-241BA83C445F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4 ratios SI'!$L$79:$L$98</c:f>
              <c:numCache>
                <c:formatCode>General</c:formatCode>
                <c:ptCount val="20"/>
                <c:pt idx="0">
                  <c:v>1.1716</c:v>
                </c:pt>
                <c:pt idx="1">
                  <c:v>1.0561</c:v>
                </c:pt>
                <c:pt idx="2">
                  <c:v>1.151</c:v>
                </c:pt>
                <c:pt idx="3">
                  <c:v>-2.1206</c:v>
                </c:pt>
                <c:pt idx="4">
                  <c:v>1.0627</c:v>
                </c:pt>
                <c:pt idx="5">
                  <c:v>1.0367999999999999</c:v>
                </c:pt>
                <c:pt idx="6">
                  <c:v>0.97509999999999997</c:v>
                </c:pt>
                <c:pt idx="7">
                  <c:v>-2.38</c:v>
                </c:pt>
                <c:pt idx="8">
                  <c:v>0.93140000000000001</c:v>
                </c:pt>
                <c:pt idx="9">
                  <c:v>0.95240000000000002</c:v>
                </c:pt>
                <c:pt idx="10">
                  <c:v>0.9446</c:v>
                </c:pt>
                <c:pt idx="11">
                  <c:v>-4.7699999999999999E-2</c:v>
                </c:pt>
                <c:pt idx="12">
                  <c:v>0.94359999999999999</c:v>
                </c:pt>
                <c:pt idx="13">
                  <c:v>1.0223</c:v>
                </c:pt>
                <c:pt idx="14">
                  <c:v>0.94699999999999995</c:v>
                </c:pt>
                <c:pt idx="15">
                  <c:v>0.58530000000000004</c:v>
                </c:pt>
                <c:pt idx="16">
                  <c:v>0.97540000000000004</c:v>
                </c:pt>
                <c:pt idx="17">
                  <c:v>1.0168999999999999</c:v>
                </c:pt>
                <c:pt idx="18">
                  <c:v>1.0350999999999999</c:v>
                </c:pt>
                <c:pt idx="19">
                  <c:v>0.65710000000000002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59-4A76-825C-241BA83C445F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SI'!$M$79:$M$98</c:f>
              <c:numCache>
                <c:formatCode>General</c:formatCode>
                <c:ptCount val="20"/>
                <c:pt idx="0">
                  <c:v>-13.171099999999999</c:v>
                </c:pt>
                <c:pt idx="1">
                  <c:v>2.6499999999999999E-2</c:v>
                </c:pt>
                <c:pt idx="2">
                  <c:v>-3.4409000000000001</c:v>
                </c:pt>
                <c:pt idx="3">
                  <c:v>-2.3075000000000001</c:v>
                </c:pt>
                <c:pt idx="4">
                  <c:v>-11.1592</c:v>
                </c:pt>
                <c:pt idx="5">
                  <c:v>3.3031999999999999</c:v>
                </c:pt>
                <c:pt idx="6">
                  <c:v>2.3191999999999999</c:v>
                </c:pt>
                <c:pt idx="7">
                  <c:v>-1.6251</c:v>
                </c:pt>
                <c:pt idx="8">
                  <c:v>-0.51919999999999999</c:v>
                </c:pt>
                <c:pt idx="9">
                  <c:v>5.7919</c:v>
                </c:pt>
                <c:pt idx="10">
                  <c:v>4.8099999999999996</c:v>
                </c:pt>
                <c:pt idx="11">
                  <c:v>-1.5517000000000001</c:v>
                </c:pt>
                <c:pt idx="12">
                  <c:v>0.9526</c:v>
                </c:pt>
                <c:pt idx="13">
                  <c:v>7.3268000000000004</c:v>
                </c:pt>
                <c:pt idx="14">
                  <c:v>5.2256999999999998</c:v>
                </c:pt>
                <c:pt idx="15">
                  <c:v>-10.4216</c:v>
                </c:pt>
                <c:pt idx="16">
                  <c:v>2.9895</c:v>
                </c:pt>
                <c:pt idx="17">
                  <c:v>7.952</c:v>
                </c:pt>
                <c:pt idx="18">
                  <c:v>6.4698000000000002</c:v>
                </c:pt>
                <c:pt idx="19">
                  <c:v>-9.9461999999999993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9-4A76-825C-241BA83C445F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SI'!$N$79:$N$98</c:f>
              <c:numCache>
                <c:formatCode>General</c:formatCode>
                <c:ptCount val="20"/>
                <c:pt idx="0">
                  <c:v>0.76949999999999996</c:v>
                </c:pt>
                <c:pt idx="1">
                  <c:v>0.65400000000000003</c:v>
                </c:pt>
                <c:pt idx="2">
                  <c:v>0.755</c:v>
                </c:pt>
                <c:pt idx="3">
                  <c:v>-2.5150999999999999</c:v>
                </c:pt>
                <c:pt idx="4">
                  <c:v>0.66759999999999997</c:v>
                </c:pt>
                <c:pt idx="5">
                  <c:v>0.64219999999999999</c:v>
                </c:pt>
                <c:pt idx="6">
                  <c:v>0.58040000000000003</c:v>
                </c:pt>
                <c:pt idx="7">
                  <c:v>-2.7755000000000001</c:v>
                </c:pt>
                <c:pt idx="8">
                  <c:v>0.53690000000000004</c:v>
                </c:pt>
                <c:pt idx="9">
                  <c:v>0.55700000000000005</c:v>
                </c:pt>
                <c:pt idx="10">
                  <c:v>0.55210000000000004</c:v>
                </c:pt>
                <c:pt idx="11">
                  <c:v>-0.443</c:v>
                </c:pt>
                <c:pt idx="12">
                  <c:v>0.54859999999999998</c:v>
                </c:pt>
                <c:pt idx="13">
                  <c:v>0.62629999999999997</c:v>
                </c:pt>
                <c:pt idx="14">
                  <c:v>0.5534</c:v>
                </c:pt>
                <c:pt idx="15">
                  <c:v>0.18729999999999999</c:v>
                </c:pt>
                <c:pt idx="16">
                  <c:v>0.58130000000000004</c:v>
                </c:pt>
                <c:pt idx="17">
                  <c:v>0.62250000000000005</c:v>
                </c:pt>
                <c:pt idx="18">
                  <c:v>0.64180000000000004</c:v>
                </c:pt>
                <c:pt idx="19">
                  <c:v>0.26279999999999998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59-4A76-825C-241BA83C445F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SI'!$O$79:$O$98</c:f>
              <c:numCache>
                <c:formatCode>General</c:formatCode>
                <c:ptCount val="20"/>
                <c:pt idx="0">
                  <c:v>-6.6952999999999996</c:v>
                </c:pt>
                <c:pt idx="1">
                  <c:v>-7.7111000000000001</c:v>
                </c:pt>
                <c:pt idx="2">
                  <c:v>-8.3880999999999997</c:v>
                </c:pt>
                <c:pt idx="3">
                  <c:v>-10.2531</c:v>
                </c:pt>
                <c:pt idx="4">
                  <c:v>-7.1391999999999998</c:v>
                </c:pt>
                <c:pt idx="5">
                  <c:v>-4.7329999999999997</c:v>
                </c:pt>
                <c:pt idx="6">
                  <c:v>-7.1181999999999999</c:v>
                </c:pt>
                <c:pt idx="7">
                  <c:v>-10.244</c:v>
                </c:pt>
                <c:pt idx="8">
                  <c:v>-3.3199000000000001</c:v>
                </c:pt>
                <c:pt idx="9">
                  <c:v>-5.7176999999999998</c:v>
                </c:pt>
                <c:pt idx="10">
                  <c:v>-5.6052999999999997</c:v>
                </c:pt>
                <c:pt idx="11">
                  <c:v>-6.8029000000000002</c:v>
                </c:pt>
                <c:pt idx="12">
                  <c:v>-2.8083999999999998</c:v>
                </c:pt>
                <c:pt idx="13">
                  <c:v>-3.4575</c:v>
                </c:pt>
                <c:pt idx="14">
                  <c:v>-3.7275</c:v>
                </c:pt>
                <c:pt idx="15">
                  <c:v>-3.0996000000000001</c:v>
                </c:pt>
                <c:pt idx="16">
                  <c:v>-4.9427000000000003</c:v>
                </c:pt>
                <c:pt idx="17">
                  <c:v>-3.8513999999999999</c:v>
                </c:pt>
                <c:pt idx="18">
                  <c:v>-4.8109000000000002</c:v>
                </c:pt>
                <c:pt idx="19">
                  <c:v>-5.3094999999999999</c:v>
                </c:pt>
              </c:numCache>
            </c:numRef>
          </c:xVal>
          <c:yVal>
            <c:numRef>
              <c:f>'Simulation 4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9-4A76-825C-241BA83C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2524814604932"/>
          <c:h val="0.4477159209965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'!$G$79:$G$98</c:f>
              <c:numCache>
                <c:formatCode>General</c:formatCode>
                <c:ptCount val="20"/>
                <c:pt idx="0">
                  <c:v>-3.0127000000000002</c:v>
                </c:pt>
                <c:pt idx="1">
                  <c:v>1.4197</c:v>
                </c:pt>
                <c:pt idx="2">
                  <c:v>5.5300000000000002E-2</c:v>
                </c:pt>
                <c:pt idx="3">
                  <c:v>1.2289000000000001</c:v>
                </c:pt>
                <c:pt idx="4">
                  <c:v>-2.8113999999999999</c:v>
                </c:pt>
                <c:pt idx="5">
                  <c:v>2.1214</c:v>
                </c:pt>
                <c:pt idx="6">
                  <c:v>1.6657999999999999</c:v>
                </c:pt>
                <c:pt idx="7">
                  <c:v>1.2239</c:v>
                </c:pt>
                <c:pt idx="8">
                  <c:v>0.56879999999999997</c:v>
                </c:pt>
                <c:pt idx="9">
                  <c:v>2.7685</c:v>
                </c:pt>
                <c:pt idx="10">
                  <c:v>2.3374000000000001</c:v>
                </c:pt>
                <c:pt idx="11">
                  <c:v>0.40789999999999998</c:v>
                </c:pt>
                <c:pt idx="12">
                  <c:v>0.90469999999999995</c:v>
                </c:pt>
                <c:pt idx="13">
                  <c:v>3.0019999999999998</c:v>
                </c:pt>
                <c:pt idx="14">
                  <c:v>2.3420999999999998</c:v>
                </c:pt>
                <c:pt idx="15">
                  <c:v>-2.8235000000000001</c:v>
                </c:pt>
                <c:pt idx="16">
                  <c:v>1.4617</c:v>
                </c:pt>
                <c:pt idx="17">
                  <c:v>3.0884999999999998</c:v>
                </c:pt>
                <c:pt idx="18">
                  <c:v>2.6555</c:v>
                </c:pt>
                <c:pt idx="19">
                  <c:v>-2.7128000000000001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F-49FF-85BC-5C8A79C88DCC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'!$H$79:$H$98</c:f>
              <c:numCache>
                <c:formatCode>General</c:formatCode>
                <c:ptCount val="20"/>
                <c:pt idx="0">
                  <c:v>3.5794000000000001</c:v>
                </c:pt>
                <c:pt idx="1">
                  <c:v>3.629</c:v>
                </c:pt>
                <c:pt idx="2">
                  <c:v>3.3153999999999999</c:v>
                </c:pt>
                <c:pt idx="3">
                  <c:v>1.4438</c:v>
                </c:pt>
                <c:pt idx="4">
                  <c:v>3.0533999999999999</c:v>
                </c:pt>
                <c:pt idx="5">
                  <c:v>3.2961</c:v>
                </c:pt>
                <c:pt idx="6">
                  <c:v>2.9822000000000002</c:v>
                </c:pt>
                <c:pt idx="7">
                  <c:v>0.99180000000000001</c:v>
                </c:pt>
                <c:pt idx="8">
                  <c:v>2.8679999999999999</c:v>
                </c:pt>
                <c:pt idx="9">
                  <c:v>3.2326000000000001</c:v>
                </c:pt>
                <c:pt idx="10">
                  <c:v>2.8948</c:v>
                </c:pt>
                <c:pt idx="11">
                  <c:v>2.2664</c:v>
                </c:pt>
                <c:pt idx="12">
                  <c:v>2.8218000000000001</c:v>
                </c:pt>
                <c:pt idx="13">
                  <c:v>3.1227</c:v>
                </c:pt>
                <c:pt idx="14">
                  <c:v>2.9815999999999998</c:v>
                </c:pt>
                <c:pt idx="15">
                  <c:v>2.6377999999999999</c:v>
                </c:pt>
                <c:pt idx="16">
                  <c:v>2.7947000000000002</c:v>
                </c:pt>
                <c:pt idx="17">
                  <c:v>3.0243000000000002</c:v>
                </c:pt>
                <c:pt idx="18">
                  <c:v>3.0202</c:v>
                </c:pt>
                <c:pt idx="19">
                  <c:v>2.6703999999999999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F-49FF-85BC-5C8A79C88DCC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'!$I$79:$I$98</c:f>
              <c:numCache>
                <c:formatCode>General</c:formatCode>
                <c:ptCount val="20"/>
                <c:pt idx="0">
                  <c:v>2.0889000000000002</c:v>
                </c:pt>
                <c:pt idx="1">
                  <c:v>6.5212000000000003</c:v>
                </c:pt>
                <c:pt idx="2">
                  <c:v>5.1085000000000003</c:v>
                </c:pt>
                <c:pt idx="3">
                  <c:v>6.2706</c:v>
                </c:pt>
                <c:pt idx="4">
                  <c:v>2.2353000000000001</c:v>
                </c:pt>
                <c:pt idx="5">
                  <c:v>7.1642999999999999</c:v>
                </c:pt>
                <c:pt idx="6">
                  <c:v>6.7085999999999997</c:v>
                </c:pt>
                <c:pt idx="7">
                  <c:v>6.2732000000000001</c:v>
                </c:pt>
                <c:pt idx="8">
                  <c:v>5.6104000000000003</c:v>
                </c:pt>
                <c:pt idx="9">
                  <c:v>7.8178000000000001</c:v>
                </c:pt>
                <c:pt idx="10">
                  <c:v>7.3636999999999997</c:v>
                </c:pt>
                <c:pt idx="11">
                  <c:v>5.4558999999999997</c:v>
                </c:pt>
                <c:pt idx="12">
                  <c:v>5.9500999999999999</c:v>
                </c:pt>
                <c:pt idx="13">
                  <c:v>8.0550999999999995</c:v>
                </c:pt>
                <c:pt idx="14">
                  <c:v>7.3772000000000002</c:v>
                </c:pt>
                <c:pt idx="15">
                  <c:v>2.2450999999999999</c:v>
                </c:pt>
                <c:pt idx="16">
                  <c:v>6.5007000000000001</c:v>
                </c:pt>
                <c:pt idx="17">
                  <c:v>8.1300000000000008</c:v>
                </c:pt>
                <c:pt idx="18">
                  <c:v>7.6879999999999997</c:v>
                </c:pt>
                <c:pt idx="19">
                  <c:v>2.3273999999999999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F-49FF-85BC-5C8A79C88DCC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'!$J$79:$J$98</c:f>
              <c:numCache>
                <c:formatCode>General</c:formatCode>
                <c:ptCount val="20"/>
                <c:pt idx="0">
                  <c:v>6.4946000000000002</c:v>
                </c:pt>
                <c:pt idx="1">
                  <c:v>4.3701999999999996</c:v>
                </c:pt>
                <c:pt idx="2">
                  <c:v>4.6856</c:v>
                </c:pt>
                <c:pt idx="3">
                  <c:v>3.9197000000000002</c:v>
                </c:pt>
                <c:pt idx="4">
                  <c:v>4.5267999999999997</c:v>
                </c:pt>
                <c:pt idx="5">
                  <c:v>6.6391999999999998</c:v>
                </c:pt>
                <c:pt idx="6">
                  <c:v>4.5609999999999999</c:v>
                </c:pt>
                <c:pt idx="7">
                  <c:v>4.0262000000000002</c:v>
                </c:pt>
                <c:pt idx="8">
                  <c:v>6.7469999999999999</c:v>
                </c:pt>
                <c:pt idx="9">
                  <c:v>6.7050999999999998</c:v>
                </c:pt>
                <c:pt idx="10">
                  <c:v>4.5946999999999996</c:v>
                </c:pt>
                <c:pt idx="11">
                  <c:v>4.5582000000000003</c:v>
                </c:pt>
                <c:pt idx="12">
                  <c:v>6.6231999999999998</c:v>
                </c:pt>
                <c:pt idx="13">
                  <c:v>7.0814000000000004</c:v>
                </c:pt>
                <c:pt idx="14">
                  <c:v>4.5830000000000002</c:v>
                </c:pt>
                <c:pt idx="15">
                  <c:v>6.7262000000000004</c:v>
                </c:pt>
                <c:pt idx="16">
                  <c:v>-6.3676000000000004</c:v>
                </c:pt>
                <c:pt idx="17">
                  <c:v>7.0881999999999996</c:v>
                </c:pt>
                <c:pt idx="18">
                  <c:v>4.5777000000000001</c:v>
                </c:pt>
                <c:pt idx="19">
                  <c:v>4.5765000000000002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F-49FF-85BC-5C8A79C88DCC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'!$K$79:$K$98</c:f>
              <c:numCache>
                <c:formatCode>General</c:formatCode>
                <c:ptCount val="20"/>
                <c:pt idx="0">
                  <c:v>4.7503000000000002</c:v>
                </c:pt>
                <c:pt idx="1">
                  <c:v>8.4702999999999999</c:v>
                </c:pt>
                <c:pt idx="2">
                  <c:v>7.8335999999999997</c:v>
                </c:pt>
                <c:pt idx="3">
                  <c:v>1.9171</c:v>
                </c:pt>
                <c:pt idx="4">
                  <c:v>5.5217000000000001</c:v>
                </c:pt>
                <c:pt idx="5">
                  <c:v>7.3861999999999997</c:v>
                </c:pt>
                <c:pt idx="6">
                  <c:v>6.8563000000000001</c:v>
                </c:pt>
                <c:pt idx="7">
                  <c:v>3.0287000000000002</c:v>
                </c:pt>
                <c:pt idx="8">
                  <c:v>6.7154999999999996</c:v>
                </c:pt>
                <c:pt idx="9">
                  <c:v>7.6104000000000003</c:v>
                </c:pt>
                <c:pt idx="10">
                  <c:v>2.9786000000000001</c:v>
                </c:pt>
                <c:pt idx="11">
                  <c:v>6.1946000000000003</c:v>
                </c:pt>
                <c:pt idx="12">
                  <c:v>7.3384</c:v>
                </c:pt>
                <c:pt idx="13">
                  <c:v>6.2664999999999997</c:v>
                </c:pt>
                <c:pt idx="14">
                  <c:v>7.5324999999999998</c:v>
                </c:pt>
                <c:pt idx="15">
                  <c:v>6.6917999999999997</c:v>
                </c:pt>
                <c:pt idx="16">
                  <c:v>7.1201999999999996</c:v>
                </c:pt>
                <c:pt idx="17">
                  <c:v>6.6669</c:v>
                </c:pt>
                <c:pt idx="18">
                  <c:v>5.7693000000000003</c:v>
                </c:pt>
                <c:pt idx="19">
                  <c:v>3.9542999999999999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AF-49FF-85BC-5C8A79C88DCC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'!$L$79:$L$98</c:f>
              <c:numCache>
                <c:formatCode>General</c:formatCode>
                <c:ptCount val="20"/>
                <c:pt idx="0">
                  <c:v>4.1761999999999997</c:v>
                </c:pt>
                <c:pt idx="1">
                  <c:v>4.2257999999999996</c:v>
                </c:pt>
                <c:pt idx="2">
                  <c:v>3.9281000000000001</c:v>
                </c:pt>
                <c:pt idx="3">
                  <c:v>2.0602</c:v>
                </c:pt>
                <c:pt idx="4">
                  <c:v>3.6680000000000001</c:v>
                </c:pt>
                <c:pt idx="5">
                  <c:v>3.9119000000000002</c:v>
                </c:pt>
                <c:pt idx="6">
                  <c:v>3.5981000000000001</c:v>
                </c:pt>
                <c:pt idx="7">
                  <c:v>1.6056999999999999</c:v>
                </c:pt>
                <c:pt idx="8">
                  <c:v>3.4843000000000002</c:v>
                </c:pt>
                <c:pt idx="9">
                  <c:v>3.8464</c:v>
                </c:pt>
                <c:pt idx="10">
                  <c:v>3.5158999999999998</c:v>
                </c:pt>
                <c:pt idx="11">
                  <c:v>2.8805999999999998</c:v>
                </c:pt>
                <c:pt idx="12">
                  <c:v>3.4367999999999999</c:v>
                </c:pt>
                <c:pt idx="13">
                  <c:v>3.7351999999999999</c:v>
                </c:pt>
                <c:pt idx="14">
                  <c:v>3.5998000000000001</c:v>
                </c:pt>
                <c:pt idx="15">
                  <c:v>3.2452000000000001</c:v>
                </c:pt>
                <c:pt idx="16">
                  <c:v>3.4117999999999999</c:v>
                </c:pt>
                <c:pt idx="17">
                  <c:v>3.6404999999999998</c:v>
                </c:pt>
                <c:pt idx="18">
                  <c:v>3.6392000000000002</c:v>
                </c:pt>
                <c:pt idx="19">
                  <c:v>3.2869999999999999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AF-49FF-85BC-5C8A79C88DCC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'!$M$79:$M$98</c:f>
              <c:numCache>
                <c:formatCode>General</c:formatCode>
                <c:ptCount val="20"/>
                <c:pt idx="0">
                  <c:v>-8.4532000000000007</c:v>
                </c:pt>
                <c:pt idx="1">
                  <c:v>4.8192000000000004</c:v>
                </c:pt>
                <c:pt idx="2">
                  <c:v>0.73299999999999998</c:v>
                </c:pt>
                <c:pt idx="3">
                  <c:v>4.2367999999999997</c:v>
                </c:pt>
                <c:pt idx="4">
                  <c:v>-7.7736999999999998</c:v>
                </c:pt>
                <c:pt idx="5">
                  <c:v>7.0054999999999996</c:v>
                </c:pt>
                <c:pt idx="6">
                  <c:v>5.6481000000000003</c:v>
                </c:pt>
                <c:pt idx="7">
                  <c:v>4.1877000000000004</c:v>
                </c:pt>
                <c:pt idx="8">
                  <c:v>2.3536999999999999</c:v>
                </c:pt>
                <c:pt idx="9">
                  <c:v>8.8732000000000006</c:v>
                </c:pt>
                <c:pt idx="10">
                  <c:v>7.6824000000000003</c:v>
                </c:pt>
                <c:pt idx="11">
                  <c:v>1.7927999999999999</c:v>
                </c:pt>
                <c:pt idx="12">
                  <c:v>3.3239000000000001</c:v>
                </c:pt>
                <c:pt idx="13">
                  <c:v>9.5753000000000004</c:v>
                </c:pt>
                <c:pt idx="14">
                  <c:v>7.6364999999999998</c:v>
                </c:pt>
                <c:pt idx="15">
                  <c:v>-7.9424000000000001</c:v>
                </c:pt>
                <c:pt idx="16">
                  <c:v>10.491099999999999</c:v>
                </c:pt>
                <c:pt idx="17">
                  <c:v>9.8589000000000002</c:v>
                </c:pt>
                <c:pt idx="18">
                  <c:v>8.5777999999999999</c:v>
                </c:pt>
                <c:pt idx="19">
                  <c:v>-7.5465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AF-49FF-85BC-5C8A79C88DCC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'!$N$79:$N$98</c:f>
              <c:numCache>
                <c:formatCode>General</c:formatCode>
                <c:ptCount val="20"/>
                <c:pt idx="0">
                  <c:v>3.7740999999999998</c:v>
                </c:pt>
                <c:pt idx="1">
                  <c:v>3.8237000000000001</c:v>
                </c:pt>
                <c:pt idx="2">
                  <c:v>3.5322</c:v>
                </c:pt>
                <c:pt idx="3">
                  <c:v>1.6657</c:v>
                </c:pt>
                <c:pt idx="4">
                  <c:v>3.2728999999999999</c:v>
                </c:pt>
                <c:pt idx="5">
                  <c:v>3.5173000000000001</c:v>
                </c:pt>
                <c:pt idx="6">
                  <c:v>3.2035</c:v>
                </c:pt>
                <c:pt idx="7">
                  <c:v>1.2101999999999999</c:v>
                </c:pt>
                <c:pt idx="8">
                  <c:v>3.0897999999999999</c:v>
                </c:pt>
                <c:pt idx="9">
                  <c:v>3.4508999999999999</c:v>
                </c:pt>
                <c:pt idx="10">
                  <c:v>3.1234000000000002</c:v>
                </c:pt>
                <c:pt idx="11">
                  <c:v>2.4853000000000001</c:v>
                </c:pt>
                <c:pt idx="12">
                  <c:v>3.0417999999999998</c:v>
                </c:pt>
                <c:pt idx="13">
                  <c:v>3.3391999999999999</c:v>
                </c:pt>
                <c:pt idx="14">
                  <c:v>3.2061000000000002</c:v>
                </c:pt>
                <c:pt idx="15">
                  <c:v>2.8473000000000002</c:v>
                </c:pt>
                <c:pt idx="16">
                  <c:v>3.0175999999999998</c:v>
                </c:pt>
                <c:pt idx="17">
                  <c:v>3.2461000000000002</c:v>
                </c:pt>
                <c:pt idx="18">
                  <c:v>3.2458999999999998</c:v>
                </c:pt>
                <c:pt idx="19">
                  <c:v>2.8927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AF-49FF-85BC-5C8A79C88DCC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'!$O$79:$O$98</c:f>
              <c:numCache>
                <c:formatCode>General</c:formatCode>
                <c:ptCount val="20"/>
                <c:pt idx="0">
                  <c:v>-13.2225</c:v>
                </c:pt>
                <c:pt idx="1">
                  <c:v>-14.003500000000001</c:v>
                </c:pt>
                <c:pt idx="2">
                  <c:v>-15.698600000000001</c:v>
                </c:pt>
                <c:pt idx="3">
                  <c:v>-13.7392</c:v>
                </c:pt>
                <c:pt idx="4">
                  <c:v>-15.516</c:v>
                </c:pt>
                <c:pt idx="5">
                  <c:v>-12.479200000000001</c:v>
                </c:pt>
                <c:pt idx="6">
                  <c:v>-15.537800000000001</c:v>
                </c:pt>
                <c:pt idx="7">
                  <c:v>-14.8918</c:v>
                </c:pt>
                <c:pt idx="8">
                  <c:v>-12.3948</c:v>
                </c:pt>
                <c:pt idx="9">
                  <c:v>-14.459199999999999</c:v>
                </c:pt>
                <c:pt idx="10">
                  <c:v>-14.6022</c:v>
                </c:pt>
                <c:pt idx="11">
                  <c:v>-15.161</c:v>
                </c:pt>
                <c:pt idx="12">
                  <c:v>-12.644299999999999</c:v>
                </c:pt>
                <c:pt idx="13">
                  <c:v>-13.4938</c:v>
                </c:pt>
                <c:pt idx="14">
                  <c:v>-13.4406</c:v>
                </c:pt>
                <c:pt idx="15">
                  <c:v>-12.880699999999999</c:v>
                </c:pt>
                <c:pt idx="16">
                  <c:v>-4.3132000000000001</c:v>
                </c:pt>
                <c:pt idx="17">
                  <c:v>-14.370900000000001</c:v>
                </c:pt>
                <c:pt idx="18">
                  <c:v>-14.984999999999999</c:v>
                </c:pt>
                <c:pt idx="19">
                  <c:v>-15.1252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AF-49FF-85BC-5C8A79C88DCC}"/>
            </c:ext>
          </c:extLst>
        </c:ser>
        <c:ser>
          <c:idx val="9"/>
          <c:order val="9"/>
          <c:tx>
            <c:v>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'!$P$79:$P$98</c:f>
              <c:numCache>
                <c:formatCode>General</c:formatCode>
                <c:ptCount val="20"/>
                <c:pt idx="0">
                  <c:v>2.0024000000000002</c:v>
                </c:pt>
                <c:pt idx="1">
                  <c:v>1.6917</c:v>
                </c:pt>
                <c:pt idx="2">
                  <c:v>1.9984999999999999</c:v>
                </c:pt>
                <c:pt idx="3">
                  <c:v>1.3218000000000001</c:v>
                </c:pt>
                <c:pt idx="4">
                  <c:v>1.7623</c:v>
                </c:pt>
                <c:pt idx="5">
                  <c:v>1.5532999999999999</c:v>
                </c:pt>
                <c:pt idx="6">
                  <c:v>1.7706</c:v>
                </c:pt>
                <c:pt idx="7">
                  <c:v>1.3985000000000001</c:v>
                </c:pt>
                <c:pt idx="8">
                  <c:v>1.6951000000000001</c:v>
                </c:pt>
                <c:pt idx="9">
                  <c:v>1.244</c:v>
                </c:pt>
                <c:pt idx="10">
                  <c:v>1.6896</c:v>
                </c:pt>
                <c:pt idx="11">
                  <c:v>1.6930000000000001</c:v>
                </c:pt>
                <c:pt idx="12">
                  <c:v>1.4834000000000001</c:v>
                </c:pt>
                <c:pt idx="13">
                  <c:v>0.81910000000000005</c:v>
                </c:pt>
                <c:pt idx="14">
                  <c:v>1.1966000000000001</c:v>
                </c:pt>
                <c:pt idx="15">
                  <c:v>1.6073999999999999</c:v>
                </c:pt>
                <c:pt idx="16">
                  <c:v>1.2341</c:v>
                </c:pt>
                <c:pt idx="17">
                  <c:v>0.81869999999999998</c:v>
                </c:pt>
                <c:pt idx="18">
                  <c:v>0.89090000000000003</c:v>
                </c:pt>
                <c:pt idx="19">
                  <c:v>1.6713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AF-49FF-85BC-5C8A79C88DCC}"/>
            </c:ext>
          </c:extLst>
        </c:ser>
        <c:ser>
          <c:idx val="10"/>
          <c:order val="10"/>
          <c:tx>
            <c:v>Monohydrocalcite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'!$Q$79:$Q$98</c:f>
              <c:numCache>
                <c:formatCode>General</c:formatCode>
                <c:ptCount val="20"/>
                <c:pt idx="0">
                  <c:v>1.1469</c:v>
                </c:pt>
                <c:pt idx="1">
                  <c:v>0.83620000000000005</c:v>
                </c:pt>
                <c:pt idx="2">
                  <c:v>1.1301000000000001</c:v>
                </c:pt>
                <c:pt idx="3">
                  <c:v>0.45019999999999999</c:v>
                </c:pt>
                <c:pt idx="4">
                  <c:v>0.89229999999999998</c:v>
                </c:pt>
                <c:pt idx="5">
                  <c:v>0.68220000000000003</c:v>
                </c:pt>
                <c:pt idx="6">
                  <c:v>0.89959999999999996</c:v>
                </c:pt>
                <c:pt idx="7">
                  <c:v>0.5292</c:v>
                </c:pt>
                <c:pt idx="8">
                  <c:v>0.82369999999999999</c:v>
                </c:pt>
                <c:pt idx="9">
                  <c:v>0.37469999999999998</c:v>
                </c:pt>
                <c:pt idx="10">
                  <c:v>0.81389999999999996</c:v>
                </c:pt>
                <c:pt idx="11">
                  <c:v>0.82340000000000002</c:v>
                </c:pt>
                <c:pt idx="12">
                  <c:v>0.61309999999999998</c:v>
                </c:pt>
                <c:pt idx="13">
                  <c:v>-4.9000000000000002E-2</c:v>
                </c:pt>
                <c:pt idx="14">
                  <c:v>0.32350000000000001</c:v>
                </c:pt>
                <c:pt idx="15">
                  <c:v>0.74350000000000005</c:v>
                </c:pt>
                <c:pt idx="16">
                  <c:v>0.36199999999999999</c:v>
                </c:pt>
                <c:pt idx="17">
                  <c:v>-5.2699999999999997E-2</c:v>
                </c:pt>
                <c:pt idx="18">
                  <c:v>1.7100000000000001E-2</c:v>
                </c:pt>
                <c:pt idx="19">
                  <c:v>0.79959999999999998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AF-49FF-85BC-5C8A79C88DCC}"/>
            </c:ext>
          </c:extLst>
        </c:ser>
        <c:ser>
          <c:idx val="11"/>
          <c:order val="11"/>
          <c:tx>
            <c:v>Dolomite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'!$R$79:$R$98</c:f>
              <c:numCache>
                <c:formatCode>General</c:formatCode>
                <c:ptCount val="20"/>
                <c:pt idx="0">
                  <c:v>0.12870000000000001</c:v>
                </c:pt>
                <c:pt idx="1">
                  <c:v>-0.45040000000000002</c:v>
                </c:pt>
                <c:pt idx="2">
                  <c:v>0.28470000000000001</c:v>
                </c:pt>
                <c:pt idx="3">
                  <c:v>-3.9399999999999998E-2</c:v>
                </c:pt>
                <c:pt idx="4">
                  <c:v>-1.1299999999999999E-2</c:v>
                </c:pt>
                <c:pt idx="5">
                  <c:v>-0.57869999999999999</c:v>
                </c:pt>
                <c:pt idx="6">
                  <c:v>1.9593</c:v>
                </c:pt>
                <c:pt idx="7">
                  <c:v>9.5699999999999993E-2</c:v>
                </c:pt>
                <c:pt idx="8">
                  <c:v>-0.19600000000000001</c:v>
                </c:pt>
                <c:pt idx="9">
                  <c:v>0.95499999999999996</c:v>
                </c:pt>
                <c:pt idx="10">
                  <c:v>2.0476999999999999</c:v>
                </c:pt>
                <c:pt idx="11">
                  <c:v>-0.68010000000000004</c:v>
                </c:pt>
                <c:pt idx="12">
                  <c:v>-0.504</c:v>
                </c:pt>
                <c:pt idx="13">
                  <c:v>1.1057999999999999</c:v>
                </c:pt>
                <c:pt idx="14">
                  <c:v>-1.0859000000000001</c:v>
                </c:pt>
                <c:pt idx="15">
                  <c:v>-0.623</c:v>
                </c:pt>
                <c:pt idx="16">
                  <c:v>-0.81540000000000001</c:v>
                </c:pt>
                <c:pt idx="17">
                  <c:v>0.90769999999999995</c:v>
                </c:pt>
                <c:pt idx="18">
                  <c:v>0.72250000000000003</c:v>
                </c:pt>
                <c:pt idx="19">
                  <c:v>-0.58860000000000001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AF-49FF-85BC-5C8A79C88DCC}"/>
            </c:ext>
          </c:extLst>
        </c:ser>
        <c:ser>
          <c:idx val="12"/>
          <c:order val="12"/>
          <c:tx>
            <c:v>Magnesite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'!$S$79:$S$98</c:f>
              <c:numCache>
                <c:formatCode>General</c:formatCode>
                <c:ptCount val="20"/>
                <c:pt idx="0">
                  <c:v>-3.4948000000000001</c:v>
                </c:pt>
                <c:pt idx="1">
                  <c:v>-3.7631000000000001</c:v>
                </c:pt>
                <c:pt idx="2">
                  <c:v>-3.3129</c:v>
                </c:pt>
                <c:pt idx="3">
                  <c:v>-2.9550999999999998</c:v>
                </c:pt>
                <c:pt idx="4">
                  <c:v>-3.3698000000000001</c:v>
                </c:pt>
                <c:pt idx="5">
                  <c:v>-3.7265000000000001</c:v>
                </c:pt>
                <c:pt idx="6">
                  <c:v>-1.4057999999999999</c:v>
                </c:pt>
                <c:pt idx="7">
                  <c:v>-2.9001999999999999</c:v>
                </c:pt>
                <c:pt idx="8">
                  <c:v>-3.4851000000000001</c:v>
                </c:pt>
                <c:pt idx="9">
                  <c:v>-1.8863000000000001</c:v>
                </c:pt>
                <c:pt idx="10">
                  <c:v>-1.2289000000000001</c:v>
                </c:pt>
                <c:pt idx="11">
                  <c:v>-3.9699</c:v>
                </c:pt>
                <c:pt idx="12">
                  <c:v>-3.5830000000000002</c:v>
                </c:pt>
                <c:pt idx="13">
                  <c:v>-1.3125</c:v>
                </c:pt>
                <c:pt idx="14">
                  <c:v>-3.8734999999999999</c:v>
                </c:pt>
                <c:pt idx="15">
                  <c:v>-3.8365999999999998</c:v>
                </c:pt>
                <c:pt idx="16">
                  <c:v>-3.6423000000000001</c:v>
                </c:pt>
                <c:pt idx="17">
                  <c:v>-1.5047999999999999</c:v>
                </c:pt>
                <c:pt idx="18">
                  <c:v>-1.7583</c:v>
                </c:pt>
                <c:pt idx="19">
                  <c:v>-3.8532000000000002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AF-49FF-85BC-5C8A79C88DCC}"/>
            </c:ext>
          </c:extLst>
        </c:ser>
        <c:ser>
          <c:idx val="13"/>
          <c:order val="13"/>
          <c:tx>
            <c:v>Aragonite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'!$T$79:$T$98</c:f>
              <c:numCache>
                <c:formatCode>General</c:formatCode>
                <c:ptCount val="20"/>
                <c:pt idx="0">
                  <c:v>1.8569</c:v>
                </c:pt>
                <c:pt idx="1">
                  <c:v>1.5462</c:v>
                </c:pt>
                <c:pt idx="2">
                  <c:v>1.8532</c:v>
                </c:pt>
                <c:pt idx="3">
                  <c:v>1.1766000000000001</c:v>
                </c:pt>
                <c:pt idx="4">
                  <c:v>1.617</c:v>
                </c:pt>
                <c:pt idx="5">
                  <c:v>1.4079999999999999</c:v>
                </c:pt>
                <c:pt idx="6">
                  <c:v>1.6254</c:v>
                </c:pt>
                <c:pt idx="7">
                  <c:v>1.2532000000000001</c:v>
                </c:pt>
                <c:pt idx="8">
                  <c:v>1.5499000000000001</c:v>
                </c:pt>
                <c:pt idx="9">
                  <c:v>1.0987</c:v>
                </c:pt>
                <c:pt idx="10">
                  <c:v>1.5444</c:v>
                </c:pt>
                <c:pt idx="11">
                  <c:v>1.5478000000000001</c:v>
                </c:pt>
                <c:pt idx="12">
                  <c:v>1.3381000000000001</c:v>
                </c:pt>
                <c:pt idx="13">
                  <c:v>0.67379999999999995</c:v>
                </c:pt>
                <c:pt idx="14">
                  <c:v>1.0513999999999999</c:v>
                </c:pt>
                <c:pt idx="15">
                  <c:v>1.4621</c:v>
                </c:pt>
                <c:pt idx="16">
                  <c:v>1.0889</c:v>
                </c:pt>
                <c:pt idx="17">
                  <c:v>0.6734</c:v>
                </c:pt>
                <c:pt idx="18">
                  <c:v>0.74570000000000003</c:v>
                </c:pt>
                <c:pt idx="19">
                  <c:v>1.5261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09AF-49FF-85BC-5C8A79C88DCC}"/>
            </c:ext>
          </c:extLst>
        </c:ser>
        <c:ser>
          <c:idx val="14"/>
          <c:order val="14"/>
          <c:tx>
            <c:v>Dawsonite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'!$U$79:$U$98</c:f>
              <c:numCache>
                <c:formatCode>General</c:formatCode>
                <c:ptCount val="20"/>
                <c:pt idx="0">
                  <c:v>3.036</c:v>
                </c:pt>
                <c:pt idx="1">
                  <c:v>2.9035000000000002</c:v>
                </c:pt>
                <c:pt idx="2">
                  <c:v>2.7717999999999998</c:v>
                </c:pt>
                <c:pt idx="3">
                  <c:v>0.13669999999999999</c:v>
                </c:pt>
                <c:pt idx="4">
                  <c:v>2.1776</c:v>
                </c:pt>
                <c:pt idx="5">
                  <c:v>2.2361</c:v>
                </c:pt>
                <c:pt idx="6">
                  <c:v>2.0266000000000002</c:v>
                </c:pt>
                <c:pt idx="7">
                  <c:v>-0.67049999999999998</c:v>
                </c:pt>
                <c:pt idx="8">
                  <c:v>1.7082999999999999</c:v>
                </c:pt>
                <c:pt idx="9">
                  <c:v>1.8153999999999999</c:v>
                </c:pt>
                <c:pt idx="10">
                  <c:v>1.6700999999999999</c:v>
                </c:pt>
                <c:pt idx="11">
                  <c:v>0.70169999999999999</c:v>
                </c:pt>
                <c:pt idx="12">
                  <c:v>1.4977</c:v>
                </c:pt>
                <c:pt idx="13">
                  <c:v>1.5329999999999999</c:v>
                </c:pt>
                <c:pt idx="14">
                  <c:v>1.4716</c:v>
                </c:pt>
                <c:pt idx="15">
                  <c:v>1.0111000000000001</c:v>
                </c:pt>
                <c:pt idx="16">
                  <c:v>1.3583000000000001</c:v>
                </c:pt>
                <c:pt idx="17">
                  <c:v>1.3301000000000001</c:v>
                </c:pt>
                <c:pt idx="18">
                  <c:v>1.4398</c:v>
                </c:pt>
                <c:pt idx="19">
                  <c:v>0.8649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AF-49FF-85BC-5C8A79C88DCC}"/>
            </c:ext>
          </c:extLst>
        </c:ser>
        <c:ser>
          <c:idx val="15"/>
          <c:order val="15"/>
          <c:tx>
            <c:v>Hydrozincite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'!$V$79:$V$98</c:f>
              <c:numCache>
                <c:formatCode>General</c:formatCode>
                <c:ptCount val="20"/>
                <c:pt idx="0">
                  <c:v>2.774</c:v>
                </c:pt>
                <c:pt idx="1">
                  <c:v>-1.6991000000000001</c:v>
                </c:pt>
                <c:pt idx="2">
                  <c:v>-1.8009999999999999</c:v>
                </c:pt>
                <c:pt idx="3">
                  <c:v>-4.8365999999999998</c:v>
                </c:pt>
                <c:pt idx="4">
                  <c:v>-1.7629999999999999</c:v>
                </c:pt>
                <c:pt idx="5">
                  <c:v>1.3494999999999999</c:v>
                </c:pt>
                <c:pt idx="6">
                  <c:v>-2.6095999999999999</c:v>
                </c:pt>
                <c:pt idx="7">
                  <c:v>-4.7050999999999998</c:v>
                </c:pt>
                <c:pt idx="8">
                  <c:v>2.4123999999999999</c:v>
                </c:pt>
                <c:pt idx="9">
                  <c:v>-1.0892999999999999</c:v>
                </c:pt>
                <c:pt idx="10">
                  <c:v>-1.0763</c:v>
                </c:pt>
                <c:pt idx="11">
                  <c:v>-2.3125</c:v>
                </c:pt>
                <c:pt idx="12">
                  <c:v>1.6779999999999999</c:v>
                </c:pt>
                <c:pt idx="13">
                  <c:v>0.40589999999999998</c:v>
                </c:pt>
                <c:pt idx="14">
                  <c:v>-0.83830000000000005</c:v>
                </c:pt>
                <c:pt idx="15">
                  <c:v>1.4982</c:v>
                </c:pt>
                <c:pt idx="16">
                  <c:v>-2.0771999999999999</c:v>
                </c:pt>
                <c:pt idx="17">
                  <c:v>2.6339000000000001</c:v>
                </c:pt>
                <c:pt idx="18">
                  <c:v>-0.99470000000000003</c:v>
                </c:pt>
                <c:pt idx="19">
                  <c:v>-3.3725999999999998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AF-49FF-85BC-5C8A79C88DCC}"/>
            </c:ext>
          </c:extLst>
        </c:ser>
        <c:ser>
          <c:idx val="16"/>
          <c:order val="16"/>
          <c:tx>
            <c:v>Rodochrosite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'!$W$79:$W$98</c:f>
              <c:numCache>
                <c:formatCode>General</c:formatCode>
                <c:ptCount val="20"/>
                <c:pt idx="0">
                  <c:v>-0.95960000000000001</c:v>
                </c:pt>
                <c:pt idx="1">
                  <c:v>-3.1326999999999998</c:v>
                </c:pt>
                <c:pt idx="2">
                  <c:v>-3.0293999999999999</c:v>
                </c:pt>
                <c:pt idx="3">
                  <c:v>-3.8843000000000001</c:v>
                </c:pt>
                <c:pt idx="4">
                  <c:v>-3.0306999999999999</c:v>
                </c:pt>
                <c:pt idx="5">
                  <c:v>-0.97499999999999998</c:v>
                </c:pt>
                <c:pt idx="6">
                  <c:v>-3.0339999999999998</c:v>
                </c:pt>
                <c:pt idx="7">
                  <c:v>-3.8087</c:v>
                </c:pt>
                <c:pt idx="8">
                  <c:v>-0.8609</c:v>
                </c:pt>
                <c:pt idx="9">
                  <c:v>-1.0258</c:v>
                </c:pt>
                <c:pt idx="10">
                  <c:v>-3.0398999999999998</c:v>
                </c:pt>
                <c:pt idx="11">
                  <c:v>-3.1758000000000002</c:v>
                </c:pt>
                <c:pt idx="12">
                  <c:v>-1.0412999999999999</c:v>
                </c:pt>
                <c:pt idx="13">
                  <c:v>-0.62770000000000004</c:v>
                </c:pt>
                <c:pt idx="14">
                  <c:v>-3.1288999999999998</c:v>
                </c:pt>
                <c:pt idx="15">
                  <c:v>-0.99229999999999996</c:v>
                </c:pt>
                <c:pt idx="16">
                  <c:v>-3.0697999999999999</c:v>
                </c:pt>
                <c:pt idx="17">
                  <c:v>-0.62680000000000002</c:v>
                </c:pt>
                <c:pt idx="18">
                  <c:v>-3.1438999999999999</c:v>
                </c:pt>
                <c:pt idx="19">
                  <c:v>-3.1476999999999999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AF-49FF-85BC-5C8A79C88DCC}"/>
            </c:ext>
          </c:extLst>
        </c:ser>
        <c:ser>
          <c:idx val="17"/>
          <c:order val="17"/>
          <c:tx>
            <c:v>Siderite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'!$X$79:$X$98</c:f>
              <c:numCache>
                <c:formatCode>General</c:formatCode>
                <c:ptCount val="20"/>
                <c:pt idx="0">
                  <c:v>-14.4092</c:v>
                </c:pt>
                <c:pt idx="1">
                  <c:v>-10.001300000000001</c:v>
                </c:pt>
                <c:pt idx="2">
                  <c:v>-11.4163</c:v>
                </c:pt>
                <c:pt idx="3">
                  <c:v>-10.2737</c:v>
                </c:pt>
                <c:pt idx="4">
                  <c:v>-14.196999999999999</c:v>
                </c:pt>
                <c:pt idx="5">
                  <c:v>-9.2881</c:v>
                </c:pt>
                <c:pt idx="6">
                  <c:v>-9.7340999999999998</c:v>
                </c:pt>
                <c:pt idx="7">
                  <c:v>-10.3032</c:v>
                </c:pt>
                <c:pt idx="8">
                  <c:v>-10.8361</c:v>
                </c:pt>
                <c:pt idx="9">
                  <c:v>-8.7066999999999997</c:v>
                </c:pt>
                <c:pt idx="10">
                  <c:v>-9.0631000000000004</c:v>
                </c:pt>
                <c:pt idx="11">
                  <c:v>-11.067399999999999</c:v>
                </c:pt>
                <c:pt idx="12">
                  <c:v>-10.5329</c:v>
                </c:pt>
                <c:pt idx="13">
                  <c:v>-8.4669000000000008</c:v>
                </c:pt>
                <c:pt idx="14">
                  <c:v>-9.1074000000000002</c:v>
                </c:pt>
                <c:pt idx="15">
                  <c:v>-14.315</c:v>
                </c:pt>
                <c:pt idx="16">
                  <c:v>-4.4874000000000001</c:v>
                </c:pt>
                <c:pt idx="17">
                  <c:v>-8.3699999999999992</c:v>
                </c:pt>
                <c:pt idx="18">
                  <c:v>-8.7959999999999994</c:v>
                </c:pt>
                <c:pt idx="19">
                  <c:v>-14.1744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AF-49FF-85BC-5C8A79C8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4101442203028725"/>
          <c:h val="0.68091076056419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2147518217108304"/>
          <c:y val="1.2253614964626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'!$G$79:$G$98</c:f>
              <c:numCache>
                <c:formatCode>General</c:formatCode>
                <c:ptCount val="20"/>
                <c:pt idx="0">
                  <c:v>-3.0127000000000002</c:v>
                </c:pt>
                <c:pt idx="1">
                  <c:v>1.4197</c:v>
                </c:pt>
                <c:pt idx="2">
                  <c:v>5.5300000000000002E-2</c:v>
                </c:pt>
                <c:pt idx="3">
                  <c:v>1.2289000000000001</c:v>
                </c:pt>
                <c:pt idx="4">
                  <c:v>-2.8113999999999999</c:v>
                </c:pt>
                <c:pt idx="5">
                  <c:v>2.1214</c:v>
                </c:pt>
                <c:pt idx="6">
                  <c:v>1.6657999999999999</c:v>
                </c:pt>
                <c:pt idx="7">
                  <c:v>1.2239</c:v>
                </c:pt>
                <c:pt idx="8">
                  <c:v>0.56879999999999997</c:v>
                </c:pt>
                <c:pt idx="9">
                  <c:v>2.7685</c:v>
                </c:pt>
                <c:pt idx="10">
                  <c:v>2.3374000000000001</c:v>
                </c:pt>
                <c:pt idx="11">
                  <c:v>0.40789999999999998</c:v>
                </c:pt>
                <c:pt idx="12">
                  <c:v>0.90469999999999995</c:v>
                </c:pt>
                <c:pt idx="13">
                  <c:v>3.0019999999999998</c:v>
                </c:pt>
                <c:pt idx="14">
                  <c:v>2.3420999999999998</c:v>
                </c:pt>
                <c:pt idx="15">
                  <c:v>-2.8235000000000001</c:v>
                </c:pt>
                <c:pt idx="16">
                  <c:v>1.4617</c:v>
                </c:pt>
                <c:pt idx="17">
                  <c:v>3.0884999999999998</c:v>
                </c:pt>
                <c:pt idx="18">
                  <c:v>2.6555</c:v>
                </c:pt>
                <c:pt idx="19">
                  <c:v>-2.7128000000000001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0-4E81-A1B5-41E7C37BF595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'!$H$79:$H$98</c:f>
              <c:numCache>
                <c:formatCode>General</c:formatCode>
                <c:ptCount val="20"/>
                <c:pt idx="0">
                  <c:v>3.5794000000000001</c:v>
                </c:pt>
                <c:pt idx="1">
                  <c:v>3.629</c:v>
                </c:pt>
                <c:pt idx="2">
                  <c:v>3.3153999999999999</c:v>
                </c:pt>
                <c:pt idx="3">
                  <c:v>1.4438</c:v>
                </c:pt>
                <c:pt idx="4">
                  <c:v>3.0533999999999999</c:v>
                </c:pt>
                <c:pt idx="5">
                  <c:v>3.2961</c:v>
                </c:pt>
                <c:pt idx="6">
                  <c:v>2.9822000000000002</c:v>
                </c:pt>
                <c:pt idx="7">
                  <c:v>0.99180000000000001</c:v>
                </c:pt>
                <c:pt idx="8">
                  <c:v>2.8679999999999999</c:v>
                </c:pt>
                <c:pt idx="9">
                  <c:v>3.2326000000000001</c:v>
                </c:pt>
                <c:pt idx="10">
                  <c:v>2.8948</c:v>
                </c:pt>
                <c:pt idx="11">
                  <c:v>2.2664</c:v>
                </c:pt>
                <c:pt idx="12">
                  <c:v>2.8218000000000001</c:v>
                </c:pt>
                <c:pt idx="13">
                  <c:v>3.1227</c:v>
                </c:pt>
                <c:pt idx="14">
                  <c:v>2.9815999999999998</c:v>
                </c:pt>
                <c:pt idx="15">
                  <c:v>2.6377999999999999</c:v>
                </c:pt>
                <c:pt idx="16">
                  <c:v>2.7947000000000002</c:v>
                </c:pt>
                <c:pt idx="17">
                  <c:v>3.0243000000000002</c:v>
                </c:pt>
                <c:pt idx="18">
                  <c:v>3.0202</c:v>
                </c:pt>
                <c:pt idx="19">
                  <c:v>2.6703999999999999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0-4E81-A1B5-41E7C37BF595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'!$I$79:$I$98</c:f>
              <c:numCache>
                <c:formatCode>General</c:formatCode>
                <c:ptCount val="20"/>
                <c:pt idx="0">
                  <c:v>2.0889000000000002</c:v>
                </c:pt>
                <c:pt idx="1">
                  <c:v>6.5212000000000003</c:v>
                </c:pt>
                <c:pt idx="2">
                  <c:v>5.1085000000000003</c:v>
                </c:pt>
                <c:pt idx="3">
                  <c:v>6.2706</c:v>
                </c:pt>
                <c:pt idx="4">
                  <c:v>2.2353000000000001</c:v>
                </c:pt>
                <c:pt idx="5">
                  <c:v>7.1642999999999999</c:v>
                </c:pt>
                <c:pt idx="6">
                  <c:v>6.7085999999999997</c:v>
                </c:pt>
                <c:pt idx="7">
                  <c:v>6.2732000000000001</c:v>
                </c:pt>
                <c:pt idx="8">
                  <c:v>5.6104000000000003</c:v>
                </c:pt>
                <c:pt idx="9">
                  <c:v>7.8178000000000001</c:v>
                </c:pt>
                <c:pt idx="10">
                  <c:v>7.3636999999999997</c:v>
                </c:pt>
                <c:pt idx="11">
                  <c:v>5.4558999999999997</c:v>
                </c:pt>
                <c:pt idx="12">
                  <c:v>5.9500999999999999</c:v>
                </c:pt>
                <c:pt idx="13">
                  <c:v>8.0550999999999995</c:v>
                </c:pt>
                <c:pt idx="14">
                  <c:v>7.3772000000000002</c:v>
                </c:pt>
                <c:pt idx="15">
                  <c:v>2.2450999999999999</c:v>
                </c:pt>
                <c:pt idx="16">
                  <c:v>6.5007000000000001</c:v>
                </c:pt>
                <c:pt idx="17">
                  <c:v>8.1300000000000008</c:v>
                </c:pt>
                <c:pt idx="18">
                  <c:v>7.6879999999999997</c:v>
                </c:pt>
                <c:pt idx="19">
                  <c:v>2.3273999999999999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0-4E81-A1B5-41E7C37BF595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'!$J$79:$J$98</c:f>
              <c:numCache>
                <c:formatCode>General</c:formatCode>
                <c:ptCount val="20"/>
                <c:pt idx="0">
                  <c:v>6.4946000000000002</c:v>
                </c:pt>
                <c:pt idx="1">
                  <c:v>4.3701999999999996</c:v>
                </c:pt>
                <c:pt idx="2">
                  <c:v>4.6856</c:v>
                </c:pt>
                <c:pt idx="3">
                  <c:v>3.9197000000000002</c:v>
                </c:pt>
                <c:pt idx="4">
                  <c:v>4.5267999999999997</c:v>
                </c:pt>
                <c:pt idx="5">
                  <c:v>6.6391999999999998</c:v>
                </c:pt>
                <c:pt idx="6">
                  <c:v>4.5609999999999999</c:v>
                </c:pt>
                <c:pt idx="7">
                  <c:v>4.0262000000000002</c:v>
                </c:pt>
                <c:pt idx="8">
                  <c:v>6.7469999999999999</c:v>
                </c:pt>
                <c:pt idx="9">
                  <c:v>6.7050999999999998</c:v>
                </c:pt>
                <c:pt idx="10">
                  <c:v>4.5946999999999996</c:v>
                </c:pt>
                <c:pt idx="11">
                  <c:v>4.5582000000000003</c:v>
                </c:pt>
                <c:pt idx="12">
                  <c:v>6.6231999999999998</c:v>
                </c:pt>
                <c:pt idx="13">
                  <c:v>7.0814000000000004</c:v>
                </c:pt>
                <c:pt idx="14">
                  <c:v>4.5830000000000002</c:v>
                </c:pt>
                <c:pt idx="15">
                  <c:v>6.7262000000000004</c:v>
                </c:pt>
                <c:pt idx="16">
                  <c:v>-6.3676000000000004</c:v>
                </c:pt>
                <c:pt idx="17">
                  <c:v>7.0881999999999996</c:v>
                </c:pt>
                <c:pt idx="18">
                  <c:v>4.5777000000000001</c:v>
                </c:pt>
                <c:pt idx="19">
                  <c:v>4.5765000000000002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0-4E81-A1B5-41E7C37BF595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'!$K$79:$K$98</c:f>
              <c:numCache>
                <c:formatCode>General</c:formatCode>
                <c:ptCount val="20"/>
                <c:pt idx="0">
                  <c:v>4.7503000000000002</c:v>
                </c:pt>
                <c:pt idx="1">
                  <c:v>8.4702999999999999</c:v>
                </c:pt>
                <c:pt idx="2">
                  <c:v>7.8335999999999997</c:v>
                </c:pt>
                <c:pt idx="3">
                  <c:v>1.9171</c:v>
                </c:pt>
                <c:pt idx="4">
                  <c:v>5.5217000000000001</c:v>
                </c:pt>
                <c:pt idx="5">
                  <c:v>7.3861999999999997</c:v>
                </c:pt>
                <c:pt idx="6">
                  <c:v>6.8563000000000001</c:v>
                </c:pt>
                <c:pt idx="7">
                  <c:v>3.0287000000000002</c:v>
                </c:pt>
                <c:pt idx="8">
                  <c:v>6.7154999999999996</c:v>
                </c:pt>
                <c:pt idx="9">
                  <c:v>7.6104000000000003</c:v>
                </c:pt>
                <c:pt idx="10">
                  <c:v>2.9786000000000001</c:v>
                </c:pt>
                <c:pt idx="11">
                  <c:v>6.1946000000000003</c:v>
                </c:pt>
                <c:pt idx="12">
                  <c:v>7.3384</c:v>
                </c:pt>
                <c:pt idx="13">
                  <c:v>6.2664999999999997</c:v>
                </c:pt>
                <c:pt idx="14">
                  <c:v>7.5324999999999998</c:v>
                </c:pt>
                <c:pt idx="15">
                  <c:v>6.6917999999999997</c:v>
                </c:pt>
                <c:pt idx="16">
                  <c:v>7.1201999999999996</c:v>
                </c:pt>
                <c:pt idx="17">
                  <c:v>6.6669</c:v>
                </c:pt>
                <c:pt idx="18">
                  <c:v>5.7693000000000003</c:v>
                </c:pt>
                <c:pt idx="19">
                  <c:v>3.9542999999999999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0-4E81-A1B5-41E7C37BF595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'!$L$79:$L$98</c:f>
              <c:numCache>
                <c:formatCode>General</c:formatCode>
                <c:ptCount val="20"/>
                <c:pt idx="0">
                  <c:v>4.1761999999999997</c:v>
                </c:pt>
                <c:pt idx="1">
                  <c:v>4.2257999999999996</c:v>
                </c:pt>
                <c:pt idx="2">
                  <c:v>3.9281000000000001</c:v>
                </c:pt>
                <c:pt idx="3">
                  <c:v>2.0602</c:v>
                </c:pt>
                <c:pt idx="4">
                  <c:v>3.6680000000000001</c:v>
                </c:pt>
                <c:pt idx="5">
                  <c:v>3.9119000000000002</c:v>
                </c:pt>
                <c:pt idx="6">
                  <c:v>3.5981000000000001</c:v>
                </c:pt>
                <c:pt idx="7">
                  <c:v>1.6056999999999999</c:v>
                </c:pt>
                <c:pt idx="8">
                  <c:v>3.4843000000000002</c:v>
                </c:pt>
                <c:pt idx="9">
                  <c:v>3.8464</c:v>
                </c:pt>
                <c:pt idx="10">
                  <c:v>3.5158999999999998</c:v>
                </c:pt>
                <c:pt idx="11">
                  <c:v>2.8805999999999998</c:v>
                </c:pt>
                <c:pt idx="12">
                  <c:v>3.4367999999999999</c:v>
                </c:pt>
                <c:pt idx="13">
                  <c:v>3.7351999999999999</c:v>
                </c:pt>
                <c:pt idx="14">
                  <c:v>3.5998000000000001</c:v>
                </c:pt>
                <c:pt idx="15">
                  <c:v>3.2452000000000001</c:v>
                </c:pt>
                <c:pt idx="16">
                  <c:v>3.4117999999999999</c:v>
                </c:pt>
                <c:pt idx="17">
                  <c:v>3.6404999999999998</c:v>
                </c:pt>
                <c:pt idx="18">
                  <c:v>3.6392000000000002</c:v>
                </c:pt>
                <c:pt idx="19">
                  <c:v>3.2869999999999999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D0-4E81-A1B5-41E7C37BF595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'!$M$79:$M$98</c:f>
              <c:numCache>
                <c:formatCode>General</c:formatCode>
                <c:ptCount val="20"/>
                <c:pt idx="0">
                  <c:v>-8.4532000000000007</c:v>
                </c:pt>
                <c:pt idx="1">
                  <c:v>4.8192000000000004</c:v>
                </c:pt>
                <c:pt idx="2">
                  <c:v>0.73299999999999998</c:v>
                </c:pt>
                <c:pt idx="3">
                  <c:v>4.2367999999999997</c:v>
                </c:pt>
                <c:pt idx="4">
                  <c:v>-7.7736999999999998</c:v>
                </c:pt>
                <c:pt idx="5">
                  <c:v>7.0054999999999996</c:v>
                </c:pt>
                <c:pt idx="6">
                  <c:v>5.6481000000000003</c:v>
                </c:pt>
                <c:pt idx="7">
                  <c:v>4.1877000000000004</c:v>
                </c:pt>
                <c:pt idx="8">
                  <c:v>2.3536999999999999</c:v>
                </c:pt>
                <c:pt idx="9">
                  <c:v>8.8732000000000006</c:v>
                </c:pt>
                <c:pt idx="10">
                  <c:v>7.6824000000000003</c:v>
                </c:pt>
                <c:pt idx="11">
                  <c:v>1.7927999999999999</c:v>
                </c:pt>
                <c:pt idx="12">
                  <c:v>3.3239000000000001</c:v>
                </c:pt>
                <c:pt idx="13">
                  <c:v>9.5753000000000004</c:v>
                </c:pt>
                <c:pt idx="14">
                  <c:v>7.6364999999999998</c:v>
                </c:pt>
                <c:pt idx="15">
                  <c:v>-7.9424000000000001</c:v>
                </c:pt>
                <c:pt idx="16">
                  <c:v>10.491099999999999</c:v>
                </c:pt>
                <c:pt idx="17">
                  <c:v>9.8589000000000002</c:v>
                </c:pt>
                <c:pt idx="18">
                  <c:v>8.5777999999999999</c:v>
                </c:pt>
                <c:pt idx="19">
                  <c:v>-7.5465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D0-4E81-A1B5-41E7C37BF595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'!$N$79:$N$98</c:f>
              <c:numCache>
                <c:formatCode>General</c:formatCode>
                <c:ptCount val="20"/>
                <c:pt idx="0">
                  <c:v>3.7740999999999998</c:v>
                </c:pt>
                <c:pt idx="1">
                  <c:v>3.8237000000000001</c:v>
                </c:pt>
                <c:pt idx="2">
                  <c:v>3.5322</c:v>
                </c:pt>
                <c:pt idx="3">
                  <c:v>1.6657</c:v>
                </c:pt>
                <c:pt idx="4">
                  <c:v>3.2728999999999999</c:v>
                </c:pt>
                <c:pt idx="5">
                  <c:v>3.5173000000000001</c:v>
                </c:pt>
                <c:pt idx="6">
                  <c:v>3.2035</c:v>
                </c:pt>
                <c:pt idx="7">
                  <c:v>1.2101999999999999</c:v>
                </c:pt>
                <c:pt idx="8">
                  <c:v>3.0897999999999999</c:v>
                </c:pt>
                <c:pt idx="9">
                  <c:v>3.4508999999999999</c:v>
                </c:pt>
                <c:pt idx="10">
                  <c:v>3.1234000000000002</c:v>
                </c:pt>
                <c:pt idx="11">
                  <c:v>2.4853000000000001</c:v>
                </c:pt>
                <c:pt idx="12">
                  <c:v>3.0417999999999998</c:v>
                </c:pt>
                <c:pt idx="13">
                  <c:v>3.3391999999999999</c:v>
                </c:pt>
                <c:pt idx="14">
                  <c:v>3.2061000000000002</c:v>
                </c:pt>
                <c:pt idx="15">
                  <c:v>2.8473000000000002</c:v>
                </c:pt>
                <c:pt idx="16">
                  <c:v>3.0175999999999998</c:v>
                </c:pt>
                <c:pt idx="17">
                  <c:v>3.2461000000000002</c:v>
                </c:pt>
                <c:pt idx="18">
                  <c:v>3.2458999999999998</c:v>
                </c:pt>
                <c:pt idx="19">
                  <c:v>2.8927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D0-4E81-A1B5-41E7C37BF595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'!$O$79:$O$98</c:f>
              <c:numCache>
                <c:formatCode>General</c:formatCode>
                <c:ptCount val="20"/>
                <c:pt idx="0">
                  <c:v>-13.2225</c:v>
                </c:pt>
                <c:pt idx="1">
                  <c:v>-14.003500000000001</c:v>
                </c:pt>
                <c:pt idx="2">
                  <c:v>-15.698600000000001</c:v>
                </c:pt>
                <c:pt idx="3">
                  <c:v>-13.7392</c:v>
                </c:pt>
                <c:pt idx="4">
                  <c:v>-15.516</c:v>
                </c:pt>
                <c:pt idx="5">
                  <c:v>-12.479200000000001</c:v>
                </c:pt>
                <c:pt idx="6">
                  <c:v>-15.537800000000001</c:v>
                </c:pt>
                <c:pt idx="7">
                  <c:v>-14.8918</c:v>
                </c:pt>
                <c:pt idx="8">
                  <c:v>-12.3948</c:v>
                </c:pt>
                <c:pt idx="9">
                  <c:v>-14.459199999999999</c:v>
                </c:pt>
                <c:pt idx="10">
                  <c:v>-14.6022</c:v>
                </c:pt>
                <c:pt idx="11">
                  <c:v>-15.161</c:v>
                </c:pt>
                <c:pt idx="12">
                  <c:v>-12.644299999999999</c:v>
                </c:pt>
                <c:pt idx="13">
                  <c:v>-13.4938</c:v>
                </c:pt>
                <c:pt idx="14">
                  <c:v>-13.4406</c:v>
                </c:pt>
                <c:pt idx="15">
                  <c:v>-12.880699999999999</c:v>
                </c:pt>
                <c:pt idx="16">
                  <c:v>-4.3132000000000001</c:v>
                </c:pt>
                <c:pt idx="17">
                  <c:v>-14.370900000000001</c:v>
                </c:pt>
                <c:pt idx="18">
                  <c:v>-14.984999999999999</c:v>
                </c:pt>
                <c:pt idx="19">
                  <c:v>-15.1252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D0-4E81-A1B5-41E7C37B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Calcite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'Simulation 5 ratios SI '!$P$79:$P$98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2.0024000000000002</c:v>
                      </c:pt>
                      <c:pt idx="1">
                        <c:v>1.6917</c:v>
                      </c:pt>
                      <c:pt idx="2">
                        <c:v>1.9984999999999999</c:v>
                      </c:pt>
                      <c:pt idx="3">
                        <c:v>1.3218000000000001</c:v>
                      </c:pt>
                      <c:pt idx="4">
                        <c:v>1.7623</c:v>
                      </c:pt>
                      <c:pt idx="5">
                        <c:v>1.5532999999999999</c:v>
                      </c:pt>
                      <c:pt idx="6">
                        <c:v>1.7706</c:v>
                      </c:pt>
                      <c:pt idx="7">
                        <c:v>1.3985000000000001</c:v>
                      </c:pt>
                      <c:pt idx="8">
                        <c:v>1.6951000000000001</c:v>
                      </c:pt>
                      <c:pt idx="9">
                        <c:v>1.244</c:v>
                      </c:pt>
                      <c:pt idx="10">
                        <c:v>1.6896</c:v>
                      </c:pt>
                      <c:pt idx="11">
                        <c:v>1.6930000000000001</c:v>
                      </c:pt>
                      <c:pt idx="12">
                        <c:v>1.4834000000000001</c:v>
                      </c:pt>
                      <c:pt idx="13">
                        <c:v>0.81910000000000005</c:v>
                      </c:pt>
                      <c:pt idx="14">
                        <c:v>1.1966000000000001</c:v>
                      </c:pt>
                      <c:pt idx="15">
                        <c:v>1.6073999999999999</c:v>
                      </c:pt>
                      <c:pt idx="16">
                        <c:v>1.2341</c:v>
                      </c:pt>
                      <c:pt idx="17">
                        <c:v>0.81869999999999998</c:v>
                      </c:pt>
                      <c:pt idx="18">
                        <c:v>0.89090000000000003</c:v>
                      </c:pt>
                      <c:pt idx="19">
                        <c:v>1.6713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56D0-4E81-A1B5-41E7C37BF59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Monohydrocalcite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'!$Q$79:$Q$98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1.1469</c:v>
                      </c:pt>
                      <c:pt idx="1">
                        <c:v>0.83620000000000005</c:v>
                      </c:pt>
                      <c:pt idx="2">
                        <c:v>1.1301000000000001</c:v>
                      </c:pt>
                      <c:pt idx="3">
                        <c:v>0.45019999999999999</c:v>
                      </c:pt>
                      <c:pt idx="4">
                        <c:v>0.89229999999999998</c:v>
                      </c:pt>
                      <c:pt idx="5">
                        <c:v>0.68220000000000003</c:v>
                      </c:pt>
                      <c:pt idx="6">
                        <c:v>0.89959999999999996</c:v>
                      </c:pt>
                      <c:pt idx="7">
                        <c:v>0.5292</c:v>
                      </c:pt>
                      <c:pt idx="8">
                        <c:v>0.82369999999999999</c:v>
                      </c:pt>
                      <c:pt idx="9">
                        <c:v>0.37469999999999998</c:v>
                      </c:pt>
                      <c:pt idx="10">
                        <c:v>0.81389999999999996</c:v>
                      </c:pt>
                      <c:pt idx="11">
                        <c:v>0.82340000000000002</c:v>
                      </c:pt>
                      <c:pt idx="12">
                        <c:v>0.61309999999999998</c:v>
                      </c:pt>
                      <c:pt idx="13">
                        <c:v>-4.9000000000000002E-2</c:v>
                      </c:pt>
                      <c:pt idx="14">
                        <c:v>0.32350000000000001</c:v>
                      </c:pt>
                      <c:pt idx="15">
                        <c:v>0.74350000000000005</c:v>
                      </c:pt>
                      <c:pt idx="16">
                        <c:v>0.36199999999999999</c:v>
                      </c:pt>
                      <c:pt idx="17">
                        <c:v>-5.2699999999999997E-2</c:v>
                      </c:pt>
                      <c:pt idx="18">
                        <c:v>1.7100000000000001E-2</c:v>
                      </c:pt>
                      <c:pt idx="19">
                        <c:v>0.79959999999999998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6D0-4E81-A1B5-41E7C37BF59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Dolomite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'!$R$79:$R$98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0.12870000000000001</c:v>
                      </c:pt>
                      <c:pt idx="1">
                        <c:v>-0.45040000000000002</c:v>
                      </c:pt>
                      <c:pt idx="2">
                        <c:v>0.28470000000000001</c:v>
                      </c:pt>
                      <c:pt idx="3">
                        <c:v>-3.9399999999999998E-2</c:v>
                      </c:pt>
                      <c:pt idx="4">
                        <c:v>-1.1299999999999999E-2</c:v>
                      </c:pt>
                      <c:pt idx="5">
                        <c:v>-0.57869999999999999</c:v>
                      </c:pt>
                      <c:pt idx="6">
                        <c:v>1.9593</c:v>
                      </c:pt>
                      <c:pt idx="7">
                        <c:v>9.5699999999999993E-2</c:v>
                      </c:pt>
                      <c:pt idx="8">
                        <c:v>-0.19600000000000001</c:v>
                      </c:pt>
                      <c:pt idx="9">
                        <c:v>0.95499999999999996</c:v>
                      </c:pt>
                      <c:pt idx="10">
                        <c:v>2.0476999999999999</c:v>
                      </c:pt>
                      <c:pt idx="11">
                        <c:v>-0.68010000000000004</c:v>
                      </c:pt>
                      <c:pt idx="12">
                        <c:v>-0.504</c:v>
                      </c:pt>
                      <c:pt idx="13">
                        <c:v>1.1057999999999999</c:v>
                      </c:pt>
                      <c:pt idx="14">
                        <c:v>-1.0859000000000001</c:v>
                      </c:pt>
                      <c:pt idx="15">
                        <c:v>-0.623</c:v>
                      </c:pt>
                      <c:pt idx="16">
                        <c:v>-0.81540000000000001</c:v>
                      </c:pt>
                      <c:pt idx="17">
                        <c:v>0.90769999999999995</c:v>
                      </c:pt>
                      <c:pt idx="18">
                        <c:v>0.72250000000000003</c:v>
                      </c:pt>
                      <c:pt idx="19">
                        <c:v>-0.58860000000000001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6D0-4E81-A1B5-41E7C37BF59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Magnesite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'!$S$79:$S$98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-3.4948000000000001</c:v>
                      </c:pt>
                      <c:pt idx="1">
                        <c:v>-3.7631000000000001</c:v>
                      </c:pt>
                      <c:pt idx="2">
                        <c:v>-3.3129</c:v>
                      </c:pt>
                      <c:pt idx="3">
                        <c:v>-2.9550999999999998</c:v>
                      </c:pt>
                      <c:pt idx="4">
                        <c:v>-3.3698000000000001</c:v>
                      </c:pt>
                      <c:pt idx="5">
                        <c:v>-3.7265000000000001</c:v>
                      </c:pt>
                      <c:pt idx="6">
                        <c:v>-1.4057999999999999</c:v>
                      </c:pt>
                      <c:pt idx="7">
                        <c:v>-2.9001999999999999</c:v>
                      </c:pt>
                      <c:pt idx="8">
                        <c:v>-3.4851000000000001</c:v>
                      </c:pt>
                      <c:pt idx="9">
                        <c:v>-1.8863000000000001</c:v>
                      </c:pt>
                      <c:pt idx="10">
                        <c:v>-1.2289000000000001</c:v>
                      </c:pt>
                      <c:pt idx="11">
                        <c:v>-3.9699</c:v>
                      </c:pt>
                      <c:pt idx="12">
                        <c:v>-3.5830000000000002</c:v>
                      </c:pt>
                      <c:pt idx="13">
                        <c:v>-1.3125</c:v>
                      </c:pt>
                      <c:pt idx="14">
                        <c:v>-3.8734999999999999</c:v>
                      </c:pt>
                      <c:pt idx="15">
                        <c:v>-3.8365999999999998</c:v>
                      </c:pt>
                      <c:pt idx="16">
                        <c:v>-3.6423000000000001</c:v>
                      </c:pt>
                      <c:pt idx="17">
                        <c:v>-1.5047999999999999</c:v>
                      </c:pt>
                      <c:pt idx="18">
                        <c:v>-1.7583</c:v>
                      </c:pt>
                      <c:pt idx="19">
                        <c:v>-3.8532000000000002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6D0-4E81-A1B5-41E7C37BF59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Aragonite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'!$T$79:$T$98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1.8569</c:v>
                      </c:pt>
                      <c:pt idx="1">
                        <c:v>1.5462</c:v>
                      </c:pt>
                      <c:pt idx="2">
                        <c:v>1.8532</c:v>
                      </c:pt>
                      <c:pt idx="3">
                        <c:v>1.1766000000000001</c:v>
                      </c:pt>
                      <c:pt idx="4">
                        <c:v>1.617</c:v>
                      </c:pt>
                      <c:pt idx="5">
                        <c:v>1.4079999999999999</c:v>
                      </c:pt>
                      <c:pt idx="6">
                        <c:v>1.6254</c:v>
                      </c:pt>
                      <c:pt idx="7">
                        <c:v>1.2532000000000001</c:v>
                      </c:pt>
                      <c:pt idx="8">
                        <c:v>1.5499000000000001</c:v>
                      </c:pt>
                      <c:pt idx="9">
                        <c:v>1.0987</c:v>
                      </c:pt>
                      <c:pt idx="10">
                        <c:v>1.5444</c:v>
                      </c:pt>
                      <c:pt idx="11">
                        <c:v>1.5478000000000001</c:v>
                      </c:pt>
                      <c:pt idx="12">
                        <c:v>1.3381000000000001</c:v>
                      </c:pt>
                      <c:pt idx="13">
                        <c:v>0.67379999999999995</c:v>
                      </c:pt>
                      <c:pt idx="14">
                        <c:v>1.0513999999999999</c:v>
                      </c:pt>
                      <c:pt idx="15">
                        <c:v>1.4621</c:v>
                      </c:pt>
                      <c:pt idx="16">
                        <c:v>1.0889</c:v>
                      </c:pt>
                      <c:pt idx="17">
                        <c:v>0.6734</c:v>
                      </c:pt>
                      <c:pt idx="18">
                        <c:v>0.74570000000000003</c:v>
                      </c:pt>
                      <c:pt idx="19">
                        <c:v>1.5261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6D0-4E81-A1B5-41E7C37BF59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Dawsonite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'!$U$79:$U$98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3.036</c:v>
                      </c:pt>
                      <c:pt idx="1">
                        <c:v>2.9035000000000002</c:v>
                      </c:pt>
                      <c:pt idx="2">
                        <c:v>2.7717999999999998</c:v>
                      </c:pt>
                      <c:pt idx="3">
                        <c:v>0.13669999999999999</c:v>
                      </c:pt>
                      <c:pt idx="4">
                        <c:v>2.1776</c:v>
                      </c:pt>
                      <c:pt idx="5">
                        <c:v>2.2361</c:v>
                      </c:pt>
                      <c:pt idx="6">
                        <c:v>2.0266000000000002</c:v>
                      </c:pt>
                      <c:pt idx="7">
                        <c:v>-0.67049999999999998</c:v>
                      </c:pt>
                      <c:pt idx="8">
                        <c:v>1.7082999999999999</c:v>
                      </c:pt>
                      <c:pt idx="9">
                        <c:v>1.8153999999999999</c:v>
                      </c:pt>
                      <c:pt idx="10">
                        <c:v>1.6700999999999999</c:v>
                      </c:pt>
                      <c:pt idx="11">
                        <c:v>0.70169999999999999</c:v>
                      </c:pt>
                      <c:pt idx="12">
                        <c:v>1.4977</c:v>
                      </c:pt>
                      <c:pt idx="13">
                        <c:v>1.5329999999999999</c:v>
                      </c:pt>
                      <c:pt idx="14">
                        <c:v>1.4716</c:v>
                      </c:pt>
                      <c:pt idx="15">
                        <c:v>1.0111000000000001</c:v>
                      </c:pt>
                      <c:pt idx="16">
                        <c:v>1.3583000000000001</c:v>
                      </c:pt>
                      <c:pt idx="17">
                        <c:v>1.3301000000000001</c:v>
                      </c:pt>
                      <c:pt idx="18">
                        <c:v>1.4398</c:v>
                      </c:pt>
                      <c:pt idx="19">
                        <c:v>0.8649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6D0-4E81-A1B5-41E7C37BF59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Hydrozincite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'!$V$79:$V$98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2.774</c:v>
                      </c:pt>
                      <c:pt idx="1">
                        <c:v>-1.6991000000000001</c:v>
                      </c:pt>
                      <c:pt idx="2">
                        <c:v>-1.8009999999999999</c:v>
                      </c:pt>
                      <c:pt idx="3">
                        <c:v>-4.8365999999999998</c:v>
                      </c:pt>
                      <c:pt idx="4">
                        <c:v>-1.7629999999999999</c:v>
                      </c:pt>
                      <c:pt idx="5">
                        <c:v>1.3494999999999999</c:v>
                      </c:pt>
                      <c:pt idx="6">
                        <c:v>-2.6095999999999999</c:v>
                      </c:pt>
                      <c:pt idx="7">
                        <c:v>-4.7050999999999998</c:v>
                      </c:pt>
                      <c:pt idx="8">
                        <c:v>2.4123999999999999</c:v>
                      </c:pt>
                      <c:pt idx="9">
                        <c:v>-1.0892999999999999</c:v>
                      </c:pt>
                      <c:pt idx="10">
                        <c:v>-1.0763</c:v>
                      </c:pt>
                      <c:pt idx="11">
                        <c:v>-2.3125</c:v>
                      </c:pt>
                      <c:pt idx="12">
                        <c:v>1.6779999999999999</c:v>
                      </c:pt>
                      <c:pt idx="13">
                        <c:v>0.40589999999999998</c:v>
                      </c:pt>
                      <c:pt idx="14">
                        <c:v>-0.83830000000000005</c:v>
                      </c:pt>
                      <c:pt idx="15">
                        <c:v>1.4982</c:v>
                      </c:pt>
                      <c:pt idx="16">
                        <c:v>-2.0771999999999999</c:v>
                      </c:pt>
                      <c:pt idx="17">
                        <c:v>2.6339000000000001</c:v>
                      </c:pt>
                      <c:pt idx="18">
                        <c:v>-0.99470000000000003</c:v>
                      </c:pt>
                      <c:pt idx="19">
                        <c:v>-3.3725999999999998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6D0-4E81-A1B5-41E7C37BF59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Rodochrosite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'!$W$79:$W$98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-0.95960000000000001</c:v>
                      </c:pt>
                      <c:pt idx="1">
                        <c:v>-3.1326999999999998</c:v>
                      </c:pt>
                      <c:pt idx="2">
                        <c:v>-3.0293999999999999</c:v>
                      </c:pt>
                      <c:pt idx="3">
                        <c:v>-3.8843000000000001</c:v>
                      </c:pt>
                      <c:pt idx="4">
                        <c:v>-3.0306999999999999</c:v>
                      </c:pt>
                      <c:pt idx="5">
                        <c:v>-0.97499999999999998</c:v>
                      </c:pt>
                      <c:pt idx="6">
                        <c:v>-3.0339999999999998</c:v>
                      </c:pt>
                      <c:pt idx="7">
                        <c:v>-3.8087</c:v>
                      </c:pt>
                      <c:pt idx="8">
                        <c:v>-0.8609</c:v>
                      </c:pt>
                      <c:pt idx="9">
                        <c:v>-1.0258</c:v>
                      </c:pt>
                      <c:pt idx="10">
                        <c:v>-3.0398999999999998</c:v>
                      </c:pt>
                      <c:pt idx="11">
                        <c:v>-3.1758000000000002</c:v>
                      </c:pt>
                      <c:pt idx="12">
                        <c:v>-1.0412999999999999</c:v>
                      </c:pt>
                      <c:pt idx="13">
                        <c:v>-0.62770000000000004</c:v>
                      </c:pt>
                      <c:pt idx="14">
                        <c:v>-3.1288999999999998</c:v>
                      </c:pt>
                      <c:pt idx="15">
                        <c:v>-0.99229999999999996</c:v>
                      </c:pt>
                      <c:pt idx="16">
                        <c:v>-3.0697999999999999</c:v>
                      </c:pt>
                      <c:pt idx="17">
                        <c:v>-0.62680000000000002</c:v>
                      </c:pt>
                      <c:pt idx="18">
                        <c:v>-3.1438999999999999</c:v>
                      </c:pt>
                      <c:pt idx="19">
                        <c:v>-3.1476999999999999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6D0-4E81-A1B5-41E7C37BF59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Siderite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'!$X$79:$X$98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-14.4092</c:v>
                      </c:pt>
                      <c:pt idx="1">
                        <c:v>-10.001300000000001</c:v>
                      </c:pt>
                      <c:pt idx="2">
                        <c:v>-11.4163</c:v>
                      </c:pt>
                      <c:pt idx="3">
                        <c:v>-10.2737</c:v>
                      </c:pt>
                      <c:pt idx="4">
                        <c:v>-14.196999999999999</c:v>
                      </c:pt>
                      <c:pt idx="5">
                        <c:v>-9.2881</c:v>
                      </c:pt>
                      <c:pt idx="6">
                        <c:v>-9.7340999999999998</c:v>
                      </c:pt>
                      <c:pt idx="7">
                        <c:v>-10.3032</c:v>
                      </c:pt>
                      <c:pt idx="8">
                        <c:v>-10.8361</c:v>
                      </c:pt>
                      <c:pt idx="9">
                        <c:v>-8.7066999999999997</c:v>
                      </c:pt>
                      <c:pt idx="10">
                        <c:v>-9.0631000000000004</c:v>
                      </c:pt>
                      <c:pt idx="11">
                        <c:v>-11.067399999999999</c:v>
                      </c:pt>
                      <c:pt idx="12">
                        <c:v>-10.5329</c:v>
                      </c:pt>
                      <c:pt idx="13">
                        <c:v>-8.4669000000000008</c:v>
                      </c:pt>
                      <c:pt idx="14">
                        <c:v>-9.1074000000000002</c:v>
                      </c:pt>
                      <c:pt idx="15">
                        <c:v>-14.315</c:v>
                      </c:pt>
                      <c:pt idx="16">
                        <c:v>-4.4874000000000001</c:v>
                      </c:pt>
                      <c:pt idx="17">
                        <c:v>-8.3699999999999992</c:v>
                      </c:pt>
                      <c:pt idx="18">
                        <c:v>-8.7959999999999994</c:v>
                      </c:pt>
                      <c:pt idx="19">
                        <c:v>-14.1744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6D0-4E81-A1B5-41E7C37BF595}"/>
                  </c:ext>
                </c:extLst>
              </c15:ser>
            </c15:filteredScatterSeries>
          </c:ext>
        </c:extLst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0606619310746321"/>
          <c:h val="0.43249915105700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253583187180634"/>
          <c:y val="2.2497392676263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9"/>
          <c:order val="9"/>
          <c:tx>
            <c:v>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'!$P$79:$P$98</c:f>
              <c:numCache>
                <c:formatCode>General</c:formatCode>
                <c:ptCount val="20"/>
                <c:pt idx="0">
                  <c:v>2.0024000000000002</c:v>
                </c:pt>
                <c:pt idx="1">
                  <c:v>1.6917</c:v>
                </c:pt>
                <c:pt idx="2">
                  <c:v>1.9984999999999999</c:v>
                </c:pt>
                <c:pt idx="3">
                  <c:v>1.3218000000000001</c:v>
                </c:pt>
                <c:pt idx="4">
                  <c:v>1.7623</c:v>
                </c:pt>
                <c:pt idx="5">
                  <c:v>1.5532999999999999</c:v>
                </c:pt>
                <c:pt idx="6">
                  <c:v>1.7706</c:v>
                </c:pt>
                <c:pt idx="7">
                  <c:v>1.3985000000000001</c:v>
                </c:pt>
                <c:pt idx="8">
                  <c:v>1.6951000000000001</c:v>
                </c:pt>
                <c:pt idx="9">
                  <c:v>1.244</c:v>
                </c:pt>
                <c:pt idx="10">
                  <c:v>1.6896</c:v>
                </c:pt>
                <c:pt idx="11">
                  <c:v>1.6930000000000001</c:v>
                </c:pt>
                <c:pt idx="12">
                  <c:v>1.4834000000000001</c:v>
                </c:pt>
                <c:pt idx="13">
                  <c:v>0.81910000000000005</c:v>
                </c:pt>
                <c:pt idx="14">
                  <c:v>1.1966000000000001</c:v>
                </c:pt>
                <c:pt idx="15">
                  <c:v>1.6073999999999999</c:v>
                </c:pt>
                <c:pt idx="16">
                  <c:v>1.2341</c:v>
                </c:pt>
                <c:pt idx="17">
                  <c:v>0.81869999999999998</c:v>
                </c:pt>
                <c:pt idx="18">
                  <c:v>0.89090000000000003</c:v>
                </c:pt>
                <c:pt idx="19">
                  <c:v>1.6713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79-47E4-A1C2-A3B4D9AB6E24}"/>
            </c:ext>
          </c:extLst>
        </c:ser>
        <c:ser>
          <c:idx val="10"/>
          <c:order val="10"/>
          <c:tx>
            <c:v>Monohydrocalcite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'!$Q$79:$Q$98</c:f>
              <c:numCache>
                <c:formatCode>General</c:formatCode>
                <c:ptCount val="20"/>
                <c:pt idx="0">
                  <c:v>1.1469</c:v>
                </c:pt>
                <c:pt idx="1">
                  <c:v>0.83620000000000005</c:v>
                </c:pt>
                <c:pt idx="2">
                  <c:v>1.1301000000000001</c:v>
                </c:pt>
                <c:pt idx="3">
                  <c:v>0.45019999999999999</c:v>
                </c:pt>
                <c:pt idx="4">
                  <c:v>0.89229999999999998</c:v>
                </c:pt>
                <c:pt idx="5">
                  <c:v>0.68220000000000003</c:v>
                </c:pt>
                <c:pt idx="6">
                  <c:v>0.89959999999999996</c:v>
                </c:pt>
                <c:pt idx="7">
                  <c:v>0.5292</c:v>
                </c:pt>
                <c:pt idx="8">
                  <c:v>0.82369999999999999</c:v>
                </c:pt>
                <c:pt idx="9">
                  <c:v>0.37469999999999998</c:v>
                </c:pt>
                <c:pt idx="10">
                  <c:v>0.81389999999999996</c:v>
                </c:pt>
                <c:pt idx="11">
                  <c:v>0.82340000000000002</c:v>
                </c:pt>
                <c:pt idx="12">
                  <c:v>0.61309999999999998</c:v>
                </c:pt>
                <c:pt idx="13">
                  <c:v>-4.9000000000000002E-2</c:v>
                </c:pt>
                <c:pt idx="14">
                  <c:v>0.32350000000000001</c:v>
                </c:pt>
                <c:pt idx="15">
                  <c:v>0.74350000000000005</c:v>
                </c:pt>
                <c:pt idx="16">
                  <c:v>0.36199999999999999</c:v>
                </c:pt>
                <c:pt idx="17">
                  <c:v>-5.2699999999999997E-2</c:v>
                </c:pt>
                <c:pt idx="18">
                  <c:v>1.7100000000000001E-2</c:v>
                </c:pt>
                <c:pt idx="19">
                  <c:v>0.79959999999999998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79-47E4-A1C2-A3B4D9AB6E24}"/>
            </c:ext>
          </c:extLst>
        </c:ser>
        <c:ser>
          <c:idx val="11"/>
          <c:order val="11"/>
          <c:tx>
            <c:v>Dolomite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'!$R$79:$R$98</c:f>
              <c:numCache>
                <c:formatCode>General</c:formatCode>
                <c:ptCount val="20"/>
                <c:pt idx="0">
                  <c:v>0.12870000000000001</c:v>
                </c:pt>
                <c:pt idx="1">
                  <c:v>-0.45040000000000002</c:v>
                </c:pt>
                <c:pt idx="2">
                  <c:v>0.28470000000000001</c:v>
                </c:pt>
                <c:pt idx="3">
                  <c:v>-3.9399999999999998E-2</c:v>
                </c:pt>
                <c:pt idx="4">
                  <c:v>-1.1299999999999999E-2</c:v>
                </c:pt>
                <c:pt idx="5">
                  <c:v>-0.57869999999999999</c:v>
                </c:pt>
                <c:pt idx="6">
                  <c:v>1.9593</c:v>
                </c:pt>
                <c:pt idx="7">
                  <c:v>9.5699999999999993E-2</c:v>
                </c:pt>
                <c:pt idx="8">
                  <c:v>-0.19600000000000001</c:v>
                </c:pt>
                <c:pt idx="9">
                  <c:v>0.95499999999999996</c:v>
                </c:pt>
                <c:pt idx="10">
                  <c:v>2.0476999999999999</c:v>
                </c:pt>
                <c:pt idx="11">
                  <c:v>-0.68010000000000004</c:v>
                </c:pt>
                <c:pt idx="12">
                  <c:v>-0.504</c:v>
                </c:pt>
                <c:pt idx="13">
                  <c:v>1.1057999999999999</c:v>
                </c:pt>
                <c:pt idx="14">
                  <c:v>-1.0859000000000001</c:v>
                </c:pt>
                <c:pt idx="15">
                  <c:v>-0.623</c:v>
                </c:pt>
                <c:pt idx="16">
                  <c:v>-0.81540000000000001</c:v>
                </c:pt>
                <c:pt idx="17">
                  <c:v>0.90769999999999995</c:v>
                </c:pt>
                <c:pt idx="18">
                  <c:v>0.72250000000000003</c:v>
                </c:pt>
                <c:pt idx="19">
                  <c:v>-0.58860000000000001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79-47E4-A1C2-A3B4D9AB6E24}"/>
            </c:ext>
          </c:extLst>
        </c:ser>
        <c:ser>
          <c:idx val="12"/>
          <c:order val="12"/>
          <c:tx>
            <c:v>Magnesite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'!$S$79:$S$98</c:f>
              <c:numCache>
                <c:formatCode>General</c:formatCode>
                <c:ptCount val="20"/>
                <c:pt idx="0">
                  <c:v>-3.4948000000000001</c:v>
                </c:pt>
                <c:pt idx="1">
                  <c:v>-3.7631000000000001</c:v>
                </c:pt>
                <c:pt idx="2">
                  <c:v>-3.3129</c:v>
                </c:pt>
                <c:pt idx="3">
                  <c:v>-2.9550999999999998</c:v>
                </c:pt>
                <c:pt idx="4">
                  <c:v>-3.3698000000000001</c:v>
                </c:pt>
                <c:pt idx="5">
                  <c:v>-3.7265000000000001</c:v>
                </c:pt>
                <c:pt idx="6">
                  <c:v>-1.4057999999999999</c:v>
                </c:pt>
                <c:pt idx="7">
                  <c:v>-2.9001999999999999</c:v>
                </c:pt>
                <c:pt idx="8">
                  <c:v>-3.4851000000000001</c:v>
                </c:pt>
                <c:pt idx="9">
                  <c:v>-1.8863000000000001</c:v>
                </c:pt>
                <c:pt idx="10">
                  <c:v>-1.2289000000000001</c:v>
                </c:pt>
                <c:pt idx="11">
                  <c:v>-3.9699</c:v>
                </c:pt>
                <c:pt idx="12">
                  <c:v>-3.5830000000000002</c:v>
                </c:pt>
                <c:pt idx="13">
                  <c:v>-1.3125</c:v>
                </c:pt>
                <c:pt idx="14">
                  <c:v>-3.8734999999999999</c:v>
                </c:pt>
                <c:pt idx="15">
                  <c:v>-3.8365999999999998</c:v>
                </c:pt>
                <c:pt idx="16">
                  <c:v>-3.6423000000000001</c:v>
                </c:pt>
                <c:pt idx="17">
                  <c:v>-1.5047999999999999</c:v>
                </c:pt>
                <c:pt idx="18">
                  <c:v>-1.7583</c:v>
                </c:pt>
                <c:pt idx="19">
                  <c:v>-3.8532000000000002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79-47E4-A1C2-A3B4D9AB6E24}"/>
            </c:ext>
          </c:extLst>
        </c:ser>
        <c:ser>
          <c:idx val="13"/>
          <c:order val="13"/>
          <c:tx>
            <c:v>Aragonite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'!$T$79:$T$98</c:f>
              <c:numCache>
                <c:formatCode>General</c:formatCode>
                <c:ptCount val="20"/>
                <c:pt idx="0">
                  <c:v>1.8569</c:v>
                </c:pt>
                <c:pt idx="1">
                  <c:v>1.5462</c:v>
                </c:pt>
                <c:pt idx="2">
                  <c:v>1.8532</c:v>
                </c:pt>
                <c:pt idx="3">
                  <c:v>1.1766000000000001</c:v>
                </c:pt>
                <c:pt idx="4">
                  <c:v>1.617</c:v>
                </c:pt>
                <c:pt idx="5">
                  <c:v>1.4079999999999999</c:v>
                </c:pt>
                <c:pt idx="6">
                  <c:v>1.6254</c:v>
                </c:pt>
                <c:pt idx="7">
                  <c:v>1.2532000000000001</c:v>
                </c:pt>
                <c:pt idx="8">
                  <c:v>1.5499000000000001</c:v>
                </c:pt>
                <c:pt idx="9">
                  <c:v>1.0987</c:v>
                </c:pt>
                <c:pt idx="10">
                  <c:v>1.5444</c:v>
                </c:pt>
                <c:pt idx="11">
                  <c:v>1.5478000000000001</c:v>
                </c:pt>
                <c:pt idx="12">
                  <c:v>1.3381000000000001</c:v>
                </c:pt>
                <c:pt idx="13">
                  <c:v>0.67379999999999995</c:v>
                </c:pt>
                <c:pt idx="14">
                  <c:v>1.0513999999999999</c:v>
                </c:pt>
                <c:pt idx="15">
                  <c:v>1.4621</c:v>
                </c:pt>
                <c:pt idx="16">
                  <c:v>1.0889</c:v>
                </c:pt>
                <c:pt idx="17">
                  <c:v>0.6734</c:v>
                </c:pt>
                <c:pt idx="18">
                  <c:v>0.74570000000000003</c:v>
                </c:pt>
                <c:pt idx="19">
                  <c:v>1.5261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B979-47E4-A1C2-A3B4D9AB6E24}"/>
            </c:ext>
          </c:extLst>
        </c:ser>
        <c:ser>
          <c:idx val="14"/>
          <c:order val="14"/>
          <c:tx>
            <c:v>Dawsonite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'!$U$79:$U$98</c:f>
              <c:numCache>
                <c:formatCode>General</c:formatCode>
                <c:ptCount val="20"/>
                <c:pt idx="0">
                  <c:v>3.036</c:v>
                </c:pt>
                <c:pt idx="1">
                  <c:v>2.9035000000000002</c:v>
                </c:pt>
                <c:pt idx="2">
                  <c:v>2.7717999999999998</c:v>
                </c:pt>
                <c:pt idx="3">
                  <c:v>0.13669999999999999</c:v>
                </c:pt>
                <c:pt idx="4">
                  <c:v>2.1776</c:v>
                </c:pt>
                <c:pt idx="5">
                  <c:v>2.2361</c:v>
                </c:pt>
                <c:pt idx="6">
                  <c:v>2.0266000000000002</c:v>
                </c:pt>
                <c:pt idx="7">
                  <c:v>-0.67049999999999998</c:v>
                </c:pt>
                <c:pt idx="8">
                  <c:v>1.7082999999999999</c:v>
                </c:pt>
                <c:pt idx="9">
                  <c:v>1.8153999999999999</c:v>
                </c:pt>
                <c:pt idx="10">
                  <c:v>1.6700999999999999</c:v>
                </c:pt>
                <c:pt idx="11">
                  <c:v>0.70169999999999999</c:v>
                </c:pt>
                <c:pt idx="12">
                  <c:v>1.4977</c:v>
                </c:pt>
                <c:pt idx="13">
                  <c:v>1.5329999999999999</c:v>
                </c:pt>
                <c:pt idx="14">
                  <c:v>1.4716</c:v>
                </c:pt>
                <c:pt idx="15">
                  <c:v>1.0111000000000001</c:v>
                </c:pt>
                <c:pt idx="16">
                  <c:v>1.3583000000000001</c:v>
                </c:pt>
                <c:pt idx="17">
                  <c:v>1.3301000000000001</c:v>
                </c:pt>
                <c:pt idx="18">
                  <c:v>1.4398</c:v>
                </c:pt>
                <c:pt idx="19">
                  <c:v>0.8649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79-47E4-A1C2-A3B4D9AB6E24}"/>
            </c:ext>
          </c:extLst>
        </c:ser>
        <c:ser>
          <c:idx val="15"/>
          <c:order val="15"/>
          <c:tx>
            <c:v>Hydrozincite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'!$V$79:$V$98</c:f>
              <c:numCache>
                <c:formatCode>General</c:formatCode>
                <c:ptCount val="20"/>
                <c:pt idx="0">
                  <c:v>2.774</c:v>
                </c:pt>
                <c:pt idx="1">
                  <c:v>-1.6991000000000001</c:v>
                </c:pt>
                <c:pt idx="2">
                  <c:v>-1.8009999999999999</c:v>
                </c:pt>
                <c:pt idx="3">
                  <c:v>-4.8365999999999998</c:v>
                </c:pt>
                <c:pt idx="4">
                  <c:v>-1.7629999999999999</c:v>
                </c:pt>
                <c:pt idx="5">
                  <c:v>1.3494999999999999</c:v>
                </c:pt>
                <c:pt idx="6">
                  <c:v>-2.6095999999999999</c:v>
                </c:pt>
                <c:pt idx="7">
                  <c:v>-4.7050999999999998</c:v>
                </c:pt>
                <c:pt idx="8">
                  <c:v>2.4123999999999999</c:v>
                </c:pt>
                <c:pt idx="9">
                  <c:v>-1.0892999999999999</c:v>
                </c:pt>
                <c:pt idx="10">
                  <c:v>-1.0763</c:v>
                </c:pt>
                <c:pt idx="11">
                  <c:v>-2.3125</c:v>
                </c:pt>
                <c:pt idx="12">
                  <c:v>1.6779999999999999</c:v>
                </c:pt>
                <c:pt idx="13">
                  <c:v>0.40589999999999998</c:v>
                </c:pt>
                <c:pt idx="14">
                  <c:v>-0.83830000000000005</c:v>
                </c:pt>
                <c:pt idx="15">
                  <c:v>1.4982</c:v>
                </c:pt>
                <c:pt idx="16">
                  <c:v>-2.0771999999999999</c:v>
                </c:pt>
                <c:pt idx="17">
                  <c:v>2.6339000000000001</c:v>
                </c:pt>
                <c:pt idx="18">
                  <c:v>-0.99470000000000003</c:v>
                </c:pt>
                <c:pt idx="19">
                  <c:v>-3.3725999999999998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79-47E4-A1C2-A3B4D9AB6E24}"/>
            </c:ext>
          </c:extLst>
        </c:ser>
        <c:ser>
          <c:idx val="16"/>
          <c:order val="16"/>
          <c:tx>
            <c:v>Rodochrosite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'!$W$79:$W$98</c:f>
              <c:numCache>
                <c:formatCode>General</c:formatCode>
                <c:ptCount val="20"/>
                <c:pt idx="0">
                  <c:v>-0.95960000000000001</c:v>
                </c:pt>
                <c:pt idx="1">
                  <c:v>-3.1326999999999998</c:v>
                </c:pt>
                <c:pt idx="2">
                  <c:v>-3.0293999999999999</c:v>
                </c:pt>
                <c:pt idx="3">
                  <c:v>-3.8843000000000001</c:v>
                </c:pt>
                <c:pt idx="4">
                  <c:v>-3.0306999999999999</c:v>
                </c:pt>
                <c:pt idx="5">
                  <c:v>-0.97499999999999998</c:v>
                </c:pt>
                <c:pt idx="6">
                  <c:v>-3.0339999999999998</c:v>
                </c:pt>
                <c:pt idx="7">
                  <c:v>-3.8087</c:v>
                </c:pt>
                <c:pt idx="8">
                  <c:v>-0.8609</c:v>
                </c:pt>
                <c:pt idx="9">
                  <c:v>-1.0258</c:v>
                </c:pt>
                <c:pt idx="10">
                  <c:v>-3.0398999999999998</c:v>
                </c:pt>
                <c:pt idx="11">
                  <c:v>-3.1758000000000002</c:v>
                </c:pt>
                <c:pt idx="12">
                  <c:v>-1.0412999999999999</c:v>
                </c:pt>
                <c:pt idx="13">
                  <c:v>-0.62770000000000004</c:v>
                </c:pt>
                <c:pt idx="14">
                  <c:v>-3.1288999999999998</c:v>
                </c:pt>
                <c:pt idx="15">
                  <c:v>-0.99229999999999996</c:v>
                </c:pt>
                <c:pt idx="16">
                  <c:v>-3.0697999999999999</c:v>
                </c:pt>
                <c:pt idx="17">
                  <c:v>-0.62680000000000002</c:v>
                </c:pt>
                <c:pt idx="18">
                  <c:v>-3.1438999999999999</c:v>
                </c:pt>
                <c:pt idx="19">
                  <c:v>-3.1476999999999999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79-47E4-A1C2-A3B4D9AB6E24}"/>
            </c:ext>
          </c:extLst>
        </c:ser>
        <c:ser>
          <c:idx val="17"/>
          <c:order val="17"/>
          <c:tx>
            <c:v>Siderite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5 ratios SI '!$X$79:$X$98</c:f>
              <c:numCache>
                <c:formatCode>General</c:formatCode>
                <c:ptCount val="20"/>
                <c:pt idx="0">
                  <c:v>-14.4092</c:v>
                </c:pt>
                <c:pt idx="1">
                  <c:v>-10.001300000000001</c:v>
                </c:pt>
                <c:pt idx="2">
                  <c:v>-11.4163</c:v>
                </c:pt>
                <c:pt idx="3">
                  <c:v>-10.2737</c:v>
                </c:pt>
                <c:pt idx="4">
                  <c:v>-14.196999999999999</c:v>
                </c:pt>
                <c:pt idx="5">
                  <c:v>-9.2881</c:v>
                </c:pt>
                <c:pt idx="6">
                  <c:v>-9.7340999999999998</c:v>
                </c:pt>
                <c:pt idx="7">
                  <c:v>-10.3032</c:v>
                </c:pt>
                <c:pt idx="8">
                  <c:v>-10.8361</c:v>
                </c:pt>
                <c:pt idx="9">
                  <c:v>-8.7066999999999997</c:v>
                </c:pt>
                <c:pt idx="10">
                  <c:v>-9.0631000000000004</c:v>
                </c:pt>
                <c:pt idx="11">
                  <c:v>-11.067399999999999</c:v>
                </c:pt>
                <c:pt idx="12">
                  <c:v>-10.5329</c:v>
                </c:pt>
                <c:pt idx="13">
                  <c:v>-8.4669000000000008</c:v>
                </c:pt>
                <c:pt idx="14">
                  <c:v>-9.1074000000000002</c:v>
                </c:pt>
                <c:pt idx="15">
                  <c:v>-14.315</c:v>
                </c:pt>
                <c:pt idx="16">
                  <c:v>-4.4874000000000001</c:v>
                </c:pt>
                <c:pt idx="17">
                  <c:v>-8.3699999999999992</c:v>
                </c:pt>
                <c:pt idx="18">
                  <c:v>-8.7959999999999994</c:v>
                </c:pt>
                <c:pt idx="19">
                  <c:v>-14.1744</c:v>
                </c:pt>
              </c:numCache>
            </c:numRef>
          </c:xVal>
          <c:yVal>
            <c:numRef>
              <c:f>'Simulation 5 ratios SI 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79-47E4-A1C2-A3B4D9AB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Fe(OH)3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'Simulation 5 ratios SI '!$G$79:$G$98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-3.0127000000000002</c:v>
                      </c:pt>
                      <c:pt idx="1">
                        <c:v>1.4197</c:v>
                      </c:pt>
                      <c:pt idx="2">
                        <c:v>5.5300000000000002E-2</c:v>
                      </c:pt>
                      <c:pt idx="3">
                        <c:v>1.2289000000000001</c:v>
                      </c:pt>
                      <c:pt idx="4">
                        <c:v>-2.8113999999999999</c:v>
                      </c:pt>
                      <c:pt idx="5">
                        <c:v>2.1214</c:v>
                      </c:pt>
                      <c:pt idx="6">
                        <c:v>1.6657999999999999</c:v>
                      </c:pt>
                      <c:pt idx="7">
                        <c:v>1.2239</c:v>
                      </c:pt>
                      <c:pt idx="8">
                        <c:v>0.56879999999999997</c:v>
                      </c:pt>
                      <c:pt idx="9">
                        <c:v>2.7685</c:v>
                      </c:pt>
                      <c:pt idx="10">
                        <c:v>2.3374000000000001</c:v>
                      </c:pt>
                      <c:pt idx="11">
                        <c:v>0.40789999999999998</c:v>
                      </c:pt>
                      <c:pt idx="12">
                        <c:v>0.90469999999999995</c:v>
                      </c:pt>
                      <c:pt idx="13">
                        <c:v>3.0019999999999998</c:v>
                      </c:pt>
                      <c:pt idx="14">
                        <c:v>2.3420999999999998</c:v>
                      </c:pt>
                      <c:pt idx="15">
                        <c:v>-2.8235000000000001</c:v>
                      </c:pt>
                      <c:pt idx="16">
                        <c:v>1.4617</c:v>
                      </c:pt>
                      <c:pt idx="17">
                        <c:v>3.0884999999999998</c:v>
                      </c:pt>
                      <c:pt idx="18">
                        <c:v>2.6555</c:v>
                      </c:pt>
                      <c:pt idx="19">
                        <c:v>-2.7128000000000001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79-47E4-A1C2-A3B4D9AB6E2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Gibbsite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'!$H$79:$H$98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3.5794000000000001</c:v>
                      </c:pt>
                      <c:pt idx="1">
                        <c:v>3.629</c:v>
                      </c:pt>
                      <c:pt idx="2">
                        <c:v>3.3153999999999999</c:v>
                      </c:pt>
                      <c:pt idx="3">
                        <c:v>1.4438</c:v>
                      </c:pt>
                      <c:pt idx="4">
                        <c:v>3.0533999999999999</c:v>
                      </c:pt>
                      <c:pt idx="5">
                        <c:v>3.2961</c:v>
                      </c:pt>
                      <c:pt idx="6">
                        <c:v>2.9822000000000002</c:v>
                      </c:pt>
                      <c:pt idx="7">
                        <c:v>0.99180000000000001</c:v>
                      </c:pt>
                      <c:pt idx="8">
                        <c:v>2.8679999999999999</c:v>
                      </c:pt>
                      <c:pt idx="9">
                        <c:v>3.2326000000000001</c:v>
                      </c:pt>
                      <c:pt idx="10">
                        <c:v>2.8948</c:v>
                      </c:pt>
                      <c:pt idx="11">
                        <c:v>2.2664</c:v>
                      </c:pt>
                      <c:pt idx="12">
                        <c:v>2.8218000000000001</c:v>
                      </c:pt>
                      <c:pt idx="13">
                        <c:v>3.1227</c:v>
                      </c:pt>
                      <c:pt idx="14">
                        <c:v>2.9815999999999998</c:v>
                      </c:pt>
                      <c:pt idx="15">
                        <c:v>2.6377999999999999</c:v>
                      </c:pt>
                      <c:pt idx="16">
                        <c:v>2.7947000000000002</c:v>
                      </c:pt>
                      <c:pt idx="17">
                        <c:v>3.0243000000000002</c:v>
                      </c:pt>
                      <c:pt idx="18">
                        <c:v>3.0202</c:v>
                      </c:pt>
                      <c:pt idx="19">
                        <c:v>2.6703999999999999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979-47E4-A1C2-A3B4D9AB6E2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Goethite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'!$I$79:$I$98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2.0889000000000002</c:v>
                      </c:pt>
                      <c:pt idx="1">
                        <c:v>6.5212000000000003</c:v>
                      </c:pt>
                      <c:pt idx="2">
                        <c:v>5.1085000000000003</c:v>
                      </c:pt>
                      <c:pt idx="3">
                        <c:v>6.2706</c:v>
                      </c:pt>
                      <c:pt idx="4">
                        <c:v>2.2353000000000001</c:v>
                      </c:pt>
                      <c:pt idx="5">
                        <c:v>7.1642999999999999</c:v>
                      </c:pt>
                      <c:pt idx="6">
                        <c:v>6.7085999999999997</c:v>
                      </c:pt>
                      <c:pt idx="7">
                        <c:v>6.2732000000000001</c:v>
                      </c:pt>
                      <c:pt idx="8">
                        <c:v>5.6104000000000003</c:v>
                      </c:pt>
                      <c:pt idx="9">
                        <c:v>7.8178000000000001</c:v>
                      </c:pt>
                      <c:pt idx="10">
                        <c:v>7.3636999999999997</c:v>
                      </c:pt>
                      <c:pt idx="11">
                        <c:v>5.4558999999999997</c:v>
                      </c:pt>
                      <c:pt idx="12">
                        <c:v>5.9500999999999999</c:v>
                      </c:pt>
                      <c:pt idx="13">
                        <c:v>8.0550999999999995</c:v>
                      </c:pt>
                      <c:pt idx="14">
                        <c:v>7.3772000000000002</c:v>
                      </c:pt>
                      <c:pt idx="15">
                        <c:v>2.2450999999999999</c:v>
                      </c:pt>
                      <c:pt idx="16">
                        <c:v>6.5007000000000001</c:v>
                      </c:pt>
                      <c:pt idx="17">
                        <c:v>8.1300000000000008</c:v>
                      </c:pt>
                      <c:pt idx="18">
                        <c:v>7.6879999999999997</c:v>
                      </c:pt>
                      <c:pt idx="19">
                        <c:v>2.3273999999999999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79-47E4-A1C2-A3B4D9AB6E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Pyrolusite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'!$J$79:$J$98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6.4946000000000002</c:v>
                      </c:pt>
                      <c:pt idx="1">
                        <c:v>4.3701999999999996</c:v>
                      </c:pt>
                      <c:pt idx="2">
                        <c:v>4.6856</c:v>
                      </c:pt>
                      <c:pt idx="3">
                        <c:v>3.9197000000000002</c:v>
                      </c:pt>
                      <c:pt idx="4">
                        <c:v>4.5267999999999997</c:v>
                      </c:pt>
                      <c:pt idx="5">
                        <c:v>6.6391999999999998</c:v>
                      </c:pt>
                      <c:pt idx="6">
                        <c:v>4.5609999999999999</c:v>
                      </c:pt>
                      <c:pt idx="7">
                        <c:v>4.0262000000000002</c:v>
                      </c:pt>
                      <c:pt idx="8">
                        <c:v>6.7469999999999999</c:v>
                      </c:pt>
                      <c:pt idx="9">
                        <c:v>6.7050999999999998</c:v>
                      </c:pt>
                      <c:pt idx="10">
                        <c:v>4.5946999999999996</c:v>
                      </c:pt>
                      <c:pt idx="11">
                        <c:v>4.5582000000000003</c:v>
                      </c:pt>
                      <c:pt idx="12">
                        <c:v>6.6231999999999998</c:v>
                      </c:pt>
                      <c:pt idx="13">
                        <c:v>7.0814000000000004</c:v>
                      </c:pt>
                      <c:pt idx="14">
                        <c:v>4.5830000000000002</c:v>
                      </c:pt>
                      <c:pt idx="15">
                        <c:v>6.7262000000000004</c:v>
                      </c:pt>
                      <c:pt idx="16">
                        <c:v>-6.3676000000000004</c:v>
                      </c:pt>
                      <c:pt idx="17">
                        <c:v>7.0881999999999996</c:v>
                      </c:pt>
                      <c:pt idx="18">
                        <c:v>4.5777000000000001</c:v>
                      </c:pt>
                      <c:pt idx="19">
                        <c:v>4.5765000000000002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79-47E4-A1C2-A3B4D9AB6E2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Kaolinite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'!$K$79:$K$98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4.7503000000000002</c:v>
                      </c:pt>
                      <c:pt idx="1">
                        <c:v>8.4702999999999999</c:v>
                      </c:pt>
                      <c:pt idx="2">
                        <c:v>7.8335999999999997</c:v>
                      </c:pt>
                      <c:pt idx="3">
                        <c:v>1.9171</c:v>
                      </c:pt>
                      <c:pt idx="4">
                        <c:v>5.5217000000000001</c:v>
                      </c:pt>
                      <c:pt idx="5">
                        <c:v>7.3861999999999997</c:v>
                      </c:pt>
                      <c:pt idx="6">
                        <c:v>6.8563000000000001</c:v>
                      </c:pt>
                      <c:pt idx="7">
                        <c:v>3.0287000000000002</c:v>
                      </c:pt>
                      <c:pt idx="8">
                        <c:v>6.7154999999999996</c:v>
                      </c:pt>
                      <c:pt idx="9">
                        <c:v>7.6104000000000003</c:v>
                      </c:pt>
                      <c:pt idx="10">
                        <c:v>2.9786000000000001</c:v>
                      </c:pt>
                      <c:pt idx="11">
                        <c:v>6.1946000000000003</c:v>
                      </c:pt>
                      <c:pt idx="12">
                        <c:v>7.3384</c:v>
                      </c:pt>
                      <c:pt idx="13">
                        <c:v>6.2664999999999997</c:v>
                      </c:pt>
                      <c:pt idx="14">
                        <c:v>7.5324999999999998</c:v>
                      </c:pt>
                      <c:pt idx="15">
                        <c:v>6.6917999999999997</c:v>
                      </c:pt>
                      <c:pt idx="16">
                        <c:v>7.1201999999999996</c:v>
                      </c:pt>
                      <c:pt idx="17">
                        <c:v>6.6669</c:v>
                      </c:pt>
                      <c:pt idx="18">
                        <c:v>5.7693000000000003</c:v>
                      </c:pt>
                      <c:pt idx="19">
                        <c:v>3.9542999999999999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79-47E4-A1C2-A3B4D9AB6E2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Diaspore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'!$L$79:$L$98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4.1761999999999997</c:v>
                      </c:pt>
                      <c:pt idx="1">
                        <c:v>4.2257999999999996</c:v>
                      </c:pt>
                      <c:pt idx="2">
                        <c:v>3.9281000000000001</c:v>
                      </c:pt>
                      <c:pt idx="3">
                        <c:v>2.0602</c:v>
                      </c:pt>
                      <c:pt idx="4">
                        <c:v>3.6680000000000001</c:v>
                      </c:pt>
                      <c:pt idx="5">
                        <c:v>3.9119000000000002</c:v>
                      </c:pt>
                      <c:pt idx="6">
                        <c:v>3.5981000000000001</c:v>
                      </c:pt>
                      <c:pt idx="7">
                        <c:v>1.6056999999999999</c:v>
                      </c:pt>
                      <c:pt idx="8">
                        <c:v>3.4843000000000002</c:v>
                      </c:pt>
                      <c:pt idx="9">
                        <c:v>3.8464</c:v>
                      </c:pt>
                      <c:pt idx="10">
                        <c:v>3.5158999999999998</c:v>
                      </c:pt>
                      <c:pt idx="11">
                        <c:v>2.8805999999999998</c:v>
                      </c:pt>
                      <c:pt idx="12">
                        <c:v>3.4367999999999999</c:v>
                      </c:pt>
                      <c:pt idx="13">
                        <c:v>3.7351999999999999</c:v>
                      </c:pt>
                      <c:pt idx="14">
                        <c:v>3.5998000000000001</c:v>
                      </c:pt>
                      <c:pt idx="15">
                        <c:v>3.2452000000000001</c:v>
                      </c:pt>
                      <c:pt idx="16">
                        <c:v>3.4117999999999999</c:v>
                      </c:pt>
                      <c:pt idx="17">
                        <c:v>3.6404999999999998</c:v>
                      </c:pt>
                      <c:pt idx="18">
                        <c:v>3.6392000000000002</c:v>
                      </c:pt>
                      <c:pt idx="19">
                        <c:v>3.2869999999999999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79-47E4-A1C2-A3B4D9AB6E2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Magnetite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'!$M$79:$M$98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-8.4532000000000007</c:v>
                      </c:pt>
                      <c:pt idx="1">
                        <c:v>4.8192000000000004</c:v>
                      </c:pt>
                      <c:pt idx="2">
                        <c:v>0.73299999999999998</c:v>
                      </c:pt>
                      <c:pt idx="3">
                        <c:v>4.2367999999999997</c:v>
                      </c:pt>
                      <c:pt idx="4">
                        <c:v>-7.7736999999999998</c:v>
                      </c:pt>
                      <c:pt idx="5">
                        <c:v>7.0054999999999996</c:v>
                      </c:pt>
                      <c:pt idx="6">
                        <c:v>5.6481000000000003</c:v>
                      </c:pt>
                      <c:pt idx="7">
                        <c:v>4.1877000000000004</c:v>
                      </c:pt>
                      <c:pt idx="8">
                        <c:v>2.3536999999999999</c:v>
                      </c:pt>
                      <c:pt idx="9">
                        <c:v>8.8732000000000006</c:v>
                      </c:pt>
                      <c:pt idx="10">
                        <c:v>7.6824000000000003</c:v>
                      </c:pt>
                      <c:pt idx="11">
                        <c:v>1.7927999999999999</c:v>
                      </c:pt>
                      <c:pt idx="12">
                        <c:v>3.3239000000000001</c:v>
                      </c:pt>
                      <c:pt idx="13">
                        <c:v>9.5753000000000004</c:v>
                      </c:pt>
                      <c:pt idx="14">
                        <c:v>7.6364999999999998</c:v>
                      </c:pt>
                      <c:pt idx="15">
                        <c:v>-7.9424000000000001</c:v>
                      </c:pt>
                      <c:pt idx="16">
                        <c:v>10.491099999999999</c:v>
                      </c:pt>
                      <c:pt idx="17">
                        <c:v>9.8589000000000002</c:v>
                      </c:pt>
                      <c:pt idx="18">
                        <c:v>8.5777999999999999</c:v>
                      </c:pt>
                      <c:pt idx="19">
                        <c:v>-7.5465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79-47E4-A1C2-A3B4D9AB6E2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Boehmite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'!$N$79:$N$98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3.7740999999999998</c:v>
                      </c:pt>
                      <c:pt idx="1">
                        <c:v>3.8237000000000001</c:v>
                      </c:pt>
                      <c:pt idx="2">
                        <c:v>3.5322</c:v>
                      </c:pt>
                      <c:pt idx="3">
                        <c:v>1.6657</c:v>
                      </c:pt>
                      <c:pt idx="4">
                        <c:v>3.2728999999999999</c:v>
                      </c:pt>
                      <c:pt idx="5">
                        <c:v>3.5173000000000001</c:v>
                      </c:pt>
                      <c:pt idx="6">
                        <c:v>3.2035</c:v>
                      </c:pt>
                      <c:pt idx="7">
                        <c:v>1.2101999999999999</c:v>
                      </c:pt>
                      <c:pt idx="8">
                        <c:v>3.0897999999999999</c:v>
                      </c:pt>
                      <c:pt idx="9">
                        <c:v>3.4508999999999999</c:v>
                      </c:pt>
                      <c:pt idx="10">
                        <c:v>3.1234000000000002</c:v>
                      </c:pt>
                      <c:pt idx="11">
                        <c:v>2.4853000000000001</c:v>
                      </c:pt>
                      <c:pt idx="12">
                        <c:v>3.0417999999999998</c:v>
                      </c:pt>
                      <c:pt idx="13">
                        <c:v>3.3391999999999999</c:v>
                      </c:pt>
                      <c:pt idx="14">
                        <c:v>3.2061000000000002</c:v>
                      </c:pt>
                      <c:pt idx="15">
                        <c:v>2.8473000000000002</c:v>
                      </c:pt>
                      <c:pt idx="16">
                        <c:v>3.0175999999999998</c:v>
                      </c:pt>
                      <c:pt idx="17">
                        <c:v>3.2461000000000002</c:v>
                      </c:pt>
                      <c:pt idx="18">
                        <c:v>3.2458999999999998</c:v>
                      </c:pt>
                      <c:pt idx="19">
                        <c:v>2.8927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79-47E4-A1C2-A3B4D9AB6E2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Cuprite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'!$O$79:$O$98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-13.2225</c:v>
                      </c:pt>
                      <c:pt idx="1">
                        <c:v>-14.003500000000001</c:v>
                      </c:pt>
                      <c:pt idx="2">
                        <c:v>-15.698600000000001</c:v>
                      </c:pt>
                      <c:pt idx="3">
                        <c:v>-13.7392</c:v>
                      </c:pt>
                      <c:pt idx="4">
                        <c:v>-15.516</c:v>
                      </c:pt>
                      <c:pt idx="5">
                        <c:v>-12.479200000000001</c:v>
                      </c:pt>
                      <c:pt idx="6">
                        <c:v>-15.537800000000001</c:v>
                      </c:pt>
                      <c:pt idx="7">
                        <c:v>-14.8918</c:v>
                      </c:pt>
                      <c:pt idx="8">
                        <c:v>-12.3948</c:v>
                      </c:pt>
                      <c:pt idx="9">
                        <c:v>-14.459199999999999</c:v>
                      </c:pt>
                      <c:pt idx="10">
                        <c:v>-14.6022</c:v>
                      </c:pt>
                      <c:pt idx="11">
                        <c:v>-15.161</c:v>
                      </c:pt>
                      <c:pt idx="12">
                        <c:v>-12.644299999999999</c:v>
                      </c:pt>
                      <c:pt idx="13">
                        <c:v>-13.4938</c:v>
                      </c:pt>
                      <c:pt idx="14">
                        <c:v>-13.4406</c:v>
                      </c:pt>
                      <c:pt idx="15">
                        <c:v>-12.880699999999999</c:v>
                      </c:pt>
                      <c:pt idx="16">
                        <c:v>-4.3132000000000001</c:v>
                      </c:pt>
                      <c:pt idx="17">
                        <c:v>-14.370900000000001</c:v>
                      </c:pt>
                      <c:pt idx="18">
                        <c:v>-14.984999999999999</c:v>
                      </c:pt>
                      <c:pt idx="19">
                        <c:v>-15.1252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5 ratios SI 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79-47E4-A1C2-A3B4D9AB6E24}"/>
                  </c:ext>
                </c:extLst>
              </c15:ser>
            </c15:filteredScatterSeries>
          </c:ext>
        </c:extLst>
      </c:scatterChart>
      <c:valAx>
        <c:axId val="540162968"/>
        <c:scaling>
          <c:orientation val="minMax"/>
          <c:max val="15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6094946663427"/>
          <c:y val="0.11574986361842014"/>
          <c:w val="0.10994932965444368"/>
          <c:h val="0.38896309578254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SI'!$G$79:$G$98</c:f>
              <c:numCache>
                <c:formatCode>General</c:formatCode>
                <c:ptCount val="20"/>
                <c:pt idx="0">
                  <c:v>-2.8919999999999999</c:v>
                </c:pt>
                <c:pt idx="1">
                  <c:v>1.4825999999999999</c:v>
                </c:pt>
                <c:pt idx="2">
                  <c:v>0.20669999999999999</c:v>
                </c:pt>
                <c:pt idx="3">
                  <c:v>0.96709999999999996</c:v>
                </c:pt>
                <c:pt idx="4">
                  <c:v>-2.6930999999999998</c:v>
                </c:pt>
                <c:pt idx="5">
                  <c:v>2.1663999999999999</c:v>
                </c:pt>
                <c:pt idx="6">
                  <c:v>1.7678</c:v>
                </c:pt>
                <c:pt idx="7">
                  <c:v>0.9869</c:v>
                </c:pt>
                <c:pt idx="8">
                  <c:v>0.64800000000000002</c:v>
                </c:pt>
                <c:pt idx="9">
                  <c:v>2.7547999999999999</c:v>
                </c:pt>
                <c:pt idx="10">
                  <c:v>2.4033000000000002</c:v>
                </c:pt>
                <c:pt idx="11">
                  <c:v>0.3831</c:v>
                </c:pt>
                <c:pt idx="12">
                  <c:v>0.9577</c:v>
                </c:pt>
                <c:pt idx="13">
                  <c:v>2.9712999999999998</c:v>
                </c:pt>
                <c:pt idx="14">
                  <c:v>2.3374999999999999</c:v>
                </c:pt>
                <c:pt idx="15">
                  <c:v>-2.8168000000000002</c:v>
                </c:pt>
                <c:pt idx="16">
                  <c:v>1.4965999999999999</c:v>
                </c:pt>
                <c:pt idx="17">
                  <c:v>3.0516000000000001</c:v>
                </c:pt>
                <c:pt idx="18">
                  <c:v>2.6406999999999998</c:v>
                </c:pt>
                <c:pt idx="19">
                  <c:v>-2.7118000000000002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E-4534-8DAF-4FB805814AED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SI'!$H$79:$H$98</c:f>
              <c:numCache>
                <c:formatCode>General</c:formatCode>
                <c:ptCount val="20"/>
                <c:pt idx="0">
                  <c:v>3.4226999999999999</c:v>
                </c:pt>
                <c:pt idx="1">
                  <c:v>3.3431999999999999</c:v>
                </c:pt>
                <c:pt idx="2">
                  <c:v>3.6734</c:v>
                </c:pt>
                <c:pt idx="3">
                  <c:v>2.8155999999999999</c:v>
                </c:pt>
                <c:pt idx="4">
                  <c:v>3.6438000000000001</c:v>
                </c:pt>
                <c:pt idx="5">
                  <c:v>3.5798000000000001</c:v>
                </c:pt>
                <c:pt idx="6">
                  <c:v>3.6337999999999999</c:v>
                </c:pt>
                <c:pt idx="7">
                  <c:v>2.4409999999999998</c:v>
                </c:pt>
                <c:pt idx="8">
                  <c:v>3.6017000000000001</c:v>
                </c:pt>
                <c:pt idx="9">
                  <c:v>3.4510999999999998</c:v>
                </c:pt>
                <c:pt idx="10">
                  <c:v>3.6595</c:v>
                </c:pt>
                <c:pt idx="11">
                  <c:v>3.3376000000000001</c:v>
                </c:pt>
                <c:pt idx="12">
                  <c:v>3.5444</c:v>
                </c:pt>
                <c:pt idx="13">
                  <c:v>3.4056999999999999</c:v>
                </c:pt>
                <c:pt idx="14">
                  <c:v>3.5186999999999999</c:v>
                </c:pt>
                <c:pt idx="15">
                  <c:v>3.3410000000000002</c:v>
                </c:pt>
                <c:pt idx="16">
                  <c:v>3.5491000000000001</c:v>
                </c:pt>
                <c:pt idx="17">
                  <c:v>3.4460000000000002</c:v>
                </c:pt>
                <c:pt idx="18">
                  <c:v>3.5226999999999999</c:v>
                </c:pt>
                <c:pt idx="19">
                  <c:v>3.4716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E-4534-8DAF-4FB805814AED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SI'!$I$79:$I$98</c:f>
              <c:numCache>
                <c:formatCode>General</c:formatCode>
                <c:ptCount val="20"/>
                <c:pt idx="0">
                  <c:v>2.2096</c:v>
                </c:pt>
                <c:pt idx="1">
                  <c:v>6.5841000000000003</c:v>
                </c:pt>
                <c:pt idx="2">
                  <c:v>5.26</c:v>
                </c:pt>
                <c:pt idx="3">
                  <c:v>6.0088999999999997</c:v>
                </c:pt>
                <c:pt idx="4">
                  <c:v>2.3536000000000001</c:v>
                </c:pt>
                <c:pt idx="5">
                  <c:v>7.2092999999999998</c:v>
                </c:pt>
                <c:pt idx="6">
                  <c:v>6.8106</c:v>
                </c:pt>
                <c:pt idx="7">
                  <c:v>6.0362</c:v>
                </c:pt>
                <c:pt idx="8">
                  <c:v>5.6894999999999998</c:v>
                </c:pt>
                <c:pt idx="9">
                  <c:v>7.8041</c:v>
                </c:pt>
                <c:pt idx="10">
                  <c:v>7.4295999999999998</c:v>
                </c:pt>
                <c:pt idx="11">
                  <c:v>5.4310999999999998</c:v>
                </c:pt>
                <c:pt idx="12">
                  <c:v>6.0030999999999999</c:v>
                </c:pt>
                <c:pt idx="13">
                  <c:v>8.0244</c:v>
                </c:pt>
                <c:pt idx="14">
                  <c:v>7.3726000000000003</c:v>
                </c:pt>
                <c:pt idx="15">
                  <c:v>2.2517999999999998</c:v>
                </c:pt>
                <c:pt idx="16">
                  <c:v>6.5355999999999996</c:v>
                </c:pt>
                <c:pt idx="17">
                  <c:v>8.0930999999999997</c:v>
                </c:pt>
                <c:pt idx="18">
                  <c:v>7.6731999999999996</c:v>
                </c:pt>
                <c:pt idx="19">
                  <c:v>2.3283999999999998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E-4534-8DAF-4FB805814AED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SI'!$J$79:$J$98</c:f>
              <c:numCache>
                <c:formatCode>General</c:formatCode>
                <c:ptCount val="20"/>
                <c:pt idx="0">
                  <c:v>4.5994000000000002</c:v>
                </c:pt>
                <c:pt idx="1">
                  <c:v>2.286</c:v>
                </c:pt>
                <c:pt idx="2">
                  <c:v>2.7765</c:v>
                </c:pt>
                <c:pt idx="3">
                  <c:v>0.78949999999999998</c:v>
                </c:pt>
                <c:pt idx="4">
                  <c:v>2.4613999999999998</c:v>
                </c:pt>
                <c:pt idx="5">
                  <c:v>4.3667999999999996</c:v>
                </c:pt>
                <c:pt idx="6">
                  <c:v>2.4076</c:v>
                </c:pt>
                <c:pt idx="7">
                  <c:v>0.89190000000000003</c:v>
                </c:pt>
                <c:pt idx="8">
                  <c:v>4.5054999999999996</c:v>
                </c:pt>
                <c:pt idx="9">
                  <c:v>4.1627000000000001</c:v>
                </c:pt>
                <c:pt idx="10">
                  <c:v>2.2959000000000001</c:v>
                </c:pt>
                <c:pt idx="11">
                  <c:v>1.833</c:v>
                </c:pt>
                <c:pt idx="12">
                  <c:v>4.2380000000000004</c:v>
                </c:pt>
                <c:pt idx="13">
                  <c:v>4.4519000000000002</c:v>
                </c:pt>
                <c:pt idx="14">
                  <c:v>1.994</c:v>
                </c:pt>
                <c:pt idx="15">
                  <c:v>4.1291000000000002</c:v>
                </c:pt>
                <c:pt idx="16">
                  <c:v>-3.7536</c:v>
                </c:pt>
                <c:pt idx="17">
                  <c:v>4.4184999999999999</c:v>
                </c:pt>
                <c:pt idx="18">
                  <c:v>1.9564999999999999</c:v>
                </c:pt>
                <c:pt idx="19">
                  <c:v>1.9661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E-4534-8DAF-4FB805814AED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SI'!$K$79:$K$98</c:f>
              <c:numCache>
                <c:formatCode>General</c:formatCode>
                <c:ptCount val="20"/>
                <c:pt idx="0">
                  <c:v>4.6826999999999996</c:v>
                </c:pt>
                <c:pt idx="1">
                  <c:v>8.0696999999999992</c:v>
                </c:pt>
                <c:pt idx="2">
                  <c:v>8.8643000000000001</c:v>
                </c:pt>
                <c:pt idx="3">
                  <c:v>4.7154999999999996</c:v>
                </c:pt>
                <c:pt idx="4">
                  <c:v>6.9389000000000003</c:v>
                </c:pt>
                <c:pt idx="5">
                  <c:v>8.1057000000000006</c:v>
                </c:pt>
                <c:pt idx="6">
                  <c:v>8.375</c:v>
                </c:pt>
                <c:pt idx="7">
                  <c:v>5.9676999999999998</c:v>
                </c:pt>
                <c:pt idx="8">
                  <c:v>8.3632000000000009</c:v>
                </c:pt>
                <c:pt idx="9">
                  <c:v>8.1402999999999999</c:v>
                </c:pt>
                <c:pt idx="10">
                  <c:v>4.6786000000000003</c:v>
                </c:pt>
                <c:pt idx="11">
                  <c:v>8.4313000000000002</c:v>
                </c:pt>
                <c:pt idx="12">
                  <c:v>8.9329999999999998</c:v>
                </c:pt>
                <c:pt idx="13">
                  <c:v>6.9135</c:v>
                </c:pt>
                <c:pt idx="14">
                  <c:v>8.7103999999999999</c:v>
                </c:pt>
                <c:pt idx="15">
                  <c:v>8.2007999999999992</c:v>
                </c:pt>
                <c:pt idx="16">
                  <c:v>8.7632999999999992</c:v>
                </c:pt>
                <c:pt idx="17">
                  <c:v>7.5895000000000001</c:v>
                </c:pt>
                <c:pt idx="18">
                  <c:v>6.87</c:v>
                </c:pt>
                <c:pt idx="19">
                  <c:v>5.6577000000000002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E-4534-8DAF-4FB805814AED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SI'!$L$79:$L$98</c:f>
              <c:numCache>
                <c:formatCode>General</c:formatCode>
                <c:ptCount val="20"/>
                <c:pt idx="0">
                  <c:v>4.0194999999999999</c:v>
                </c:pt>
                <c:pt idx="1">
                  <c:v>3.94</c:v>
                </c:pt>
                <c:pt idx="2">
                  <c:v>4.2861000000000002</c:v>
                </c:pt>
                <c:pt idx="3">
                  <c:v>3.4321000000000002</c:v>
                </c:pt>
                <c:pt idx="4">
                  <c:v>4.2584999999999997</c:v>
                </c:pt>
                <c:pt idx="5">
                  <c:v>4.1957000000000004</c:v>
                </c:pt>
                <c:pt idx="6">
                  <c:v>4.2496999999999998</c:v>
                </c:pt>
                <c:pt idx="7">
                  <c:v>3.0548999999999999</c:v>
                </c:pt>
                <c:pt idx="8">
                  <c:v>4.218</c:v>
                </c:pt>
                <c:pt idx="9">
                  <c:v>4.0648999999999997</c:v>
                </c:pt>
                <c:pt idx="10">
                  <c:v>4.2805999999999997</c:v>
                </c:pt>
                <c:pt idx="11">
                  <c:v>3.9518</c:v>
                </c:pt>
                <c:pt idx="12">
                  <c:v>4.1593999999999998</c:v>
                </c:pt>
                <c:pt idx="13">
                  <c:v>4.0182000000000002</c:v>
                </c:pt>
                <c:pt idx="14">
                  <c:v>4.1369999999999996</c:v>
                </c:pt>
                <c:pt idx="15">
                  <c:v>3.9485000000000001</c:v>
                </c:pt>
                <c:pt idx="16">
                  <c:v>4.1661000000000001</c:v>
                </c:pt>
                <c:pt idx="17">
                  <c:v>4.0621999999999998</c:v>
                </c:pt>
                <c:pt idx="18">
                  <c:v>4.1417999999999999</c:v>
                </c:pt>
                <c:pt idx="19">
                  <c:v>4.0883000000000003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FE-4534-8DAF-4FB805814AED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SI'!$M$79:$M$98</c:f>
              <c:numCache>
                <c:formatCode>General</c:formatCode>
                <c:ptCount val="20"/>
                <c:pt idx="0">
                  <c:v>-8.3942999999999994</c:v>
                </c:pt>
                <c:pt idx="1">
                  <c:v>4.7039999999999997</c:v>
                </c:pt>
                <c:pt idx="2">
                  <c:v>0.91830000000000001</c:v>
                </c:pt>
                <c:pt idx="3">
                  <c:v>3.1575000000000002</c:v>
                </c:pt>
                <c:pt idx="4">
                  <c:v>-7.6971999999999996</c:v>
                </c:pt>
                <c:pt idx="5">
                  <c:v>6.8658999999999999</c:v>
                </c:pt>
                <c:pt idx="6">
                  <c:v>5.6848000000000001</c:v>
                </c:pt>
                <c:pt idx="7">
                  <c:v>3.2006000000000001</c:v>
                </c:pt>
                <c:pt idx="8">
                  <c:v>2.3113999999999999</c:v>
                </c:pt>
                <c:pt idx="9">
                  <c:v>8.5625999999999998</c:v>
                </c:pt>
                <c:pt idx="10">
                  <c:v>7.6087999999999996</c:v>
                </c:pt>
                <c:pt idx="11">
                  <c:v>1.4487000000000001</c:v>
                </c:pt>
                <c:pt idx="12">
                  <c:v>3.2153999999999998</c:v>
                </c:pt>
                <c:pt idx="13">
                  <c:v>9.2042000000000002</c:v>
                </c:pt>
                <c:pt idx="14">
                  <c:v>7.3579999999999997</c:v>
                </c:pt>
                <c:pt idx="15">
                  <c:v>-8.1875</c:v>
                </c:pt>
                <c:pt idx="16">
                  <c:v>7.7869999999999999</c:v>
                </c:pt>
                <c:pt idx="17">
                  <c:v>9.4707000000000008</c:v>
                </c:pt>
                <c:pt idx="18">
                  <c:v>8.2687000000000008</c:v>
                </c:pt>
                <c:pt idx="19">
                  <c:v>-7.8048999999999999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E-4534-8DAF-4FB805814AED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SI'!$N$79:$N$98</c:f>
              <c:numCache>
                <c:formatCode>General</c:formatCode>
                <c:ptCount val="20"/>
                <c:pt idx="0">
                  <c:v>3.6173999999999999</c:v>
                </c:pt>
                <c:pt idx="1">
                  <c:v>3.5379</c:v>
                </c:pt>
                <c:pt idx="2">
                  <c:v>3.8900999999999999</c:v>
                </c:pt>
                <c:pt idx="3">
                  <c:v>3.0375999999999999</c:v>
                </c:pt>
                <c:pt idx="4">
                  <c:v>3.8633000000000002</c:v>
                </c:pt>
                <c:pt idx="5">
                  <c:v>3.8010999999999999</c:v>
                </c:pt>
                <c:pt idx="6">
                  <c:v>3.855</c:v>
                </c:pt>
                <c:pt idx="7">
                  <c:v>2.6594000000000002</c:v>
                </c:pt>
                <c:pt idx="8">
                  <c:v>3.8235000000000001</c:v>
                </c:pt>
                <c:pt idx="9">
                  <c:v>3.6694</c:v>
                </c:pt>
                <c:pt idx="10">
                  <c:v>3.8881000000000001</c:v>
                </c:pt>
                <c:pt idx="11">
                  <c:v>3.5565000000000002</c:v>
                </c:pt>
                <c:pt idx="12">
                  <c:v>3.7645</c:v>
                </c:pt>
                <c:pt idx="13">
                  <c:v>3.6221999999999999</c:v>
                </c:pt>
                <c:pt idx="14">
                  <c:v>3.7433999999999998</c:v>
                </c:pt>
                <c:pt idx="15">
                  <c:v>3.5505</c:v>
                </c:pt>
                <c:pt idx="16">
                  <c:v>3.7719999999999998</c:v>
                </c:pt>
                <c:pt idx="17">
                  <c:v>3.6678000000000002</c:v>
                </c:pt>
                <c:pt idx="18">
                  <c:v>3.7484000000000002</c:v>
                </c:pt>
                <c:pt idx="19">
                  <c:v>3.694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FE-4534-8DAF-4FB805814AED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SI'!$O$79:$O$98</c:f>
              <c:numCache>
                <c:formatCode>General</c:formatCode>
                <c:ptCount val="20"/>
                <c:pt idx="0">
                  <c:v>-17.113499999999998</c:v>
                </c:pt>
                <c:pt idx="1">
                  <c:v>-18.217700000000001</c:v>
                </c:pt>
                <c:pt idx="2">
                  <c:v>-19.347799999999999</c:v>
                </c:pt>
                <c:pt idx="3">
                  <c:v>-18.996600000000001</c:v>
                </c:pt>
                <c:pt idx="4">
                  <c:v>-19.3672</c:v>
                </c:pt>
                <c:pt idx="5">
                  <c:v>-16.726800000000001</c:v>
                </c:pt>
                <c:pt idx="6">
                  <c:v>-19.463100000000001</c:v>
                </c:pt>
                <c:pt idx="7">
                  <c:v>-19.995799999999999</c:v>
                </c:pt>
                <c:pt idx="8">
                  <c:v>-16.460599999999999</c:v>
                </c:pt>
                <c:pt idx="9">
                  <c:v>-18.883700000000001</c:v>
                </c:pt>
                <c:pt idx="10">
                  <c:v>-18.729199999999999</c:v>
                </c:pt>
                <c:pt idx="11">
                  <c:v>-19.588100000000001</c:v>
                </c:pt>
                <c:pt idx="12">
                  <c:v>-16.8063</c:v>
                </c:pt>
                <c:pt idx="13">
                  <c:v>-17.976500000000001</c:v>
                </c:pt>
                <c:pt idx="14">
                  <c:v>-17.823699999999999</c:v>
                </c:pt>
                <c:pt idx="15">
                  <c:v>-17.200900000000001</c:v>
                </c:pt>
                <c:pt idx="16">
                  <c:v>-13.6357</c:v>
                </c:pt>
                <c:pt idx="17">
                  <c:v>-18.867100000000001</c:v>
                </c:pt>
                <c:pt idx="18">
                  <c:v>-19.400200000000002</c:v>
                </c:pt>
                <c:pt idx="19">
                  <c:v>-19.467700000000001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FE-4534-8DAF-4FB805814AED}"/>
            </c:ext>
          </c:extLst>
        </c:ser>
        <c:ser>
          <c:idx val="9"/>
          <c:order val="9"/>
          <c:tx>
            <c:v>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SI'!$P$79:$P$98</c:f>
              <c:numCache>
                <c:formatCode>General</c:formatCode>
                <c:ptCount val="20"/>
                <c:pt idx="0">
                  <c:v>0.82250000000000001</c:v>
                </c:pt>
                <c:pt idx="1">
                  <c:v>0.44379999999999997</c:v>
                </c:pt>
                <c:pt idx="2">
                  <c:v>0.86050000000000004</c:v>
                </c:pt>
                <c:pt idx="3">
                  <c:v>-0.45040000000000002</c:v>
                </c:pt>
                <c:pt idx="4">
                  <c:v>0.43609999999999999</c:v>
                </c:pt>
                <c:pt idx="5">
                  <c:v>0.21890000000000001</c:v>
                </c:pt>
                <c:pt idx="6">
                  <c:v>0.39529999999999998</c:v>
                </c:pt>
                <c:pt idx="7">
                  <c:v>-0.35410000000000003</c:v>
                </c:pt>
                <c:pt idx="8">
                  <c:v>0.2361</c:v>
                </c:pt>
                <c:pt idx="9">
                  <c:v>-0.2114</c:v>
                </c:pt>
                <c:pt idx="10">
                  <c:v>0.23630000000000001</c:v>
                </c:pt>
                <c:pt idx="11">
                  <c:v>2.2499999999999999E-2</c:v>
                </c:pt>
                <c:pt idx="12">
                  <c:v>-5.3699999999999998E-2</c:v>
                </c:pt>
                <c:pt idx="13">
                  <c:v>-0.73380000000000001</c:v>
                </c:pt>
                <c:pt idx="14">
                  <c:v>-0.36099999999999999</c:v>
                </c:pt>
                <c:pt idx="15">
                  <c:v>-2.69E-2</c:v>
                </c:pt>
                <c:pt idx="16">
                  <c:v>-0.34699999999999998</c:v>
                </c:pt>
                <c:pt idx="17">
                  <c:v>-0.76029999999999998</c:v>
                </c:pt>
                <c:pt idx="18">
                  <c:v>-0.66979999999999995</c:v>
                </c:pt>
                <c:pt idx="19">
                  <c:v>8.0299999999999996E-2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FE-4534-8DAF-4FB805814AED}"/>
            </c:ext>
          </c:extLst>
        </c:ser>
        <c:ser>
          <c:idx val="10"/>
          <c:order val="10"/>
          <c:tx>
            <c:v>Monohydrocalcite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SI'!$Q$79:$Q$98</c:f>
              <c:numCache>
                <c:formatCode>General</c:formatCode>
                <c:ptCount val="20"/>
                <c:pt idx="0">
                  <c:v>-3.3000000000000002E-2</c:v>
                </c:pt>
                <c:pt idx="1">
                  <c:v>-0.41170000000000001</c:v>
                </c:pt>
                <c:pt idx="2">
                  <c:v>-7.9000000000000008E-3</c:v>
                </c:pt>
                <c:pt idx="3">
                  <c:v>-1.3220000000000001</c:v>
                </c:pt>
                <c:pt idx="4">
                  <c:v>-0.43390000000000001</c:v>
                </c:pt>
                <c:pt idx="5">
                  <c:v>-0.6522</c:v>
                </c:pt>
                <c:pt idx="6">
                  <c:v>-0.4758</c:v>
                </c:pt>
                <c:pt idx="7">
                  <c:v>-1.2234</c:v>
                </c:pt>
                <c:pt idx="8">
                  <c:v>-0.63529999999999998</c:v>
                </c:pt>
                <c:pt idx="9">
                  <c:v>-1.0807</c:v>
                </c:pt>
                <c:pt idx="10">
                  <c:v>-0.63939999999999997</c:v>
                </c:pt>
                <c:pt idx="11">
                  <c:v>-0.84709999999999996</c:v>
                </c:pt>
                <c:pt idx="12">
                  <c:v>-0.92400000000000004</c:v>
                </c:pt>
                <c:pt idx="13">
                  <c:v>-1.6020000000000001</c:v>
                </c:pt>
                <c:pt idx="14">
                  <c:v>-1.2342</c:v>
                </c:pt>
                <c:pt idx="15">
                  <c:v>-0.89090000000000003</c:v>
                </c:pt>
                <c:pt idx="16">
                  <c:v>-1.2190000000000001</c:v>
                </c:pt>
                <c:pt idx="17">
                  <c:v>-1.6316999999999999</c:v>
                </c:pt>
                <c:pt idx="18">
                  <c:v>-1.5436000000000001</c:v>
                </c:pt>
                <c:pt idx="19">
                  <c:v>-0.79139999999999999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FE-4534-8DAF-4FB805814AED}"/>
            </c:ext>
          </c:extLst>
        </c:ser>
        <c:ser>
          <c:idx val="11"/>
          <c:order val="11"/>
          <c:tx>
            <c:v>Dolomite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SI'!$R$79:$R$98</c:f>
              <c:numCache>
                <c:formatCode>General</c:formatCode>
                <c:ptCount val="20"/>
                <c:pt idx="0">
                  <c:v>-2.3188</c:v>
                </c:pt>
                <c:pt idx="1">
                  <c:v>-2.9952999999999999</c:v>
                </c:pt>
                <c:pt idx="2">
                  <c:v>-2.1151</c:v>
                </c:pt>
                <c:pt idx="3">
                  <c:v>-3.5863</c:v>
                </c:pt>
                <c:pt idx="4">
                  <c:v>-2.7795000000000001</c:v>
                </c:pt>
                <c:pt idx="5">
                  <c:v>-3.3003999999999998</c:v>
                </c:pt>
                <c:pt idx="6">
                  <c:v>-0.89700000000000002</c:v>
                </c:pt>
                <c:pt idx="7">
                  <c:v>-3.4125999999999999</c:v>
                </c:pt>
                <c:pt idx="8">
                  <c:v>-3.2075</c:v>
                </c:pt>
                <c:pt idx="9">
                  <c:v>-1.984</c:v>
                </c:pt>
                <c:pt idx="10">
                  <c:v>-0.94279999999999997</c:v>
                </c:pt>
                <c:pt idx="11">
                  <c:v>-4.0532000000000004</c:v>
                </c:pt>
                <c:pt idx="12">
                  <c:v>-3.6554000000000002</c:v>
                </c:pt>
                <c:pt idx="13">
                  <c:v>-2.0272000000000001</c:v>
                </c:pt>
                <c:pt idx="14">
                  <c:v>-4.2415000000000003</c:v>
                </c:pt>
                <c:pt idx="15">
                  <c:v>-3.9342999999999999</c:v>
                </c:pt>
                <c:pt idx="16">
                  <c:v>-4.0457000000000001</c:v>
                </c:pt>
                <c:pt idx="17">
                  <c:v>-2.2772999999999999</c:v>
                </c:pt>
                <c:pt idx="18">
                  <c:v>-2.4350000000000001</c:v>
                </c:pt>
                <c:pt idx="19">
                  <c:v>-3.8094000000000001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FE-4534-8DAF-4FB805814AED}"/>
            </c:ext>
          </c:extLst>
        </c:ser>
        <c:ser>
          <c:idx val="12"/>
          <c:order val="12"/>
          <c:tx>
            <c:v>Magnesite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SI'!$S$79:$S$98</c:f>
              <c:numCache>
                <c:formatCode>General</c:formatCode>
                <c:ptCount val="20"/>
                <c:pt idx="0">
                  <c:v>-4.7624000000000004</c:v>
                </c:pt>
                <c:pt idx="1">
                  <c:v>-5.0601000000000003</c:v>
                </c:pt>
                <c:pt idx="2">
                  <c:v>-4.5747999999999998</c:v>
                </c:pt>
                <c:pt idx="3">
                  <c:v>-4.7298999999999998</c:v>
                </c:pt>
                <c:pt idx="4">
                  <c:v>-4.8118999999999996</c:v>
                </c:pt>
                <c:pt idx="5">
                  <c:v>-5.1139000000000001</c:v>
                </c:pt>
                <c:pt idx="6">
                  <c:v>-2.8868</c:v>
                </c:pt>
                <c:pt idx="7">
                  <c:v>-4.6558999999999999</c:v>
                </c:pt>
                <c:pt idx="8">
                  <c:v>-5.0374999999999996</c:v>
                </c:pt>
                <c:pt idx="9">
                  <c:v>-3.37</c:v>
                </c:pt>
                <c:pt idx="10">
                  <c:v>-2.7660999999999998</c:v>
                </c:pt>
                <c:pt idx="11">
                  <c:v>-5.6725000000000003</c:v>
                </c:pt>
                <c:pt idx="12">
                  <c:v>-5.1973000000000003</c:v>
                </c:pt>
                <c:pt idx="13">
                  <c:v>-2.8925000000000001</c:v>
                </c:pt>
                <c:pt idx="14">
                  <c:v>-5.4714999999999998</c:v>
                </c:pt>
                <c:pt idx="15">
                  <c:v>-5.5137</c:v>
                </c:pt>
                <c:pt idx="16">
                  <c:v>-5.2915000000000001</c:v>
                </c:pt>
                <c:pt idx="17">
                  <c:v>-3.1110000000000002</c:v>
                </c:pt>
                <c:pt idx="18">
                  <c:v>-3.3551000000000002</c:v>
                </c:pt>
                <c:pt idx="19">
                  <c:v>-5.4831000000000003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FE-4534-8DAF-4FB805814AED}"/>
            </c:ext>
          </c:extLst>
        </c:ser>
        <c:ser>
          <c:idx val="13"/>
          <c:order val="13"/>
          <c:tx>
            <c:v>Aragonite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SI'!$T$79:$T$98</c:f>
              <c:numCache>
                <c:formatCode>General</c:formatCode>
                <c:ptCount val="20"/>
                <c:pt idx="0">
                  <c:v>0.67700000000000005</c:v>
                </c:pt>
                <c:pt idx="1">
                  <c:v>0.29830000000000001</c:v>
                </c:pt>
                <c:pt idx="2">
                  <c:v>0.71519999999999995</c:v>
                </c:pt>
                <c:pt idx="3">
                  <c:v>-0.59560000000000002</c:v>
                </c:pt>
                <c:pt idx="4">
                  <c:v>0.29089999999999999</c:v>
                </c:pt>
                <c:pt idx="5">
                  <c:v>7.3700000000000002E-2</c:v>
                </c:pt>
                <c:pt idx="6">
                  <c:v>0.25</c:v>
                </c:pt>
                <c:pt idx="7">
                  <c:v>-0.49940000000000001</c:v>
                </c:pt>
                <c:pt idx="8">
                  <c:v>9.0800000000000006E-2</c:v>
                </c:pt>
                <c:pt idx="9">
                  <c:v>-0.35670000000000002</c:v>
                </c:pt>
                <c:pt idx="10">
                  <c:v>9.11E-2</c:v>
                </c:pt>
                <c:pt idx="11">
                  <c:v>-0.12280000000000001</c:v>
                </c:pt>
                <c:pt idx="12">
                  <c:v>-0.19900000000000001</c:v>
                </c:pt>
                <c:pt idx="13">
                  <c:v>-0.87909999999999999</c:v>
                </c:pt>
                <c:pt idx="14">
                  <c:v>-0.50629999999999997</c:v>
                </c:pt>
                <c:pt idx="15">
                  <c:v>-0.17230000000000001</c:v>
                </c:pt>
                <c:pt idx="16">
                  <c:v>-0.49220000000000003</c:v>
                </c:pt>
                <c:pt idx="17">
                  <c:v>-0.90549999999999997</c:v>
                </c:pt>
                <c:pt idx="18">
                  <c:v>-0.81499999999999995</c:v>
                </c:pt>
                <c:pt idx="19">
                  <c:v>-6.4899999999999999E-2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C0FE-4534-8DAF-4FB805814AED}"/>
            </c:ext>
          </c:extLst>
        </c:ser>
        <c:ser>
          <c:idx val="14"/>
          <c:order val="14"/>
          <c:tx>
            <c:v>Dawsonite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SI'!$U$79:$U$98</c:f>
              <c:numCache>
                <c:formatCode>General</c:formatCode>
                <c:ptCount val="20"/>
                <c:pt idx="0">
                  <c:v>3.2079</c:v>
                </c:pt>
                <c:pt idx="1">
                  <c:v>2.9548000000000001</c:v>
                </c:pt>
                <c:pt idx="2">
                  <c:v>3.4384999999999999</c:v>
                </c:pt>
                <c:pt idx="3">
                  <c:v>1.6204000000000001</c:v>
                </c:pt>
                <c:pt idx="4">
                  <c:v>2.9922</c:v>
                </c:pt>
                <c:pt idx="5">
                  <c:v>2.8106</c:v>
                </c:pt>
                <c:pt idx="6">
                  <c:v>2.8902999999999999</c:v>
                </c:pt>
                <c:pt idx="7">
                  <c:v>0.9</c:v>
                </c:pt>
                <c:pt idx="8">
                  <c:v>2.6259000000000001</c:v>
                </c:pt>
                <c:pt idx="9">
                  <c:v>2.2863000000000002</c:v>
                </c:pt>
                <c:pt idx="10">
                  <c:v>2.6328</c:v>
                </c:pt>
                <c:pt idx="11">
                  <c:v>1.9071</c:v>
                </c:pt>
                <c:pt idx="12">
                  <c:v>2.3824999999999998</c:v>
                </c:pt>
                <c:pt idx="13">
                  <c:v>2.0196999999999998</c:v>
                </c:pt>
                <c:pt idx="14">
                  <c:v>2.1981999999999999</c:v>
                </c:pt>
                <c:pt idx="15">
                  <c:v>1.8512</c:v>
                </c:pt>
                <c:pt idx="16">
                  <c:v>2.262</c:v>
                </c:pt>
                <c:pt idx="17">
                  <c:v>1.9423999999999999</c:v>
                </c:pt>
                <c:pt idx="18">
                  <c:v>2.1341000000000001</c:v>
                </c:pt>
                <c:pt idx="19">
                  <c:v>1.8271999999999999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FE-4534-8DAF-4FB805814AED}"/>
            </c:ext>
          </c:extLst>
        </c:ser>
        <c:ser>
          <c:idx val="15"/>
          <c:order val="15"/>
          <c:tx>
            <c:v>Hydrozincite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SI'!$V$79:$V$98</c:f>
              <c:numCache>
                <c:formatCode>General</c:formatCode>
                <c:ptCount val="20"/>
                <c:pt idx="0">
                  <c:v>-5.5163000000000002</c:v>
                </c:pt>
                <c:pt idx="1">
                  <c:v>-11.0014</c:v>
                </c:pt>
                <c:pt idx="2">
                  <c:v>-9.6750000000000007</c:v>
                </c:pt>
                <c:pt idx="3">
                  <c:v>-19.110700000000001</c:v>
                </c:pt>
                <c:pt idx="4">
                  <c:v>-10.6274</c:v>
                </c:pt>
                <c:pt idx="5">
                  <c:v>-8.4429999999999996</c:v>
                </c:pt>
                <c:pt idx="6">
                  <c:v>-11.827299999999999</c:v>
                </c:pt>
                <c:pt idx="7">
                  <c:v>-18.8126</c:v>
                </c:pt>
                <c:pt idx="8">
                  <c:v>-7.3571999999999997</c:v>
                </c:pt>
                <c:pt idx="9">
                  <c:v>-12.142899999999999</c:v>
                </c:pt>
                <c:pt idx="10">
                  <c:v>-10.977600000000001</c:v>
                </c:pt>
                <c:pt idx="11">
                  <c:v>-14.1167</c:v>
                </c:pt>
                <c:pt idx="12">
                  <c:v>-8.6869999999999994</c:v>
                </c:pt>
                <c:pt idx="13">
                  <c:v>-11.182700000000001</c:v>
                </c:pt>
                <c:pt idx="14">
                  <c:v>-12.059200000000001</c:v>
                </c:pt>
                <c:pt idx="15">
                  <c:v>-9.5924999999999994</c:v>
                </c:pt>
                <c:pt idx="16">
                  <c:v>-12.8193</c:v>
                </c:pt>
                <c:pt idx="17">
                  <c:v>-9.0944000000000003</c:v>
                </c:pt>
                <c:pt idx="18">
                  <c:v>-12.348800000000001</c:v>
                </c:pt>
                <c:pt idx="19">
                  <c:v>-14.2806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FE-4534-8DAF-4FB805814AED}"/>
            </c:ext>
          </c:extLst>
        </c:ser>
        <c:ser>
          <c:idx val="16"/>
          <c:order val="16"/>
          <c:tx>
            <c:v>Rodochrosite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SI'!$W$79:$W$98</c:f>
              <c:numCache>
                <c:formatCode>General</c:formatCode>
                <c:ptCount val="20"/>
                <c:pt idx="0">
                  <c:v>-1.4612000000000001</c:v>
                </c:pt>
                <c:pt idx="1">
                  <c:v>-3.8252999999999999</c:v>
                </c:pt>
                <c:pt idx="2">
                  <c:v>-3.4765000000000001</c:v>
                </c:pt>
                <c:pt idx="3">
                  <c:v>-5.6024000000000003</c:v>
                </c:pt>
                <c:pt idx="4">
                  <c:v>-3.6530999999999998</c:v>
                </c:pt>
                <c:pt idx="5">
                  <c:v>-1.7967</c:v>
                </c:pt>
                <c:pt idx="6">
                  <c:v>-3.7262</c:v>
                </c:pt>
                <c:pt idx="7">
                  <c:v>-5.4950000000000001</c:v>
                </c:pt>
                <c:pt idx="8">
                  <c:v>-1.6620999999999999</c:v>
                </c:pt>
                <c:pt idx="9">
                  <c:v>-2.1070000000000002</c:v>
                </c:pt>
                <c:pt idx="10">
                  <c:v>-3.8809999999999998</c:v>
                </c:pt>
                <c:pt idx="11">
                  <c:v>-4.4404000000000003</c:v>
                </c:pt>
                <c:pt idx="12">
                  <c:v>-1.9616</c:v>
                </c:pt>
                <c:pt idx="13">
                  <c:v>-1.8151999999999999</c:v>
                </c:pt>
                <c:pt idx="14">
                  <c:v>-4.2473000000000001</c:v>
                </c:pt>
                <c:pt idx="15">
                  <c:v>-2.1198000000000001</c:v>
                </c:pt>
                <c:pt idx="16">
                  <c:v>-4.0735999999999999</c:v>
                </c:pt>
                <c:pt idx="17">
                  <c:v>-1.8515999999999999</c:v>
                </c:pt>
                <c:pt idx="18">
                  <c:v>-4.2942999999999998</c:v>
                </c:pt>
                <c:pt idx="19">
                  <c:v>-4.2808000000000002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FE-4534-8DAF-4FB805814AED}"/>
            </c:ext>
          </c:extLst>
        </c:ser>
        <c:ser>
          <c:idx val="17"/>
          <c:order val="17"/>
          <c:tx>
            <c:v>Siderite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SI'!$X$79:$X$98</c:f>
              <c:numCache>
                <c:formatCode>General</c:formatCode>
                <c:ptCount val="20"/>
                <c:pt idx="0">
                  <c:v>-12.591699999999999</c:v>
                </c:pt>
                <c:pt idx="1">
                  <c:v>-8.2424999999999997</c:v>
                </c:pt>
                <c:pt idx="2">
                  <c:v>-9.5337999999999994</c:v>
                </c:pt>
                <c:pt idx="3">
                  <c:v>-8.8294999999999995</c:v>
                </c:pt>
                <c:pt idx="4">
                  <c:v>-12.357200000000001</c:v>
                </c:pt>
                <c:pt idx="5">
                  <c:v>-7.5176999999999996</c:v>
                </c:pt>
                <c:pt idx="6">
                  <c:v>-7.9015000000000004</c:v>
                </c:pt>
                <c:pt idx="7">
                  <c:v>-8.8163</c:v>
                </c:pt>
                <c:pt idx="8">
                  <c:v>-9.0366999999999997</c:v>
                </c:pt>
                <c:pt idx="9">
                  <c:v>-6.9898999999999996</c:v>
                </c:pt>
                <c:pt idx="10">
                  <c:v>-7.2683999999999997</c:v>
                </c:pt>
                <c:pt idx="11">
                  <c:v>-9.3619000000000003</c:v>
                </c:pt>
                <c:pt idx="12">
                  <c:v>-8.7475000000000005</c:v>
                </c:pt>
                <c:pt idx="13">
                  <c:v>-6.7766000000000002</c:v>
                </c:pt>
                <c:pt idx="14">
                  <c:v>-7.3768000000000002</c:v>
                </c:pt>
                <c:pt idx="15">
                  <c:v>-12.573499999999999</c:v>
                </c:pt>
                <c:pt idx="16">
                  <c:v>-5.2614000000000001</c:v>
                </c:pt>
                <c:pt idx="17">
                  <c:v>-6.6844999999999999</c:v>
                </c:pt>
                <c:pt idx="18">
                  <c:v>-7.0754000000000001</c:v>
                </c:pt>
                <c:pt idx="19">
                  <c:v>-12.434799999999999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0FE-4534-8DAF-4FB80581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4101442203028725"/>
          <c:h val="0.68091076056419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2147518217108304"/>
          <c:y val="1.2253614964626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SI'!$G$79:$G$98</c:f>
              <c:numCache>
                <c:formatCode>General</c:formatCode>
                <c:ptCount val="20"/>
                <c:pt idx="0">
                  <c:v>-2.8919999999999999</c:v>
                </c:pt>
                <c:pt idx="1">
                  <c:v>1.4825999999999999</c:v>
                </c:pt>
                <c:pt idx="2">
                  <c:v>0.20669999999999999</c:v>
                </c:pt>
                <c:pt idx="3">
                  <c:v>0.96709999999999996</c:v>
                </c:pt>
                <c:pt idx="4">
                  <c:v>-2.6930999999999998</c:v>
                </c:pt>
                <c:pt idx="5">
                  <c:v>2.1663999999999999</c:v>
                </c:pt>
                <c:pt idx="6">
                  <c:v>1.7678</c:v>
                </c:pt>
                <c:pt idx="7">
                  <c:v>0.9869</c:v>
                </c:pt>
                <c:pt idx="8">
                  <c:v>0.64800000000000002</c:v>
                </c:pt>
                <c:pt idx="9">
                  <c:v>2.7547999999999999</c:v>
                </c:pt>
                <c:pt idx="10">
                  <c:v>2.4033000000000002</c:v>
                </c:pt>
                <c:pt idx="11">
                  <c:v>0.3831</c:v>
                </c:pt>
                <c:pt idx="12">
                  <c:v>0.9577</c:v>
                </c:pt>
                <c:pt idx="13">
                  <c:v>2.9712999999999998</c:v>
                </c:pt>
                <c:pt idx="14">
                  <c:v>2.3374999999999999</c:v>
                </c:pt>
                <c:pt idx="15">
                  <c:v>-2.8168000000000002</c:v>
                </c:pt>
                <c:pt idx="16">
                  <c:v>1.4965999999999999</c:v>
                </c:pt>
                <c:pt idx="17">
                  <c:v>3.0516000000000001</c:v>
                </c:pt>
                <c:pt idx="18">
                  <c:v>2.6406999999999998</c:v>
                </c:pt>
                <c:pt idx="19">
                  <c:v>-2.7118000000000002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1-4E32-9B0F-9A0FC09F356F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SI'!$H$79:$H$98</c:f>
              <c:numCache>
                <c:formatCode>General</c:formatCode>
                <c:ptCount val="20"/>
                <c:pt idx="0">
                  <c:v>3.4226999999999999</c:v>
                </c:pt>
                <c:pt idx="1">
                  <c:v>3.3431999999999999</c:v>
                </c:pt>
                <c:pt idx="2">
                  <c:v>3.6734</c:v>
                </c:pt>
                <c:pt idx="3">
                  <c:v>2.8155999999999999</c:v>
                </c:pt>
                <c:pt idx="4">
                  <c:v>3.6438000000000001</c:v>
                </c:pt>
                <c:pt idx="5">
                  <c:v>3.5798000000000001</c:v>
                </c:pt>
                <c:pt idx="6">
                  <c:v>3.6337999999999999</c:v>
                </c:pt>
                <c:pt idx="7">
                  <c:v>2.4409999999999998</c:v>
                </c:pt>
                <c:pt idx="8">
                  <c:v>3.6017000000000001</c:v>
                </c:pt>
                <c:pt idx="9">
                  <c:v>3.4510999999999998</c:v>
                </c:pt>
                <c:pt idx="10">
                  <c:v>3.6595</c:v>
                </c:pt>
                <c:pt idx="11">
                  <c:v>3.3376000000000001</c:v>
                </c:pt>
                <c:pt idx="12">
                  <c:v>3.5444</c:v>
                </c:pt>
                <c:pt idx="13">
                  <c:v>3.4056999999999999</c:v>
                </c:pt>
                <c:pt idx="14">
                  <c:v>3.5186999999999999</c:v>
                </c:pt>
                <c:pt idx="15">
                  <c:v>3.3410000000000002</c:v>
                </c:pt>
                <c:pt idx="16">
                  <c:v>3.5491000000000001</c:v>
                </c:pt>
                <c:pt idx="17">
                  <c:v>3.4460000000000002</c:v>
                </c:pt>
                <c:pt idx="18">
                  <c:v>3.5226999999999999</c:v>
                </c:pt>
                <c:pt idx="19">
                  <c:v>3.4716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1-4E32-9B0F-9A0FC09F356F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SI'!$I$79:$I$98</c:f>
              <c:numCache>
                <c:formatCode>General</c:formatCode>
                <c:ptCount val="20"/>
                <c:pt idx="0">
                  <c:v>2.2096</c:v>
                </c:pt>
                <c:pt idx="1">
                  <c:v>6.5841000000000003</c:v>
                </c:pt>
                <c:pt idx="2">
                  <c:v>5.26</c:v>
                </c:pt>
                <c:pt idx="3">
                  <c:v>6.0088999999999997</c:v>
                </c:pt>
                <c:pt idx="4">
                  <c:v>2.3536000000000001</c:v>
                </c:pt>
                <c:pt idx="5">
                  <c:v>7.2092999999999998</c:v>
                </c:pt>
                <c:pt idx="6">
                  <c:v>6.8106</c:v>
                </c:pt>
                <c:pt idx="7">
                  <c:v>6.0362</c:v>
                </c:pt>
                <c:pt idx="8">
                  <c:v>5.6894999999999998</c:v>
                </c:pt>
                <c:pt idx="9">
                  <c:v>7.8041</c:v>
                </c:pt>
                <c:pt idx="10">
                  <c:v>7.4295999999999998</c:v>
                </c:pt>
                <c:pt idx="11">
                  <c:v>5.4310999999999998</c:v>
                </c:pt>
                <c:pt idx="12">
                  <c:v>6.0030999999999999</c:v>
                </c:pt>
                <c:pt idx="13">
                  <c:v>8.0244</c:v>
                </c:pt>
                <c:pt idx="14">
                  <c:v>7.3726000000000003</c:v>
                </c:pt>
                <c:pt idx="15">
                  <c:v>2.2517999999999998</c:v>
                </c:pt>
                <c:pt idx="16">
                  <c:v>6.5355999999999996</c:v>
                </c:pt>
                <c:pt idx="17">
                  <c:v>8.0930999999999997</c:v>
                </c:pt>
                <c:pt idx="18">
                  <c:v>7.6731999999999996</c:v>
                </c:pt>
                <c:pt idx="19">
                  <c:v>2.3283999999999998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1-4E32-9B0F-9A0FC09F356F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SI'!$J$79:$J$98</c:f>
              <c:numCache>
                <c:formatCode>General</c:formatCode>
                <c:ptCount val="20"/>
                <c:pt idx="0">
                  <c:v>4.5994000000000002</c:v>
                </c:pt>
                <c:pt idx="1">
                  <c:v>2.286</c:v>
                </c:pt>
                <c:pt idx="2">
                  <c:v>2.7765</c:v>
                </c:pt>
                <c:pt idx="3">
                  <c:v>0.78949999999999998</c:v>
                </c:pt>
                <c:pt idx="4">
                  <c:v>2.4613999999999998</c:v>
                </c:pt>
                <c:pt idx="5">
                  <c:v>4.3667999999999996</c:v>
                </c:pt>
                <c:pt idx="6">
                  <c:v>2.4076</c:v>
                </c:pt>
                <c:pt idx="7">
                  <c:v>0.89190000000000003</c:v>
                </c:pt>
                <c:pt idx="8">
                  <c:v>4.5054999999999996</c:v>
                </c:pt>
                <c:pt idx="9">
                  <c:v>4.1627000000000001</c:v>
                </c:pt>
                <c:pt idx="10">
                  <c:v>2.2959000000000001</c:v>
                </c:pt>
                <c:pt idx="11">
                  <c:v>1.833</c:v>
                </c:pt>
                <c:pt idx="12">
                  <c:v>4.2380000000000004</c:v>
                </c:pt>
                <c:pt idx="13">
                  <c:v>4.4519000000000002</c:v>
                </c:pt>
                <c:pt idx="14">
                  <c:v>1.994</c:v>
                </c:pt>
                <c:pt idx="15">
                  <c:v>4.1291000000000002</c:v>
                </c:pt>
                <c:pt idx="16">
                  <c:v>-3.7536</c:v>
                </c:pt>
                <c:pt idx="17">
                  <c:v>4.4184999999999999</c:v>
                </c:pt>
                <c:pt idx="18">
                  <c:v>1.9564999999999999</c:v>
                </c:pt>
                <c:pt idx="19">
                  <c:v>1.9661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1-4E32-9B0F-9A0FC09F356F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SI'!$K$79:$K$98</c:f>
              <c:numCache>
                <c:formatCode>General</c:formatCode>
                <c:ptCount val="20"/>
                <c:pt idx="0">
                  <c:v>4.6826999999999996</c:v>
                </c:pt>
                <c:pt idx="1">
                  <c:v>8.0696999999999992</c:v>
                </c:pt>
                <c:pt idx="2">
                  <c:v>8.8643000000000001</c:v>
                </c:pt>
                <c:pt idx="3">
                  <c:v>4.7154999999999996</c:v>
                </c:pt>
                <c:pt idx="4">
                  <c:v>6.9389000000000003</c:v>
                </c:pt>
                <c:pt idx="5">
                  <c:v>8.1057000000000006</c:v>
                </c:pt>
                <c:pt idx="6">
                  <c:v>8.375</c:v>
                </c:pt>
                <c:pt idx="7">
                  <c:v>5.9676999999999998</c:v>
                </c:pt>
                <c:pt idx="8">
                  <c:v>8.3632000000000009</c:v>
                </c:pt>
                <c:pt idx="9">
                  <c:v>8.1402999999999999</c:v>
                </c:pt>
                <c:pt idx="10">
                  <c:v>4.6786000000000003</c:v>
                </c:pt>
                <c:pt idx="11">
                  <c:v>8.4313000000000002</c:v>
                </c:pt>
                <c:pt idx="12">
                  <c:v>8.9329999999999998</c:v>
                </c:pt>
                <c:pt idx="13">
                  <c:v>6.9135</c:v>
                </c:pt>
                <c:pt idx="14">
                  <c:v>8.7103999999999999</c:v>
                </c:pt>
                <c:pt idx="15">
                  <c:v>8.2007999999999992</c:v>
                </c:pt>
                <c:pt idx="16">
                  <c:v>8.7632999999999992</c:v>
                </c:pt>
                <c:pt idx="17">
                  <c:v>7.5895000000000001</c:v>
                </c:pt>
                <c:pt idx="18">
                  <c:v>6.87</c:v>
                </c:pt>
                <c:pt idx="19">
                  <c:v>5.6577000000000002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51-4E32-9B0F-9A0FC09F356F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SI'!$L$79:$L$98</c:f>
              <c:numCache>
                <c:formatCode>General</c:formatCode>
                <c:ptCount val="20"/>
                <c:pt idx="0">
                  <c:v>4.0194999999999999</c:v>
                </c:pt>
                <c:pt idx="1">
                  <c:v>3.94</c:v>
                </c:pt>
                <c:pt idx="2">
                  <c:v>4.2861000000000002</c:v>
                </c:pt>
                <c:pt idx="3">
                  <c:v>3.4321000000000002</c:v>
                </c:pt>
                <c:pt idx="4">
                  <c:v>4.2584999999999997</c:v>
                </c:pt>
                <c:pt idx="5">
                  <c:v>4.1957000000000004</c:v>
                </c:pt>
                <c:pt idx="6">
                  <c:v>4.2496999999999998</c:v>
                </c:pt>
                <c:pt idx="7">
                  <c:v>3.0548999999999999</c:v>
                </c:pt>
                <c:pt idx="8">
                  <c:v>4.218</c:v>
                </c:pt>
                <c:pt idx="9">
                  <c:v>4.0648999999999997</c:v>
                </c:pt>
                <c:pt idx="10">
                  <c:v>4.2805999999999997</c:v>
                </c:pt>
                <c:pt idx="11">
                  <c:v>3.9518</c:v>
                </c:pt>
                <c:pt idx="12">
                  <c:v>4.1593999999999998</c:v>
                </c:pt>
                <c:pt idx="13">
                  <c:v>4.0182000000000002</c:v>
                </c:pt>
                <c:pt idx="14">
                  <c:v>4.1369999999999996</c:v>
                </c:pt>
                <c:pt idx="15">
                  <c:v>3.9485000000000001</c:v>
                </c:pt>
                <c:pt idx="16">
                  <c:v>4.1661000000000001</c:v>
                </c:pt>
                <c:pt idx="17">
                  <c:v>4.0621999999999998</c:v>
                </c:pt>
                <c:pt idx="18">
                  <c:v>4.1417999999999999</c:v>
                </c:pt>
                <c:pt idx="19">
                  <c:v>4.0883000000000003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51-4E32-9B0F-9A0FC09F356F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SI'!$M$79:$M$98</c:f>
              <c:numCache>
                <c:formatCode>General</c:formatCode>
                <c:ptCount val="20"/>
                <c:pt idx="0">
                  <c:v>-8.3942999999999994</c:v>
                </c:pt>
                <c:pt idx="1">
                  <c:v>4.7039999999999997</c:v>
                </c:pt>
                <c:pt idx="2">
                  <c:v>0.91830000000000001</c:v>
                </c:pt>
                <c:pt idx="3">
                  <c:v>3.1575000000000002</c:v>
                </c:pt>
                <c:pt idx="4">
                  <c:v>-7.6971999999999996</c:v>
                </c:pt>
                <c:pt idx="5">
                  <c:v>6.8658999999999999</c:v>
                </c:pt>
                <c:pt idx="6">
                  <c:v>5.6848000000000001</c:v>
                </c:pt>
                <c:pt idx="7">
                  <c:v>3.2006000000000001</c:v>
                </c:pt>
                <c:pt idx="8">
                  <c:v>2.3113999999999999</c:v>
                </c:pt>
                <c:pt idx="9">
                  <c:v>8.5625999999999998</c:v>
                </c:pt>
                <c:pt idx="10">
                  <c:v>7.6087999999999996</c:v>
                </c:pt>
                <c:pt idx="11">
                  <c:v>1.4487000000000001</c:v>
                </c:pt>
                <c:pt idx="12">
                  <c:v>3.2153999999999998</c:v>
                </c:pt>
                <c:pt idx="13">
                  <c:v>9.2042000000000002</c:v>
                </c:pt>
                <c:pt idx="14">
                  <c:v>7.3579999999999997</c:v>
                </c:pt>
                <c:pt idx="15">
                  <c:v>-8.1875</c:v>
                </c:pt>
                <c:pt idx="16">
                  <c:v>7.7869999999999999</c:v>
                </c:pt>
                <c:pt idx="17">
                  <c:v>9.4707000000000008</c:v>
                </c:pt>
                <c:pt idx="18">
                  <c:v>8.2687000000000008</c:v>
                </c:pt>
                <c:pt idx="19">
                  <c:v>-7.8048999999999999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51-4E32-9B0F-9A0FC09F356F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SI'!$N$79:$N$98</c:f>
              <c:numCache>
                <c:formatCode>General</c:formatCode>
                <c:ptCount val="20"/>
                <c:pt idx="0">
                  <c:v>3.6173999999999999</c:v>
                </c:pt>
                <c:pt idx="1">
                  <c:v>3.5379</c:v>
                </c:pt>
                <c:pt idx="2">
                  <c:v>3.8900999999999999</c:v>
                </c:pt>
                <c:pt idx="3">
                  <c:v>3.0375999999999999</c:v>
                </c:pt>
                <c:pt idx="4">
                  <c:v>3.8633000000000002</c:v>
                </c:pt>
                <c:pt idx="5">
                  <c:v>3.8010999999999999</c:v>
                </c:pt>
                <c:pt idx="6">
                  <c:v>3.855</c:v>
                </c:pt>
                <c:pt idx="7">
                  <c:v>2.6594000000000002</c:v>
                </c:pt>
                <c:pt idx="8">
                  <c:v>3.8235000000000001</c:v>
                </c:pt>
                <c:pt idx="9">
                  <c:v>3.6694</c:v>
                </c:pt>
                <c:pt idx="10">
                  <c:v>3.8881000000000001</c:v>
                </c:pt>
                <c:pt idx="11">
                  <c:v>3.5565000000000002</c:v>
                </c:pt>
                <c:pt idx="12">
                  <c:v>3.7645</c:v>
                </c:pt>
                <c:pt idx="13">
                  <c:v>3.6221999999999999</c:v>
                </c:pt>
                <c:pt idx="14">
                  <c:v>3.7433999999999998</c:v>
                </c:pt>
                <c:pt idx="15">
                  <c:v>3.5505</c:v>
                </c:pt>
                <c:pt idx="16">
                  <c:v>3.7719999999999998</c:v>
                </c:pt>
                <c:pt idx="17">
                  <c:v>3.6678000000000002</c:v>
                </c:pt>
                <c:pt idx="18">
                  <c:v>3.7484000000000002</c:v>
                </c:pt>
                <c:pt idx="19">
                  <c:v>3.694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51-4E32-9B0F-9A0FC09F356F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SI'!$O$79:$O$98</c:f>
              <c:numCache>
                <c:formatCode>General</c:formatCode>
                <c:ptCount val="20"/>
                <c:pt idx="0">
                  <c:v>-17.113499999999998</c:v>
                </c:pt>
                <c:pt idx="1">
                  <c:v>-18.217700000000001</c:v>
                </c:pt>
                <c:pt idx="2">
                  <c:v>-19.347799999999999</c:v>
                </c:pt>
                <c:pt idx="3">
                  <c:v>-18.996600000000001</c:v>
                </c:pt>
                <c:pt idx="4">
                  <c:v>-19.3672</c:v>
                </c:pt>
                <c:pt idx="5">
                  <c:v>-16.726800000000001</c:v>
                </c:pt>
                <c:pt idx="6">
                  <c:v>-19.463100000000001</c:v>
                </c:pt>
                <c:pt idx="7">
                  <c:v>-19.995799999999999</c:v>
                </c:pt>
                <c:pt idx="8">
                  <c:v>-16.460599999999999</c:v>
                </c:pt>
                <c:pt idx="9">
                  <c:v>-18.883700000000001</c:v>
                </c:pt>
                <c:pt idx="10">
                  <c:v>-18.729199999999999</c:v>
                </c:pt>
                <c:pt idx="11">
                  <c:v>-19.588100000000001</c:v>
                </c:pt>
                <c:pt idx="12">
                  <c:v>-16.8063</c:v>
                </c:pt>
                <c:pt idx="13">
                  <c:v>-17.976500000000001</c:v>
                </c:pt>
                <c:pt idx="14">
                  <c:v>-17.823699999999999</c:v>
                </c:pt>
                <c:pt idx="15">
                  <c:v>-17.200900000000001</c:v>
                </c:pt>
                <c:pt idx="16">
                  <c:v>-13.6357</c:v>
                </c:pt>
                <c:pt idx="17">
                  <c:v>-18.867100000000001</c:v>
                </c:pt>
                <c:pt idx="18">
                  <c:v>-19.400200000000002</c:v>
                </c:pt>
                <c:pt idx="19">
                  <c:v>-19.467700000000001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51-4E32-9B0F-9A0FC09F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Calcite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'Simulation 6 ratios SI'!$P$79:$P$98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0.82250000000000001</c:v>
                      </c:pt>
                      <c:pt idx="1">
                        <c:v>0.44379999999999997</c:v>
                      </c:pt>
                      <c:pt idx="2">
                        <c:v>0.86050000000000004</c:v>
                      </c:pt>
                      <c:pt idx="3">
                        <c:v>-0.45040000000000002</c:v>
                      </c:pt>
                      <c:pt idx="4">
                        <c:v>0.43609999999999999</c:v>
                      </c:pt>
                      <c:pt idx="5">
                        <c:v>0.21890000000000001</c:v>
                      </c:pt>
                      <c:pt idx="6">
                        <c:v>0.39529999999999998</c:v>
                      </c:pt>
                      <c:pt idx="7">
                        <c:v>-0.35410000000000003</c:v>
                      </c:pt>
                      <c:pt idx="8">
                        <c:v>0.2361</c:v>
                      </c:pt>
                      <c:pt idx="9">
                        <c:v>-0.2114</c:v>
                      </c:pt>
                      <c:pt idx="10">
                        <c:v>0.23630000000000001</c:v>
                      </c:pt>
                      <c:pt idx="11">
                        <c:v>2.2499999999999999E-2</c:v>
                      </c:pt>
                      <c:pt idx="12">
                        <c:v>-5.3699999999999998E-2</c:v>
                      </c:pt>
                      <c:pt idx="13">
                        <c:v>-0.73380000000000001</c:v>
                      </c:pt>
                      <c:pt idx="14">
                        <c:v>-0.36099999999999999</c:v>
                      </c:pt>
                      <c:pt idx="15">
                        <c:v>-2.69E-2</c:v>
                      </c:pt>
                      <c:pt idx="16">
                        <c:v>-0.34699999999999998</c:v>
                      </c:pt>
                      <c:pt idx="17">
                        <c:v>-0.76029999999999998</c:v>
                      </c:pt>
                      <c:pt idx="18">
                        <c:v>-0.66979999999999995</c:v>
                      </c:pt>
                      <c:pt idx="19">
                        <c:v>8.0299999999999996E-2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751-4E32-9B0F-9A0FC09F356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Monohydrocalcite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SI'!$Q$79:$Q$98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-3.3000000000000002E-2</c:v>
                      </c:pt>
                      <c:pt idx="1">
                        <c:v>-0.41170000000000001</c:v>
                      </c:pt>
                      <c:pt idx="2">
                        <c:v>-7.9000000000000008E-3</c:v>
                      </c:pt>
                      <c:pt idx="3">
                        <c:v>-1.3220000000000001</c:v>
                      </c:pt>
                      <c:pt idx="4">
                        <c:v>-0.43390000000000001</c:v>
                      </c:pt>
                      <c:pt idx="5">
                        <c:v>-0.6522</c:v>
                      </c:pt>
                      <c:pt idx="6">
                        <c:v>-0.4758</c:v>
                      </c:pt>
                      <c:pt idx="7">
                        <c:v>-1.2234</c:v>
                      </c:pt>
                      <c:pt idx="8">
                        <c:v>-0.63529999999999998</c:v>
                      </c:pt>
                      <c:pt idx="9">
                        <c:v>-1.0807</c:v>
                      </c:pt>
                      <c:pt idx="10">
                        <c:v>-0.63939999999999997</c:v>
                      </c:pt>
                      <c:pt idx="11">
                        <c:v>-0.84709999999999996</c:v>
                      </c:pt>
                      <c:pt idx="12">
                        <c:v>-0.92400000000000004</c:v>
                      </c:pt>
                      <c:pt idx="13">
                        <c:v>-1.6020000000000001</c:v>
                      </c:pt>
                      <c:pt idx="14">
                        <c:v>-1.2342</c:v>
                      </c:pt>
                      <c:pt idx="15">
                        <c:v>-0.89090000000000003</c:v>
                      </c:pt>
                      <c:pt idx="16">
                        <c:v>-1.2190000000000001</c:v>
                      </c:pt>
                      <c:pt idx="17">
                        <c:v>-1.6316999999999999</c:v>
                      </c:pt>
                      <c:pt idx="18">
                        <c:v>-1.5436000000000001</c:v>
                      </c:pt>
                      <c:pt idx="19">
                        <c:v>-0.79139999999999999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51-4E32-9B0F-9A0FC09F356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Dolomite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SI'!$R$79:$R$98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-2.3188</c:v>
                      </c:pt>
                      <c:pt idx="1">
                        <c:v>-2.9952999999999999</c:v>
                      </c:pt>
                      <c:pt idx="2">
                        <c:v>-2.1151</c:v>
                      </c:pt>
                      <c:pt idx="3">
                        <c:v>-3.5863</c:v>
                      </c:pt>
                      <c:pt idx="4">
                        <c:v>-2.7795000000000001</c:v>
                      </c:pt>
                      <c:pt idx="5">
                        <c:v>-3.3003999999999998</c:v>
                      </c:pt>
                      <c:pt idx="6">
                        <c:v>-0.89700000000000002</c:v>
                      </c:pt>
                      <c:pt idx="7">
                        <c:v>-3.4125999999999999</c:v>
                      </c:pt>
                      <c:pt idx="8">
                        <c:v>-3.2075</c:v>
                      </c:pt>
                      <c:pt idx="9">
                        <c:v>-1.984</c:v>
                      </c:pt>
                      <c:pt idx="10">
                        <c:v>-0.94279999999999997</c:v>
                      </c:pt>
                      <c:pt idx="11">
                        <c:v>-4.0532000000000004</c:v>
                      </c:pt>
                      <c:pt idx="12">
                        <c:v>-3.6554000000000002</c:v>
                      </c:pt>
                      <c:pt idx="13">
                        <c:v>-2.0272000000000001</c:v>
                      </c:pt>
                      <c:pt idx="14">
                        <c:v>-4.2415000000000003</c:v>
                      </c:pt>
                      <c:pt idx="15">
                        <c:v>-3.9342999999999999</c:v>
                      </c:pt>
                      <c:pt idx="16">
                        <c:v>-4.0457000000000001</c:v>
                      </c:pt>
                      <c:pt idx="17">
                        <c:v>-2.2772999999999999</c:v>
                      </c:pt>
                      <c:pt idx="18">
                        <c:v>-2.4350000000000001</c:v>
                      </c:pt>
                      <c:pt idx="19">
                        <c:v>-3.8094000000000001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51-4E32-9B0F-9A0FC09F356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Magnesite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SI'!$S$79:$S$98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-4.7624000000000004</c:v>
                      </c:pt>
                      <c:pt idx="1">
                        <c:v>-5.0601000000000003</c:v>
                      </c:pt>
                      <c:pt idx="2">
                        <c:v>-4.5747999999999998</c:v>
                      </c:pt>
                      <c:pt idx="3">
                        <c:v>-4.7298999999999998</c:v>
                      </c:pt>
                      <c:pt idx="4">
                        <c:v>-4.8118999999999996</c:v>
                      </c:pt>
                      <c:pt idx="5">
                        <c:v>-5.1139000000000001</c:v>
                      </c:pt>
                      <c:pt idx="6">
                        <c:v>-2.8868</c:v>
                      </c:pt>
                      <c:pt idx="7">
                        <c:v>-4.6558999999999999</c:v>
                      </c:pt>
                      <c:pt idx="8">
                        <c:v>-5.0374999999999996</c:v>
                      </c:pt>
                      <c:pt idx="9">
                        <c:v>-3.37</c:v>
                      </c:pt>
                      <c:pt idx="10">
                        <c:v>-2.7660999999999998</c:v>
                      </c:pt>
                      <c:pt idx="11">
                        <c:v>-5.6725000000000003</c:v>
                      </c:pt>
                      <c:pt idx="12">
                        <c:v>-5.1973000000000003</c:v>
                      </c:pt>
                      <c:pt idx="13">
                        <c:v>-2.8925000000000001</c:v>
                      </c:pt>
                      <c:pt idx="14">
                        <c:v>-5.4714999999999998</c:v>
                      </c:pt>
                      <c:pt idx="15">
                        <c:v>-5.5137</c:v>
                      </c:pt>
                      <c:pt idx="16">
                        <c:v>-5.2915000000000001</c:v>
                      </c:pt>
                      <c:pt idx="17">
                        <c:v>-3.1110000000000002</c:v>
                      </c:pt>
                      <c:pt idx="18">
                        <c:v>-3.3551000000000002</c:v>
                      </c:pt>
                      <c:pt idx="19">
                        <c:v>-5.4831000000000003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51-4E32-9B0F-9A0FC09F356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Aragonite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SI'!$T$79:$T$98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0.67700000000000005</c:v>
                      </c:pt>
                      <c:pt idx="1">
                        <c:v>0.29830000000000001</c:v>
                      </c:pt>
                      <c:pt idx="2">
                        <c:v>0.71519999999999995</c:v>
                      </c:pt>
                      <c:pt idx="3">
                        <c:v>-0.59560000000000002</c:v>
                      </c:pt>
                      <c:pt idx="4">
                        <c:v>0.29089999999999999</c:v>
                      </c:pt>
                      <c:pt idx="5">
                        <c:v>7.3700000000000002E-2</c:v>
                      </c:pt>
                      <c:pt idx="6">
                        <c:v>0.25</c:v>
                      </c:pt>
                      <c:pt idx="7">
                        <c:v>-0.49940000000000001</c:v>
                      </c:pt>
                      <c:pt idx="8">
                        <c:v>9.0800000000000006E-2</c:v>
                      </c:pt>
                      <c:pt idx="9">
                        <c:v>-0.35670000000000002</c:v>
                      </c:pt>
                      <c:pt idx="10">
                        <c:v>9.11E-2</c:v>
                      </c:pt>
                      <c:pt idx="11">
                        <c:v>-0.12280000000000001</c:v>
                      </c:pt>
                      <c:pt idx="12">
                        <c:v>-0.19900000000000001</c:v>
                      </c:pt>
                      <c:pt idx="13">
                        <c:v>-0.87909999999999999</c:v>
                      </c:pt>
                      <c:pt idx="14">
                        <c:v>-0.50629999999999997</c:v>
                      </c:pt>
                      <c:pt idx="15">
                        <c:v>-0.17230000000000001</c:v>
                      </c:pt>
                      <c:pt idx="16">
                        <c:v>-0.49220000000000003</c:v>
                      </c:pt>
                      <c:pt idx="17">
                        <c:v>-0.90549999999999997</c:v>
                      </c:pt>
                      <c:pt idx="18">
                        <c:v>-0.81499999999999995</c:v>
                      </c:pt>
                      <c:pt idx="19">
                        <c:v>-6.4899999999999999E-2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751-4E32-9B0F-9A0FC09F356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Dawsonite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SI'!$U$79:$U$98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3.2079</c:v>
                      </c:pt>
                      <c:pt idx="1">
                        <c:v>2.9548000000000001</c:v>
                      </c:pt>
                      <c:pt idx="2">
                        <c:v>3.4384999999999999</c:v>
                      </c:pt>
                      <c:pt idx="3">
                        <c:v>1.6204000000000001</c:v>
                      </c:pt>
                      <c:pt idx="4">
                        <c:v>2.9922</c:v>
                      </c:pt>
                      <c:pt idx="5">
                        <c:v>2.8106</c:v>
                      </c:pt>
                      <c:pt idx="6">
                        <c:v>2.8902999999999999</c:v>
                      </c:pt>
                      <c:pt idx="7">
                        <c:v>0.9</c:v>
                      </c:pt>
                      <c:pt idx="8">
                        <c:v>2.6259000000000001</c:v>
                      </c:pt>
                      <c:pt idx="9">
                        <c:v>2.2863000000000002</c:v>
                      </c:pt>
                      <c:pt idx="10">
                        <c:v>2.6328</c:v>
                      </c:pt>
                      <c:pt idx="11">
                        <c:v>1.9071</c:v>
                      </c:pt>
                      <c:pt idx="12">
                        <c:v>2.3824999999999998</c:v>
                      </c:pt>
                      <c:pt idx="13">
                        <c:v>2.0196999999999998</c:v>
                      </c:pt>
                      <c:pt idx="14">
                        <c:v>2.1981999999999999</c:v>
                      </c:pt>
                      <c:pt idx="15">
                        <c:v>1.8512</c:v>
                      </c:pt>
                      <c:pt idx="16">
                        <c:v>2.262</c:v>
                      </c:pt>
                      <c:pt idx="17">
                        <c:v>1.9423999999999999</c:v>
                      </c:pt>
                      <c:pt idx="18">
                        <c:v>2.1341000000000001</c:v>
                      </c:pt>
                      <c:pt idx="19">
                        <c:v>1.8271999999999999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51-4E32-9B0F-9A0FC09F356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Hydrozincite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SI'!$V$79:$V$98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-5.5163000000000002</c:v>
                      </c:pt>
                      <c:pt idx="1">
                        <c:v>-11.0014</c:v>
                      </c:pt>
                      <c:pt idx="2">
                        <c:v>-9.6750000000000007</c:v>
                      </c:pt>
                      <c:pt idx="3">
                        <c:v>-19.110700000000001</c:v>
                      </c:pt>
                      <c:pt idx="4">
                        <c:v>-10.6274</c:v>
                      </c:pt>
                      <c:pt idx="5">
                        <c:v>-8.4429999999999996</c:v>
                      </c:pt>
                      <c:pt idx="6">
                        <c:v>-11.827299999999999</c:v>
                      </c:pt>
                      <c:pt idx="7">
                        <c:v>-18.8126</c:v>
                      </c:pt>
                      <c:pt idx="8">
                        <c:v>-7.3571999999999997</c:v>
                      </c:pt>
                      <c:pt idx="9">
                        <c:v>-12.142899999999999</c:v>
                      </c:pt>
                      <c:pt idx="10">
                        <c:v>-10.977600000000001</c:v>
                      </c:pt>
                      <c:pt idx="11">
                        <c:v>-14.1167</c:v>
                      </c:pt>
                      <c:pt idx="12">
                        <c:v>-8.6869999999999994</c:v>
                      </c:pt>
                      <c:pt idx="13">
                        <c:v>-11.182700000000001</c:v>
                      </c:pt>
                      <c:pt idx="14">
                        <c:v>-12.059200000000001</c:v>
                      </c:pt>
                      <c:pt idx="15">
                        <c:v>-9.5924999999999994</c:v>
                      </c:pt>
                      <c:pt idx="16">
                        <c:v>-12.8193</c:v>
                      </c:pt>
                      <c:pt idx="17">
                        <c:v>-9.0944000000000003</c:v>
                      </c:pt>
                      <c:pt idx="18">
                        <c:v>-12.348800000000001</c:v>
                      </c:pt>
                      <c:pt idx="19">
                        <c:v>-14.2806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51-4E32-9B0F-9A0FC09F356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Rodochrosite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SI'!$W$79:$W$98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-1.4612000000000001</c:v>
                      </c:pt>
                      <c:pt idx="1">
                        <c:v>-3.8252999999999999</c:v>
                      </c:pt>
                      <c:pt idx="2">
                        <c:v>-3.4765000000000001</c:v>
                      </c:pt>
                      <c:pt idx="3">
                        <c:v>-5.6024000000000003</c:v>
                      </c:pt>
                      <c:pt idx="4">
                        <c:v>-3.6530999999999998</c:v>
                      </c:pt>
                      <c:pt idx="5">
                        <c:v>-1.7967</c:v>
                      </c:pt>
                      <c:pt idx="6">
                        <c:v>-3.7262</c:v>
                      </c:pt>
                      <c:pt idx="7">
                        <c:v>-5.4950000000000001</c:v>
                      </c:pt>
                      <c:pt idx="8">
                        <c:v>-1.6620999999999999</c:v>
                      </c:pt>
                      <c:pt idx="9">
                        <c:v>-2.1070000000000002</c:v>
                      </c:pt>
                      <c:pt idx="10">
                        <c:v>-3.8809999999999998</c:v>
                      </c:pt>
                      <c:pt idx="11">
                        <c:v>-4.4404000000000003</c:v>
                      </c:pt>
                      <c:pt idx="12">
                        <c:v>-1.9616</c:v>
                      </c:pt>
                      <c:pt idx="13">
                        <c:v>-1.8151999999999999</c:v>
                      </c:pt>
                      <c:pt idx="14">
                        <c:v>-4.2473000000000001</c:v>
                      </c:pt>
                      <c:pt idx="15">
                        <c:v>-2.1198000000000001</c:v>
                      </c:pt>
                      <c:pt idx="16">
                        <c:v>-4.0735999999999999</c:v>
                      </c:pt>
                      <c:pt idx="17">
                        <c:v>-1.8515999999999999</c:v>
                      </c:pt>
                      <c:pt idx="18">
                        <c:v>-4.2942999999999998</c:v>
                      </c:pt>
                      <c:pt idx="19">
                        <c:v>-4.2808000000000002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51-4E32-9B0F-9A0FC09F356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Siderite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SI'!$X$79:$X$98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-12.591699999999999</c:v>
                      </c:pt>
                      <c:pt idx="1">
                        <c:v>-8.2424999999999997</c:v>
                      </c:pt>
                      <c:pt idx="2">
                        <c:v>-9.5337999999999994</c:v>
                      </c:pt>
                      <c:pt idx="3">
                        <c:v>-8.8294999999999995</c:v>
                      </c:pt>
                      <c:pt idx="4">
                        <c:v>-12.357200000000001</c:v>
                      </c:pt>
                      <c:pt idx="5">
                        <c:v>-7.5176999999999996</c:v>
                      </c:pt>
                      <c:pt idx="6">
                        <c:v>-7.9015000000000004</c:v>
                      </c:pt>
                      <c:pt idx="7">
                        <c:v>-8.8163</c:v>
                      </c:pt>
                      <c:pt idx="8">
                        <c:v>-9.0366999999999997</c:v>
                      </c:pt>
                      <c:pt idx="9">
                        <c:v>-6.9898999999999996</c:v>
                      </c:pt>
                      <c:pt idx="10">
                        <c:v>-7.2683999999999997</c:v>
                      </c:pt>
                      <c:pt idx="11">
                        <c:v>-9.3619000000000003</c:v>
                      </c:pt>
                      <c:pt idx="12">
                        <c:v>-8.7475000000000005</c:v>
                      </c:pt>
                      <c:pt idx="13">
                        <c:v>-6.7766000000000002</c:v>
                      </c:pt>
                      <c:pt idx="14">
                        <c:v>-7.3768000000000002</c:v>
                      </c:pt>
                      <c:pt idx="15">
                        <c:v>-12.573499999999999</c:v>
                      </c:pt>
                      <c:pt idx="16">
                        <c:v>-5.2614000000000001</c:v>
                      </c:pt>
                      <c:pt idx="17">
                        <c:v>-6.6844999999999999</c:v>
                      </c:pt>
                      <c:pt idx="18">
                        <c:v>-7.0754000000000001</c:v>
                      </c:pt>
                      <c:pt idx="19">
                        <c:v>-12.434799999999999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51-4E32-9B0F-9A0FC09F356F}"/>
                  </c:ext>
                </c:extLst>
              </c15:ser>
            </c15:filteredScatterSeries>
          </c:ext>
        </c:extLst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0606619310746321"/>
          <c:h val="0.43249915105700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253583187180634"/>
          <c:y val="2.2497392676263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9"/>
          <c:order val="9"/>
          <c:tx>
            <c:v>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SI'!$P$79:$P$98</c:f>
              <c:numCache>
                <c:formatCode>General</c:formatCode>
                <c:ptCount val="20"/>
                <c:pt idx="0">
                  <c:v>0.82250000000000001</c:v>
                </c:pt>
                <c:pt idx="1">
                  <c:v>0.44379999999999997</c:v>
                </c:pt>
                <c:pt idx="2">
                  <c:v>0.86050000000000004</c:v>
                </c:pt>
                <c:pt idx="3">
                  <c:v>-0.45040000000000002</c:v>
                </c:pt>
                <c:pt idx="4">
                  <c:v>0.43609999999999999</c:v>
                </c:pt>
                <c:pt idx="5">
                  <c:v>0.21890000000000001</c:v>
                </c:pt>
                <c:pt idx="6">
                  <c:v>0.39529999999999998</c:v>
                </c:pt>
                <c:pt idx="7">
                  <c:v>-0.35410000000000003</c:v>
                </c:pt>
                <c:pt idx="8">
                  <c:v>0.2361</c:v>
                </c:pt>
                <c:pt idx="9">
                  <c:v>-0.2114</c:v>
                </c:pt>
                <c:pt idx="10">
                  <c:v>0.23630000000000001</c:v>
                </c:pt>
                <c:pt idx="11">
                  <c:v>2.2499999999999999E-2</c:v>
                </c:pt>
                <c:pt idx="12">
                  <c:v>-5.3699999999999998E-2</c:v>
                </c:pt>
                <c:pt idx="13">
                  <c:v>-0.73380000000000001</c:v>
                </c:pt>
                <c:pt idx="14">
                  <c:v>-0.36099999999999999</c:v>
                </c:pt>
                <c:pt idx="15">
                  <c:v>-2.69E-2</c:v>
                </c:pt>
                <c:pt idx="16">
                  <c:v>-0.34699999999999998</c:v>
                </c:pt>
                <c:pt idx="17">
                  <c:v>-0.76029999999999998</c:v>
                </c:pt>
                <c:pt idx="18">
                  <c:v>-0.66979999999999995</c:v>
                </c:pt>
                <c:pt idx="19">
                  <c:v>8.0299999999999996E-2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3-4FBF-97EB-131FD53690AA}"/>
            </c:ext>
          </c:extLst>
        </c:ser>
        <c:ser>
          <c:idx val="10"/>
          <c:order val="10"/>
          <c:tx>
            <c:v>Monohydrocalcite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SI'!$Q$79:$Q$98</c:f>
              <c:numCache>
                <c:formatCode>General</c:formatCode>
                <c:ptCount val="20"/>
                <c:pt idx="0">
                  <c:v>-3.3000000000000002E-2</c:v>
                </c:pt>
                <c:pt idx="1">
                  <c:v>-0.41170000000000001</c:v>
                </c:pt>
                <c:pt idx="2">
                  <c:v>-7.9000000000000008E-3</c:v>
                </c:pt>
                <c:pt idx="3">
                  <c:v>-1.3220000000000001</c:v>
                </c:pt>
                <c:pt idx="4">
                  <c:v>-0.43390000000000001</c:v>
                </c:pt>
                <c:pt idx="5">
                  <c:v>-0.6522</c:v>
                </c:pt>
                <c:pt idx="6">
                  <c:v>-0.4758</c:v>
                </c:pt>
                <c:pt idx="7">
                  <c:v>-1.2234</c:v>
                </c:pt>
                <c:pt idx="8">
                  <c:v>-0.63529999999999998</c:v>
                </c:pt>
                <c:pt idx="9">
                  <c:v>-1.0807</c:v>
                </c:pt>
                <c:pt idx="10">
                  <c:v>-0.63939999999999997</c:v>
                </c:pt>
                <c:pt idx="11">
                  <c:v>-0.84709999999999996</c:v>
                </c:pt>
                <c:pt idx="12">
                  <c:v>-0.92400000000000004</c:v>
                </c:pt>
                <c:pt idx="13">
                  <c:v>-1.6020000000000001</c:v>
                </c:pt>
                <c:pt idx="14">
                  <c:v>-1.2342</c:v>
                </c:pt>
                <c:pt idx="15">
                  <c:v>-0.89090000000000003</c:v>
                </c:pt>
                <c:pt idx="16">
                  <c:v>-1.2190000000000001</c:v>
                </c:pt>
                <c:pt idx="17">
                  <c:v>-1.6316999999999999</c:v>
                </c:pt>
                <c:pt idx="18">
                  <c:v>-1.5436000000000001</c:v>
                </c:pt>
                <c:pt idx="19">
                  <c:v>-0.79139999999999999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3-4FBF-97EB-131FD53690AA}"/>
            </c:ext>
          </c:extLst>
        </c:ser>
        <c:ser>
          <c:idx val="11"/>
          <c:order val="11"/>
          <c:tx>
            <c:v>Dolomite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SI'!$R$79:$R$98</c:f>
              <c:numCache>
                <c:formatCode>General</c:formatCode>
                <c:ptCount val="20"/>
                <c:pt idx="0">
                  <c:v>-2.3188</c:v>
                </c:pt>
                <c:pt idx="1">
                  <c:v>-2.9952999999999999</c:v>
                </c:pt>
                <c:pt idx="2">
                  <c:v>-2.1151</c:v>
                </c:pt>
                <c:pt idx="3">
                  <c:v>-3.5863</c:v>
                </c:pt>
                <c:pt idx="4">
                  <c:v>-2.7795000000000001</c:v>
                </c:pt>
                <c:pt idx="5">
                  <c:v>-3.3003999999999998</c:v>
                </c:pt>
                <c:pt idx="6">
                  <c:v>-0.89700000000000002</c:v>
                </c:pt>
                <c:pt idx="7">
                  <c:v>-3.4125999999999999</c:v>
                </c:pt>
                <c:pt idx="8">
                  <c:v>-3.2075</c:v>
                </c:pt>
                <c:pt idx="9">
                  <c:v>-1.984</c:v>
                </c:pt>
                <c:pt idx="10">
                  <c:v>-0.94279999999999997</c:v>
                </c:pt>
                <c:pt idx="11">
                  <c:v>-4.0532000000000004</c:v>
                </c:pt>
                <c:pt idx="12">
                  <c:v>-3.6554000000000002</c:v>
                </c:pt>
                <c:pt idx="13">
                  <c:v>-2.0272000000000001</c:v>
                </c:pt>
                <c:pt idx="14">
                  <c:v>-4.2415000000000003</c:v>
                </c:pt>
                <c:pt idx="15">
                  <c:v>-3.9342999999999999</c:v>
                </c:pt>
                <c:pt idx="16">
                  <c:v>-4.0457000000000001</c:v>
                </c:pt>
                <c:pt idx="17">
                  <c:v>-2.2772999999999999</c:v>
                </c:pt>
                <c:pt idx="18">
                  <c:v>-2.4350000000000001</c:v>
                </c:pt>
                <c:pt idx="19">
                  <c:v>-3.8094000000000001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3-4FBF-97EB-131FD53690AA}"/>
            </c:ext>
          </c:extLst>
        </c:ser>
        <c:ser>
          <c:idx val="12"/>
          <c:order val="12"/>
          <c:tx>
            <c:v>Magnesite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SI'!$S$79:$S$98</c:f>
              <c:numCache>
                <c:formatCode>General</c:formatCode>
                <c:ptCount val="20"/>
                <c:pt idx="0">
                  <c:v>-4.7624000000000004</c:v>
                </c:pt>
                <c:pt idx="1">
                  <c:v>-5.0601000000000003</c:v>
                </c:pt>
                <c:pt idx="2">
                  <c:v>-4.5747999999999998</c:v>
                </c:pt>
                <c:pt idx="3">
                  <c:v>-4.7298999999999998</c:v>
                </c:pt>
                <c:pt idx="4">
                  <c:v>-4.8118999999999996</c:v>
                </c:pt>
                <c:pt idx="5">
                  <c:v>-5.1139000000000001</c:v>
                </c:pt>
                <c:pt idx="6">
                  <c:v>-2.8868</c:v>
                </c:pt>
                <c:pt idx="7">
                  <c:v>-4.6558999999999999</c:v>
                </c:pt>
                <c:pt idx="8">
                  <c:v>-5.0374999999999996</c:v>
                </c:pt>
                <c:pt idx="9">
                  <c:v>-3.37</c:v>
                </c:pt>
                <c:pt idx="10">
                  <c:v>-2.7660999999999998</c:v>
                </c:pt>
                <c:pt idx="11">
                  <c:v>-5.6725000000000003</c:v>
                </c:pt>
                <c:pt idx="12">
                  <c:v>-5.1973000000000003</c:v>
                </c:pt>
                <c:pt idx="13">
                  <c:v>-2.8925000000000001</c:v>
                </c:pt>
                <c:pt idx="14">
                  <c:v>-5.4714999999999998</c:v>
                </c:pt>
                <c:pt idx="15">
                  <c:v>-5.5137</c:v>
                </c:pt>
                <c:pt idx="16">
                  <c:v>-5.2915000000000001</c:v>
                </c:pt>
                <c:pt idx="17">
                  <c:v>-3.1110000000000002</c:v>
                </c:pt>
                <c:pt idx="18">
                  <c:v>-3.3551000000000002</c:v>
                </c:pt>
                <c:pt idx="19">
                  <c:v>-5.4831000000000003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3-4FBF-97EB-131FD53690AA}"/>
            </c:ext>
          </c:extLst>
        </c:ser>
        <c:ser>
          <c:idx val="13"/>
          <c:order val="13"/>
          <c:tx>
            <c:v>Aragonite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SI'!$T$79:$T$98</c:f>
              <c:numCache>
                <c:formatCode>General</c:formatCode>
                <c:ptCount val="20"/>
                <c:pt idx="0">
                  <c:v>0.67700000000000005</c:v>
                </c:pt>
                <c:pt idx="1">
                  <c:v>0.29830000000000001</c:v>
                </c:pt>
                <c:pt idx="2">
                  <c:v>0.71519999999999995</c:v>
                </c:pt>
                <c:pt idx="3">
                  <c:v>-0.59560000000000002</c:v>
                </c:pt>
                <c:pt idx="4">
                  <c:v>0.29089999999999999</c:v>
                </c:pt>
                <c:pt idx="5">
                  <c:v>7.3700000000000002E-2</c:v>
                </c:pt>
                <c:pt idx="6">
                  <c:v>0.25</c:v>
                </c:pt>
                <c:pt idx="7">
                  <c:v>-0.49940000000000001</c:v>
                </c:pt>
                <c:pt idx="8">
                  <c:v>9.0800000000000006E-2</c:v>
                </c:pt>
                <c:pt idx="9">
                  <c:v>-0.35670000000000002</c:v>
                </c:pt>
                <c:pt idx="10">
                  <c:v>9.11E-2</c:v>
                </c:pt>
                <c:pt idx="11">
                  <c:v>-0.12280000000000001</c:v>
                </c:pt>
                <c:pt idx="12">
                  <c:v>-0.19900000000000001</c:v>
                </c:pt>
                <c:pt idx="13">
                  <c:v>-0.87909999999999999</c:v>
                </c:pt>
                <c:pt idx="14">
                  <c:v>-0.50629999999999997</c:v>
                </c:pt>
                <c:pt idx="15">
                  <c:v>-0.17230000000000001</c:v>
                </c:pt>
                <c:pt idx="16">
                  <c:v>-0.49220000000000003</c:v>
                </c:pt>
                <c:pt idx="17">
                  <c:v>-0.90549999999999997</c:v>
                </c:pt>
                <c:pt idx="18">
                  <c:v>-0.81499999999999995</c:v>
                </c:pt>
                <c:pt idx="19">
                  <c:v>-6.4899999999999999E-2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923-4FBF-97EB-131FD53690AA}"/>
            </c:ext>
          </c:extLst>
        </c:ser>
        <c:ser>
          <c:idx val="14"/>
          <c:order val="14"/>
          <c:tx>
            <c:v>Dawsonite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SI'!$U$79:$U$98</c:f>
              <c:numCache>
                <c:formatCode>General</c:formatCode>
                <c:ptCount val="20"/>
                <c:pt idx="0">
                  <c:v>3.2079</c:v>
                </c:pt>
                <c:pt idx="1">
                  <c:v>2.9548000000000001</c:v>
                </c:pt>
                <c:pt idx="2">
                  <c:v>3.4384999999999999</c:v>
                </c:pt>
                <c:pt idx="3">
                  <c:v>1.6204000000000001</c:v>
                </c:pt>
                <c:pt idx="4">
                  <c:v>2.9922</c:v>
                </c:pt>
                <c:pt idx="5">
                  <c:v>2.8106</c:v>
                </c:pt>
                <c:pt idx="6">
                  <c:v>2.8902999999999999</c:v>
                </c:pt>
                <c:pt idx="7">
                  <c:v>0.9</c:v>
                </c:pt>
                <c:pt idx="8">
                  <c:v>2.6259000000000001</c:v>
                </c:pt>
                <c:pt idx="9">
                  <c:v>2.2863000000000002</c:v>
                </c:pt>
                <c:pt idx="10">
                  <c:v>2.6328</c:v>
                </c:pt>
                <c:pt idx="11">
                  <c:v>1.9071</c:v>
                </c:pt>
                <c:pt idx="12">
                  <c:v>2.3824999999999998</c:v>
                </c:pt>
                <c:pt idx="13">
                  <c:v>2.0196999999999998</c:v>
                </c:pt>
                <c:pt idx="14">
                  <c:v>2.1981999999999999</c:v>
                </c:pt>
                <c:pt idx="15">
                  <c:v>1.8512</c:v>
                </c:pt>
                <c:pt idx="16">
                  <c:v>2.262</c:v>
                </c:pt>
                <c:pt idx="17">
                  <c:v>1.9423999999999999</c:v>
                </c:pt>
                <c:pt idx="18">
                  <c:v>2.1341000000000001</c:v>
                </c:pt>
                <c:pt idx="19">
                  <c:v>1.8271999999999999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23-4FBF-97EB-131FD53690AA}"/>
            </c:ext>
          </c:extLst>
        </c:ser>
        <c:ser>
          <c:idx val="15"/>
          <c:order val="15"/>
          <c:tx>
            <c:v>Hydrozincite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SI'!$V$79:$V$98</c:f>
              <c:numCache>
                <c:formatCode>General</c:formatCode>
                <c:ptCount val="20"/>
                <c:pt idx="0">
                  <c:v>-5.5163000000000002</c:v>
                </c:pt>
                <c:pt idx="1">
                  <c:v>-11.0014</c:v>
                </c:pt>
                <c:pt idx="2">
                  <c:v>-9.6750000000000007</c:v>
                </c:pt>
                <c:pt idx="3">
                  <c:v>-19.110700000000001</c:v>
                </c:pt>
                <c:pt idx="4">
                  <c:v>-10.6274</c:v>
                </c:pt>
                <c:pt idx="5">
                  <c:v>-8.4429999999999996</c:v>
                </c:pt>
                <c:pt idx="6">
                  <c:v>-11.827299999999999</c:v>
                </c:pt>
                <c:pt idx="7">
                  <c:v>-18.8126</c:v>
                </c:pt>
                <c:pt idx="8">
                  <c:v>-7.3571999999999997</c:v>
                </c:pt>
                <c:pt idx="9">
                  <c:v>-12.142899999999999</c:v>
                </c:pt>
                <c:pt idx="10">
                  <c:v>-10.977600000000001</c:v>
                </c:pt>
                <c:pt idx="11">
                  <c:v>-14.1167</c:v>
                </c:pt>
                <c:pt idx="12">
                  <c:v>-8.6869999999999994</c:v>
                </c:pt>
                <c:pt idx="13">
                  <c:v>-11.182700000000001</c:v>
                </c:pt>
                <c:pt idx="14">
                  <c:v>-12.059200000000001</c:v>
                </c:pt>
                <c:pt idx="15">
                  <c:v>-9.5924999999999994</c:v>
                </c:pt>
                <c:pt idx="16">
                  <c:v>-12.8193</c:v>
                </c:pt>
                <c:pt idx="17">
                  <c:v>-9.0944000000000003</c:v>
                </c:pt>
                <c:pt idx="18">
                  <c:v>-12.348800000000001</c:v>
                </c:pt>
                <c:pt idx="19">
                  <c:v>-14.2806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23-4FBF-97EB-131FD53690AA}"/>
            </c:ext>
          </c:extLst>
        </c:ser>
        <c:ser>
          <c:idx val="16"/>
          <c:order val="16"/>
          <c:tx>
            <c:v>Rodochrosite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SI'!$W$79:$W$98</c:f>
              <c:numCache>
                <c:formatCode>General</c:formatCode>
                <c:ptCount val="20"/>
                <c:pt idx="0">
                  <c:v>-1.4612000000000001</c:v>
                </c:pt>
                <c:pt idx="1">
                  <c:v>-3.8252999999999999</c:v>
                </c:pt>
                <c:pt idx="2">
                  <c:v>-3.4765000000000001</c:v>
                </c:pt>
                <c:pt idx="3">
                  <c:v>-5.6024000000000003</c:v>
                </c:pt>
                <c:pt idx="4">
                  <c:v>-3.6530999999999998</c:v>
                </c:pt>
                <c:pt idx="5">
                  <c:v>-1.7967</c:v>
                </c:pt>
                <c:pt idx="6">
                  <c:v>-3.7262</c:v>
                </c:pt>
                <c:pt idx="7">
                  <c:v>-5.4950000000000001</c:v>
                </c:pt>
                <c:pt idx="8">
                  <c:v>-1.6620999999999999</c:v>
                </c:pt>
                <c:pt idx="9">
                  <c:v>-2.1070000000000002</c:v>
                </c:pt>
                <c:pt idx="10">
                  <c:v>-3.8809999999999998</c:v>
                </c:pt>
                <c:pt idx="11">
                  <c:v>-4.4404000000000003</c:v>
                </c:pt>
                <c:pt idx="12">
                  <c:v>-1.9616</c:v>
                </c:pt>
                <c:pt idx="13">
                  <c:v>-1.8151999999999999</c:v>
                </c:pt>
                <c:pt idx="14">
                  <c:v>-4.2473000000000001</c:v>
                </c:pt>
                <c:pt idx="15">
                  <c:v>-2.1198000000000001</c:v>
                </c:pt>
                <c:pt idx="16">
                  <c:v>-4.0735999999999999</c:v>
                </c:pt>
                <c:pt idx="17">
                  <c:v>-1.8515999999999999</c:v>
                </c:pt>
                <c:pt idx="18">
                  <c:v>-4.2942999999999998</c:v>
                </c:pt>
                <c:pt idx="19">
                  <c:v>-4.2808000000000002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23-4FBF-97EB-131FD53690AA}"/>
            </c:ext>
          </c:extLst>
        </c:ser>
        <c:ser>
          <c:idx val="17"/>
          <c:order val="17"/>
          <c:tx>
            <c:v>Siderite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'Simulation 6 ratios SI'!$X$79:$X$98</c:f>
              <c:numCache>
                <c:formatCode>General</c:formatCode>
                <c:ptCount val="20"/>
                <c:pt idx="0">
                  <c:v>-12.591699999999999</c:v>
                </c:pt>
                <c:pt idx="1">
                  <c:v>-8.2424999999999997</c:v>
                </c:pt>
                <c:pt idx="2">
                  <c:v>-9.5337999999999994</c:v>
                </c:pt>
                <c:pt idx="3">
                  <c:v>-8.8294999999999995</c:v>
                </c:pt>
                <c:pt idx="4">
                  <c:v>-12.357200000000001</c:v>
                </c:pt>
                <c:pt idx="5">
                  <c:v>-7.5176999999999996</c:v>
                </c:pt>
                <c:pt idx="6">
                  <c:v>-7.9015000000000004</c:v>
                </c:pt>
                <c:pt idx="7">
                  <c:v>-8.8163</c:v>
                </c:pt>
                <c:pt idx="8">
                  <c:v>-9.0366999999999997</c:v>
                </c:pt>
                <c:pt idx="9">
                  <c:v>-6.9898999999999996</c:v>
                </c:pt>
                <c:pt idx="10">
                  <c:v>-7.2683999999999997</c:v>
                </c:pt>
                <c:pt idx="11">
                  <c:v>-9.3619000000000003</c:v>
                </c:pt>
                <c:pt idx="12">
                  <c:v>-8.7475000000000005</c:v>
                </c:pt>
                <c:pt idx="13">
                  <c:v>-6.7766000000000002</c:v>
                </c:pt>
                <c:pt idx="14">
                  <c:v>-7.3768000000000002</c:v>
                </c:pt>
                <c:pt idx="15">
                  <c:v>-12.573499999999999</c:v>
                </c:pt>
                <c:pt idx="16">
                  <c:v>-5.2614000000000001</c:v>
                </c:pt>
                <c:pt idx="17">
                  <c:v>-6.6844999999999999</c:v>
                </c:pt>
                <c:pt idx="18">
                  <c:v>-7.0754000000000001</c:v>
                </c:pt>
                <c:pt idx="19">
                  <c:v>-12.434799999999999</c:v>
                </c:pt>
              </c:numCache>
            </c:numRef>
          </c:xVal>
          <c:yVal>
            <c:numRef>
              <c:f>'Simulation 6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23-4FBF-97EB-131FD536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Fe(OH)3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'Simulation 6 ratios SI'!$G$79:$G$98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-2.8919999999999999</c:v>
                      </c:pt>
                      <c:pt idx="1">
                        <c:v>1.4825999999999999</c:v>
                      </c:pt>
                      <c:pt idx="2">
                        <c:v>0.20669999999999999</c:v>
                      </c:pt>
                      <c:pt idx="3">
                        <c:v>0.96709999999999996</c:v>
                      </c:pt>
                      <c:pt idx="4">
                        <c:v>-2.6930999999999998</c:v>
                      </c:pt>
                      <c:pt idx="5">
                        <c:v>2.1663999999999999</c:v>
                      </c:pt>
                      <c:pt idx="6">
                        <c:v>1.7678</c:v>
                      </c:pt>
                      <c:pt idx="7">
                        <c:v>0.9869</c:v>
                      </c:pt>
                      <c:pt idx="8">
                        <c:v>0.64800000000000002</c:v>
                      </c:pt>
                      <c:pt idx="9">
                        <c:v>2.7547999999999999</c:v>
                      </c:pt>
                      <c:pt idx="10">
                        <c:v>2.4033000000000002</c:v>
                      </c:pt>
                      <c:pt idx="11">
                        <c:v>0.3831</c:v>
                      </c:pt>
                      <c:pt idx="12">
                        <c:v>0.9577</c:v>
                      </c:pt>
                      <c:pt idx="13">
                        <c:v>2.9712999999999998</c:v>
                      </c:pt>
                      <c:pt idx="14">
                        <c:v>2.3374999999999999</c:v>
                      </c:pt>
                      <c:pt idx="15">
                        <c:v>-2.8168000000000002</c:v>
                      </c:pt>
                      <c:pt idx="16">
                        <c:v>1.4965999999999999</c:v>
                      </c:pt>
                      <c:pt idx="17">
                        <c:v>3.0516000000000001</c:v>
                      </c:pt>
                      <c:pt idx="18">
                        <c:v>2.6406999999999998</c:v>
                      </c:pt>
                      <c:pt idx="19">
                        <c:v>-2.7118000000000002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7923-4FBF-97EB-131FD53690A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Gibbsite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SI'!$H$79:$H$98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3.4226999999999999</c:v>
                      </c:pt>
                      <c:pt idx="1">
                        <c:v>3.3431999999999999</c:v>
                      </c:pt>
                      <c:pt idx="2">
                        <c:v>3.6734</c:v>
                      </c:pt>
                      <c:pt idx="3">
                        <c:v>2.8155999999999999</c:v>
                      </c:pt>
                      <c:pt idx="4">
                        <c:v>3.6438000000000001</c:v>
                      </c:pt>
                      <c:pt idx="5">
                        <c:v>3.5798000000000001</c:v>
                      </c:pt>
                      <c:pt idx="6">
                        <c:v>3.6337999999999999</c:v>
                      </c:pt>
                      <c:pt idx="7">
                        <c:v>2.4409999999999998</c:v>
                      </c:pt>
                      <c:pt idx="8">
                        <c:v>3.6017000000000001</c:v>
                      </c:pt>
                      <c:pt idx="9">
                        <c:v>3.4510999999999998</c:v>
                      </c:pt>
                      <c:pt idx="10">
                        <c:v>3.6595</c:v>
                      </c:pt>
                      <c:pt idx="11">
                        <c:v>3.3376000000000001</c:v>
                      </c:pt>
                      <c:pt idx="12">
                        <c:v>3.5444</c:v>
                      </c:pt>
                      <c:pt idx="13">
                        <c:v>3.4056999999999999</c:v>
                      </c:pt>
                      <c:pt idx="14">
                        <c:v>3.5186999999999999</c:v>
                      </c:pt>
                      <c:pt idx="15">
                        <c:v>3.3410000000000002</c:v>
                      </c:pt>
                      <c:pt idx="16">
                        <c:v>3.5491000000000001</c:v>
                      </c:pt>
                      <c:pt idx="17">
                        <c:v>3.4460000000000002</c:v>
                      </c:pt>
                      <c:pt idx="18">
                        <c:v>3.5226999999999999</c:v>
                      </c:pt>
                      <c:pt idx="19">
                        <c:v>3.4716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23-4FBF-97EB-131FD53690A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Goethite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SI'!$I$79:$I$98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2.2096</c:v>
                      </c:pt>
                      <c:pt idx="1">
                        <c:v>6.5841000000000003</c:v>
                      </c:pt>
                      <c:pt idx="2">
                        <c:v>5.26</c:v>
                      </c:pt>
                      <c:pt idx="3">
                        <c:v>6.0088999999999997</c:v>
                      </c:pt>
                      <c:pt idx="4">
                        <c:v>2.3536000000000001</c:v>
                      </c:pt>
                      <c:pt idx="5">
                        <c:v>7.2092999999999998</c:v>
                      </c:pt>
                      <c:pt idx="6">
                        <c:v>6.8106</c:v>
                      </c:pt>
                      <c:pt idx="7">
                        <c:v>6.0362</c:v>
                      </c:pt>
                      <c:pt idx="8">
                        <c:v>5.6894999999999998</c:v>
                      </c:pt>
                      <c:pt idx="9">
                        <c:v>7.8041</c:v>
                      </c:pt>
                      <c:pt idx="10">
                        <c:v>7.4295999999999998</c:v>
                      </c:pt>
                      <c:pt idx="11">
                        <c:v>5.4310999999999998</c:v>
                      </c:pt>
                      <c:pt idx="12">
                        <c:v>6.0030999999999999</c:v>
                      </c:pt>
                      <c:pt idx="13">
                        <c:v>8.0244</c:v>
                      </c:pt>
                      <c:pt idx="14">
                        <c:v>7.3726000000000003</c:v>
                      </c:pt>
                      <c:pt idx="15">
                        <c:v>2.2517999999999998</c:v>
                      </c:pt>
                      <c:pt idx="16">
                        <c:v>6.5355999999999996</c:v>
                      </c:pt>
                      <c:pt idx="17">
                        <c:v>8.0930999999999997</c:v>
                      </c:pt>
                      <c:pt idx="18">
                        <c:v>7.6731999999999996</c:v>
                      </c:pt>
                      <c:pt idx="19">
                        <c:v>2.3283999999999998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923-4FBF-97EB-131FD53690A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Pyrolusite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SI'!$J$79:$J$98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4.5994000000000002</c:v>
                      </c:pt>
                      <c:pt idx="1">
                        <c:v>2.286</c:v>
                      </c:pt>
                      <c:pt idx="2">
                        <c:v>2.7765</c:v>
                      </c:pt>
                      <c:pt idx="3">
                        <c:v>0.78949999999999998</c:v>
                      </c:pt>
                      <c:pt idx="4">
                        <c:v>2.4613999999999998</c:v>
                      </c:pt>
                      <c:pt idx="5">
                        <c:v>4.3667999999999996</c:v>
                      </c:pt>
                      <c:pt idx="6">
                        <c:v>2.4076</c:v>
                      </c:pt>
                      <c:pt idx="7">
                        <c:v>0.89190000000000003</c:v>
                      </c:pt>
                      <c:pt idx="8">
                        <c:v>4.5054999999999996</c:v>
                      </c:pt>
                      <c:pt idx="9">
                        <c:v>4.1627000000000001</c:v>
                      </c:pt>
                      <c:pt idx="10">
                        <c:v>2.2959000000000001</c:v>
                      </c:pt>
                      <c:pt idx="11">
                        <c:v>1.833</c:v>
                      </c:pt>
                      <c:pt idx="12">
                        <c:v>4.2380000000000004</c:v>
                      </c:pt>
                      <c:pt idx="13">
                        <c:v>4.4519000000000002</c:v>
                      </c:pt>
                      <c:pt idx="14">
                        <c:v>1.994</c:v>
                      </c:pt>
                      <c:pt idx="15">
                        <c:v>4.1291000000000002</c:v>
                      </c:pt>
                      <c:pt idx="16">
                        <c:v>-3.7536</c:v>
                      </c:pt>
                      <c:pt idx="17">
                        <c:v>4.4184999999999999</c:v>
                      </c:pt>
                      <c:pt idx="18">
                        <c:v>1.9564999999999999</c:v>
                      </c:pt>
                      <c:pt idx="19">
                        <c:v>1.9661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923-4FBF-97EB-131FD53690A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Kaolinite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SI'!$K$79:$K$98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4.6826999999999996</c:v>
                      </c:pt>
                      <c:pt idx="1">
                        <c:v>8.0696999999999992</c:v>
                      </c:pt>
                      <c:pt idx="2">
                        <c:v>8.8643000000000001</c:v>
                      </c:pt>
                      <c:pt idx="3">
                        <c:v>4.7154999999999996</c:v>
                      </c:pt>
                      <c:pt idx="4">
                        <c:v>6.9389000000000003</c:v>
                      </c:pt>
                      <c:pt idx="5">
                        <c:v>8.1057000000000006</c:v>
                      </c:pt>
                      <c:pt idx="6">
                        <c:v>8.375</c:v>
                      </c:pt>
                      <c:pt idx="7">
                        <c:v>5.9676999999999998</c:v>
                      </c:pt>
                      <c:pt idx="8">
                        <c:v>8.3632000000000009</c:v>
                      </c:pt>
                      <c:pt idx="9">
                        <c:v>8.1402999999999999</c:v>
                      </c:pt>
                      <c:pt idx="10">
                        <c:v>4.6786000000000003</c:v>
                      </c:pt>
                      <c:pt idx="11">
                        <c:v>8.4313000000000002</c:v>
                      </c:pt>
                      <c:pt idx="12">
                        <c:v>8.9329999999999998</c:v>
                      </c:pt>
                      <c:pt idx="13">
                        <c:v>6.9135</c:v>
                      </c:pt>
                      <c:pt idx="14">
                        <c:v>8.7103999999999999</c:v>
                      </c:pt>
                      <c:pt idx="15">
                        <c:v>8.2007999999999992</c:v>
                      </c:pt>
                      <c:pt idx="16">
                        <c:v>8.7632999999999992</c:v>
                      </c:pt>
                      <c:pt idx="17">
                        <c:v>7.5895000000000001</c:v>
                      </c:pt>
                      <c:pt idx="18">
                        <c:v>6.87</c:v>
                      </c:pt>
                      <c:pt idx="19">
                        <c:v>5.6577000000000002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923-4FBF-97EB-131FD53690A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Diaspore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SI'!$L$79:$L$98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4.0194999999999999</c:v>
                      </c:pt>
                      <c:pt idx="1">
                        <c:v>3.94</c:v>
                      </c:pt>
                      <c:pt idx="2">
                        <c:v>4.2861000000000002</c:v>
                      </c:pt>
                      <c:pt idx="3">
                        <c:v>3.4321000000000002</c:v>
                      </c:pt>
                      <c:pt idx="4">
                        <c:v>4.2584999999999997</c:v>
                      </c:pt>
                      <c:pt idx="5">
                        <c:v>4.1957000000000004</c:v>
                      </c:pt>
                      <c:pt idx="6">
                        <c:v>4.2496999999999998</c:v>
                      </c:pt>
                      <c:pt idx="7">
                        <c:v>3.0548999999999999</c:v>
                      </c:pt>
                      <c:pt idx="8">
                        <c:v>4.218</c:v>
                      </c:pt>
                      <c:pt idx="9">
                        <c:v>4.0648999999999997</c:v>
                      </c:pt>
                      <c:pt idx="10">
                        <c:v>4.2805999999999997</c:v>
                      </c:pt>
                      <c:pt idx="11">
                        <c:v>3.9518</c:v>
                      </c:pt>
                      <c:pt idx="12">
                        <c:v>4.1593999999999998</c:v>
                      </c:pt>
                      <c:pt idx="13">
                        <c:v>4.0182000000000002</c:v>
                      </c:pt>
                      <c:pt idx="14">
                        <c:v>4.1369999999999996</c:v>
                      </c:pt>
                      <c:pt idx="15">
                        <c:v>3.9485000000000001</c:v>
                      </c:pt>
                      <c:pt idx="16">
                        <c:v>4.1661000000000001</c:v>
                      </c:pt>
                      <c:pt idx="17">
                        <c:v>4.0621999999999998</c:v>
                      </c:pt>
                      <c:pt idx="18">
                        <c:v>4.1417999999999999</c:v>
                      </c:pt>
                      <c:pt idx="19">
                        <c:v>4.0883000000000003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923-4FBF-97EB-131FD53690A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Magnetite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SI'!$M$79:$M$98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-8.3942999999999994</c:v>
                      </c:pt>
                      <c:pt idx="1">
                        <c:v>4.7039999999999997</c:v>
                      </c:pt>
                      <c:pt idx="2">
                        <c:v>0.91830000000000001</c:v>
                      </c:pt>
                      <c:pt idx="3">
                        <c:v>3.1575000000000002</c:v>
                      </c:pt>
                      <c:pt idx="4">
                        <c:v>-7.6971999999999996</c:v>
                      </c:pt>
                      <c:pt idx="5">
                        <c:v>6.8658999999999999</c:v>
                      </c:pt>
                      <c:pt idx="6">
                        <c:v>5.6848000000000001</c:v>
                      </c:pt>
                      <c:pt idx="7">
                        <c:v>3.2006000000000001</c:v>
                      </c:pt>
                      <c:pt idx="8">
                        <c:v>2.3113999999999999</c:v>
                      </c:pt>
                      <c:pt idx="9">
                        <c:v>8.5625999999999998</c:v>
                      </c:pt>
                      <c:pt idx="10">
                        <c:v>7.6087999999999996</c:v>
                      </c:pt>
                      <c:pt idx="11">
                        <c:v>1.4487000000000001</c:v>
                      </c:pt>
                      <c:pt idx="12">
                        <c:v>3.2153999999999998</c:v>
                      </c:pt>
                      <c:pt idx="13">
                        <c:v>9.2042000000000002</c:v>
                      </c:pt>
                      <c:pt idx="14">
                        <c:v>7.3579999999999997</c:v>
                      </c:pt>
                      <c:pt idx="15">
                        <c:v>-8.1875</c:v>
                      </c:pt>
                      <c:pt idx="16">
                        <c:v>7.7869999999999999</c:v>
                      </c:pt>
                      <c:pt idx="17">
                        <c:v>9.4707000000000008</c:v>
                      </c:pt>
                      <c:pt idx="18">
                        <c:v>8.2687000000000008</c:v>
                      </c:pt>
                      <c:pt idx="19">
                        <c:v>-7.8048999999999999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923-4FBF-97EB-131FD53690A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Boehmite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SI'!$N$79:$N$98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3.6173999999999999</c:v>
                      </c:pt>
                      <c:pt idx="1">
                        <c:v>3.5379</c:v>
                      </c:pt>
                      <c:pt idx="2">
                        <c:v>3.8900999999999999</c:v>
                      </c:pt>
                      <c:pt idx="3">
                        <c:v>3.0375999999999999</c:v>
                      </c:pt>
                      <c:pt idx="4">
                        <c:v>3.8633000000000002</c:v>
                      </c:pt>
                      <c:pt idx="5">
                        <c:v>3.8010999999999999</c:v>
                      </c:pt>
                      <c:pt idx="6">
                        <c:v>3.855</c:v>
                      </c:pt>
                      <c:pt idx="7">
                        <c:v>2.6594000000000002</c:v>
                      </c:pt>
                      <c:pt idx="8">
                        <c:v>3.8235000000000001</c:v>
                      </c:pt>
                      <c:pt idx="9">
                        <c:v>3.6694</c:v>
                      </c:pt>
                      <c:pt idx="10">
                        <c:v>3.8881000000000001</c:v>
                      </c:pt>
                      <c:pt idx="11">
                        <c:v>3.5565000000000002</c:v>
                      </c:pt>
                      <c:pt idx="12">
                        <c:v>3.7645</c:v>
                      </c:pt>
                      <c:pt idx="13">
                        <c:v>3.6221999999999999</c:v>
                      </c:pt>
                      <c:pt idx="14">
                        <c:v>3.7433999999999998</c:v>
                      </c:pt>
                      <c:pt idx="15">
                        <c:v>3.5505</c:v>
                      </c:pt>
                      <c:pt idx="16">
                        <c:v>3.7719999999999998</c:v>
                      </c:pt>
                      <c:pt idx="17">
                        <c:v>3.6678000000000002</c:v>
                      </c:pt>
                      <c:pt idx="18">
                        <c:v>3.7484000000000002</c:v>
                      </c:pt>
                      <c:pt idx="19">
                        <c:v>3.694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923-4FBF-97EB-131FD53690A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Cuprite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SI'!$O$79:$O$98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-17.113499999999998</c:v>
                      </c:pt>
                      <c:pt idx="1">
                        <c:v>-18.217700000000001</c:v>
                      </c:pt>
                      <c:pt idx="2">
                        <c:v>-19.347799999999999</c:v>
                      </c:pt>
                      <c:pt idx="3">
                        <c:v>-18.996600000000001</c:v>
                      </c:pt>
                      <c:pt idx="4">
                        <c:v>-19.3672</c:v>
                      </c:pt>
                      <c:pt idx="5">
                        <c:v>-16.726800000000001</c:v>
                      </c:pt>
                      <c:pt idx="6">
                        <c:v>-19.463100000000001</c:v>
                      </c:pt>
                      <c:pt idx="7">
                        <c:v>-19.995799999999999</c:v>
                      </c:pt>
                      <c:pt idx="8">
                        <c:v>-16.460599999999999</c:v>
                      </c:pt>
                      <c:pt idx="9">
                        <c:v>-18.883700000000001</c:v>
                      </c:pt>
                      <c:pt idx="10">
                        <c:v>-18.729199999999999</c:v>
                      </c:pt>
                      <c:pt idx="11">
                        <c:v>-19.588100000000001</c:v>
                      </c:pt>
                      <c:pt idx="12">
                        <c:v>-16.8063</c:v>
                      </c:pt>
                      <c:pt idx="13">
                        <c:v>-17.976500000000001</c:v>
                      </c:pt>
                      <c:pt idx="14">
                        <c:v>-17.823699999999999</c:v>
                      </c:pt>
                      <c:pt idx="15">
                        <c:v>-17.200900000000001</c:v>
                      </c:pt>
                      <c:pt idx="16">
                        <c:v>-13.6357</c:v>
                      </c:pt>
                      <c:pt idx="17">
                        <c:v>-18.867100000000001</c:v>
                      </c:pt>
                      <c:pt idx="18">
                        <c:v>-19.400200000000002</c:v>
                      </c:pt>
                      <c:pt idx="19">
                        <c:v>-19.467700000000001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'Simulation 6 ratios SI'!$C$79:$C$98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923-4FBF-97EB-131FD53690AA}"/>
                  </c:ext>
                </c:extLst>
              </c15:ser>
            </c15:filteredScatterSeries>
          </c:ext>
        </c:extLst>
      </c:scatterChart>
      <c:valAx>
        <c:axId val="540162968"/>
        <c:scaling>
          <c:orientation val="minMax"/>
          <c:max val="15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6094946663427"/>
          <c:y val="0.11574986361842014"/>
          <c:w val="0.10994932965444368"/>
          <c:h val="0.40432876235000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carb (5'!$G$79:$G$98</c:f>
              <c:numCache>
                <c:formatCode>General</c:formatCode>
                <c:ptCount val="20"/>
                <c:pt idx="0">
                  <c:v>1.0427999999999999</c:v>
                </c:pt>
                <c:pt idx="1">
                  <c:v>0.9093</c:v>
                </c:pt>
                <c:pt idx="2">
                  <c:v>0.97719999999999996</c:v>
                </c:pt>
                <c:pt idx="3">
                  <c:v>2.4072</c:v>
                </c:pt>
                <c:pt idx="4">
                  <c:v>0.41</c:v>
                </c:pt>
                <c:pt idx="5">
                  <c:v>0.57130000000000003</c:v>
                </c:pt>
                <c:pt idx="6">
                  <c:v>0.41870000000000002</c:v>
                </c:pt>
                <c:pt idx="7">
                  <c:v>2.1442000000000001</c:v>
                </c:pt>
                <c:pt idx="8">
                  <c:v>0.1865</c:v>
                </c:pt>
                <c:pt idx="9">
                  <c:v>0.22439999999999999</c:v>
                </c:pt>
                <c:pt idx="10">
                  <c:v>0.26550000000000001</c:v>
                </c:pt>
                <c:pt idx="11">
                  <c:v>0.59509999999999996</c:v>
                </c:pt>
                <c:pt idx="12">
                  <c:v>-0.1487</c:v>
                </c:pt>
                <c:pt idx="13">
                  <c:v>-0.501</c:v>
                </c:pt>
                <c:pt idx="14">
                  <c:v>-0.15570000000000001</c:v>
                </c:pt>
                <c:pt idx="15">
                  <c:v>1.3299999999999999E-2</c:v>
                </c:pt>
                <c:pt idx="16">
                  <c:v>-0.4718</c:v>
                </c:pt>
                <c:pt idx="17">
                  <c:v>-0.57909999999999995</c:v>
                </c:pt>
                <c:pt idx="18">
                  <c:v>-0.52990000000000004</c:v>
                </c:pt>
                <c:pt idx="19">
                  <c:v>0.15359999999999999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4-48EE-BDA4-A7A7F41D73F7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carb (5'!$H$79:$H$98</c:f>
              <c:numCache>
                <c:formatCode>General</c:formatCode>
                <c:ptCount val="20"/>
                <c:pt idx="0">
                  <c:v>0.18720000000000001</c:v>
                </c:pt>
                <c:pt idx="1">
                  <c:v>5.3699999999999998E-2</c:v>
                </c:pt>
                <c:pt idx="2">
                  <c:v>0.10879999999999999</c:v>
                </c:pt>
                <c:pt idx="3">
                  <c:v>1.5353000000000001</c:v>
                </c:pt>
                <c:pt idx="4">
                  <c:v>-0.46010000000000001</c:v>
                </c:pt>
                <c:pt idx="5">
                  <c:v>-0.29980000000000001</c:v>
                </c:pt>
                <c:pt idx="6">
                  <c:v>-0.45240000000000002</c:v>
                </c:pt>
                <c:pt idx="7">
                  <c:v>1.2746</c:v>
                </c:pt>
                <c:pt idx="8">
                  <c:v>-0.68489999999999995</c:v>
                </c:pt>
                <c:pt idx="9">
                  <c:v>-0.64490000000000003</c:v>
                </c:pt>
                <c:pt idx="10">
                  <c:v>-0.61019999999999996</c:v>
                </c:pt>
                <c:pt idx="11">
                  <c:v>-0.27450000000000002</c:v>
                </c:pt>
                <c:pt idx="12">
                  <c:v>-1.0189999999999999</c:v>
                </c:pt>
                <c:pt idx="13">
                  <c:v>-1.3692</c:v>
                </c:pt>
                <c:pt idx="14">
                  <c:v>-1.0288999999999999</c:v>
                </c:pt>
                <c:pt idx="15">
                  <c:v>-0.85060000000000002</c:v>
                </c:pt>
                <c:pt idx="16">
                  <c:v>-1.3438000000000001</c:v>
                </c:pt>
                <c:pt idx="17">
                  <c:v>-1.4504999999999999</c:v>
                </c:pt>
                <c:pt idx="18">
                  <c:v>-1.4037999999999999</c:v>
                </c:pt>
                <c:pt idx="19">
                  <c:v>-0.71809999999999996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4-48EE-BDA4-A7A7F41D73F7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carb (5'!$I$79:$I$98</c:f>
              <c:numCache>
                <c:formatCode>General</c:formatCode>
                <c:ptCount val="20"/>
                <c:pt idx="0">
                  <c:v>-1.8734999999999999</c:v>
                </c:pt>
                <c:pt idx="1">
                  <c:v>-2.0568</c:v>
                </c:pt>
                <c:pt idx="2">
                  <c:v>-1.8787</c:v>
                </c:pt>
                <c:pt idx="3">
                  <c:v>2.1646999999999998</c:v>
                </c:pt>
                <c:pt idx="4">
                  <c:v>-2.8321999999999998</c:v>
                </c:pt>
                <c:pt idx="5">
                  <c:v>-2.5914000000000001</c:v>
                </c:pt>
                <c:pt idx="6">
                  <c:v>-0.84989999999999999</c:v>
                </c:pt>
                <c:pt idx="7">
                  <c:v>1.6048</c:v>
                </c:pt>
                <c:pt idx="8">
                  <c:v>-3.3071999999999999</c:v>
                </c:pt>
                <c:pt idx="9">
                  <c:v>-1.1094999999999999</c:v>
                </c:pt>
                <c:pt idx="10">
                  <c:v>-0.8841</c:v>
                </c:pt>
                <c:pt idx="11">
                  <c:v>-2.9049</c:v>
                </c:pt>
                <c:pt idx="12">
                  <c:v>-3.8460000000000001</c:v>
                </c:pt>
                <c:pt idx="13">
                  <c:v>-1.5605</c:v>
                </c:pt>
                <c:pt idx="14">
                  <c:v>-3.8296000000000001</c:v>
                </c:pt>
                <c:pt idx="15">
                  <c:v>-3.8536999999999999</c:v>
                </c:pt>
                <c:pt idx="16">
                  <c:v>-4.2961</c:v>
                </c:pt>
                <c:pt idx="17">
                  <c:v>-1.9141999999999999</c:v>
                </c:pt>
                <c:pt idx="18">
                  <c:v>-2.1545999999999998</c:v>
                </c:pt>
                <c:pt idx="19">
                  <c:v>-3.6625000000000001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4-48EE-BDA4-A7A7F41D73F7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carb (5'!$J$79:$J$98</c:f>
              <c:numCache>
                <c:formatCode>General</c:formatCode>
                <c:ptCount val="20"/>
                <c:pt idx="0">
                  <c:v>-4.5373999999999999</c:v>
                </c:pt>
                <c:pt idx="1">
                  <c:v>-4.5872000000000002</c:v>
                </c:pt>
                <c:pt idx="2">
                  <c:v>-4.4550000000000001</c:v>
                </c:pt>
                <c:pt idx="3">
                  <c:v>-1.8365</c:v>
                </c:pt>
                <c:pt idx="4">
                  <c:v>-4.8384</c:v>
                </c:pt>
                <c:pt idx="5">
                  <c:v>-4.7572000000000001</c:v>
                </c:pt>
                <c:pt idx="6">
                  <c:v>-2.8631000000000002</c:v>
                </c:pt>
                <c:pt idx="7">
                  <c:v>-2.1368</c:v>
                </c:pt>
                <c:pt idx="8">
                  <c:v>-5.0876000000000001</c:v>
                </c:pt>
                <c:pt idx="9">
                  <c:v>-2.9312</c:v>
                </c:pt>
                <c:pt idx="10">
                  <c:v>-2.7366000000000001</c:v>
                </c:pt>
                <c:pt idx="11">
                  <c:v>-5.0968</c:v>
                </c:pt>
                <c:pt idx="12">
                  <c:v>-5.2930000000000001</c:v>
                </c:pt>
                <c:pt idx="13">
                  <c:v>-2.6585999999999999</c:v>
                </c:pt>
                <c:pt idx="14">
                  <c:v>-5.2649999999999997</c:v>
                </c:pt>
                <c:pt idx="15">
                  <c:v>-5.4732000000000003</c:v>
                </c:pt>
                <c:pt idx="16">
                  <c:v>-5.4170999999999996</c:v>
                </c:pt>
                <c:pt idx="17">
                  <c:v>-2.9289999999999998</c:v>
                </c:pt>
                <c:pt idx="18">
                  <c:v>-3.2145000000000001</c:v>
                </c:pt>
                <c:pt idx="19">
                  <c:v>-5.4095000000000004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24-48EE-BDA4-A7A7F41D73F7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carb (5'!$K$79:$K$98</c:f>
              <c:numCache>
                <c:formatCode>General</c:formatCode>
                <c:ptCount val="20"/>
                <c:pt idx="0">
                  <c:v>0.89729999999999999</c:v>
                </c:pt>
                <c:pt idx="1">
                  <c:v>0.76380000000000003</c:v>
                </c:pt>
                <c:pt idx="2">
                  <c:v>0.83189999999999997</c:v>
                </c:pt>
                <c:pt idx="3">
                  <c:v>2.262</c:v>
                </c:pt>
                <c:pt idx="4">
                  <c:v>0.26469999999999999</c:v>
                </c:pt>
                <c:pt idx="5">
                  <c:v>0.42609999999999998</c:v>
                </c:pt>
                <c:pt idx="6">
                  <c:v>0.27339999999999998</c:v>
                </c:pt>
                <c:pt idx="7">
                  <c:v>1.9988999999999999</c:v>
                </c:pt>
                <c:pt idx="8">
                  <c:v>4.1200000000000001E-2</c:v>
                </c:pt>
                <c:pt idx="9">
                  <c:v>7.9100000000000004E-2</c:v>
                </c:pt>
                <c:pt idx="10">
                  <c:v>0.1203</c:v>
                </c:pt>
                <c:pt idx="11">
                  <c:v>0.44979999999999998</c:v>
                </c:pt>
                <c:pt idx="12">
                  <c:v>-0.29389999999999999</c:v>
                </c:pt>
                <c:pt idx="13">
                  <c:v>-0.64629999999999999</c:v>
                </c:pt>
                <c:pt idx="14">
                  <c:v>-0.3009</c:v>
                </c:pt>
                <c:pt idx="15">
                  <c:v>-0.13200000000000001</c:v>
                </c:pt>
                <c:pt idx="16">
                  <c:v>-0.61699999999999999</c:v>
                </c:pt>
                <c:pt idx="17">
                  <c:v>-0.72440000000000004</c:v>
                </c:pt>
                <c:pt idx="18">
                  <c:v>-0.67510000000000003</c:v>
                </c:pt>
                <c:pt idx="19">
                  <c:v>8.3999999999999995E-3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24-48EE-BDA4-A7A7F41D73F7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carb (5'!$L$79:$L$98</c:f>
              <c:numCache>
                <c:formatCode>General</c:formatCode>
                <c:ptCount val="20"/>
                <c:pt idx="0">
                  <c:v>3.3868</c:v>
                </c:pt>
                <c:pt idx="1">
                  <c:v>3.3273999999999999</c:v>
                </c:pt>
                <c:pt idx="2">
                  <c:v>3.5339999999999998</c:v>
                </c:pt>
                <c:pt idx="3">
                  <c:v>2.0916999999999999</c:v>
                </c:pt>
                <c:pt idx="4">
                  <c:v>2.9714999999999998</c:v>
                </c:pt>
                <c:pt idx="5">
                  <c:v>3.0882999999999998</c:v>
                </c:pt>
                <c:pt idx="6">
                  <c:v>2.9087000000000001</c:v>
                </c:pt>
                <c:pt idx="7">
                  <c:v>1.2886</c:v>
                </c:pt>
                <c:pt idx="8">
                  <c:v>2.5872999999999999</c:v>
                </c:pt>
                <c:pt idx="9">
                  <c:v>2.6248999999999998</c:v>
                </c:pt>
                <c:pt idx="10">
                  <c:v>2.6555</c:v>
                </c:pt>
                <c:pt idx="11">
                  <c:v>2.3378000000000001</c:v>
                </c:pt>
                <c:pt idx="12">
                  <c:v>2.3090000000000002</c:v>
                </c:pt>
                <c:pt idx="13">
                  <c:v>2.1993999999999998</c:v>
                </c:pt>
                <c:pt idx="14">
                  <c:v>2.3567999999999998</c:v>
                </c:pt>
                <c:pt idx="15">
                  <c:v>1.8822000000000001</c:v>
                </c:pt>
                <c:pt idx="16">
                  <c:v>2.1657000000000002</c:v>
                </c:pt>
                <c:pt idx="17">
                  <c:v>2.0819000000000001</c:v>
                </c:pt>
                <c:pt idx="18">
                  <c:v>2.242</c:v>
                </c:pt>
                <c:pt idx="19">
                  <c:v>1.8836999999999999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24-48EE-BDA4-A7A7F41D73F7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(5'!$M$79:$M$98</c:f>
              <c:numCache>
                <c:formatCode>General</c:formatCode>
                <c:ptCount val="20"/>
                <c:pt idx="0">
                  <c:v>-4.5537000000000001</c:v>
                </c:pt>
                <c:pt idx="1">
                  <c:v>-8.9103999999999992</c:v>
                </c:pt>
                <c:pt idx="2">
                  <c:v>-9.1692999999999998</c:v>
                </c:pt>
                <c:pt idx="3">
                  <c:v>-5.8000999999999996</c:v>
                </c:pt>
                <c:pt idx="4">
                  <c:v>-10.7463</c:v>
                </c:pt>
                <c:pt idx="5">
                  <c:v>-6.8197000000000001</c:v>
                </c:pt>
                <c:pt idx="6">
                  <c:v>-11.7201</c:v>
                </c:pt>
                <c:pt idx="7">
                  <c:v>-7.0324999999999998</c:v>
                </c:pt>
                <c:pt idx="8">
                  <c:v>-7.5885999999999996</c:v>
                </c:pt>
                <c:pt idx="9">
                  <c:v>-10.0778</c:v>
                </c:pt>
                <c:pt idx="10">
                  <c:v>-10.841100000000001</c:v>
                </c:pt>
                <c:pt idx="11">
                  <c:v>-11.3988</c:v>
                </c:pt>
                <c:pt idx="12">
                  <c:v>-9.1361000000000008</c:v>
                </c:pt>
                <c:pt idx="13">
                  <c:v>-10.064299999999999</c:v>
                </c:pt>
                <c:pt idx="14">
                  <c:v>-11.079800000000001</c:v>
                </c:pt>
                <c:pt idx="15">
                  <c:v>-9.4010999999999996</c:v>
                </c:pt>
                <c:pt idx="16">
                  <c:v>-13.4139</c:v>
                </c:pt>
                <c:pt idx="17">
                  <c:v>-8.2215000000000007</c:v>
                </c:pt>
                <c:pt idx="18">
                  <c:v>-11.678699999999999</c:v>
                </c:pt>
                <c:pt idx="19">
                  <c:v>-13.933400000000001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24-48EE-BDA4-A7A7F41D73F7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(5'!$N$79:$N$98</c:f>
              <c:numCache>
                <c:formatCode>General</c:formatCode>
                <c:ptCount val="20"/>
                <c:pt idx="0">
                  <c:v>-1.3082</c:v>
                </c:pt>
                <c:pt idx="1">
                  <c:v>-3.4672999999999998</c:v>
                </c:pt>
                <c:pt idx="2">
                  <c:v>-3.3973</c:v>
                </c:pt>
                <c:pt idx="3">
                  <c:v>-3.1473</c:v>
                </c:pt>
                <c:pt idx="4">
                  <c:v>-3.6745000000000001</c:v>
                </c:pt>
                <c:pt idx="5">
                  <c:v>-1.4959</c:v>
                </c:pt>
                <c:pt idx="6">
                  <c:v>-3.7065000000000001</c:v>
                </c:pt>
                <c:pt idx="7">
                  <c:v>-3.2652000000000001</c:v>
                </c:pt>
                <c:pt idx="8">
                  <c:v>-1.7061999999999999</c:v>
                </c:pt>
                <c:pt idx="9">
                  <c:v>-1.7029000000000001</c:v>
                </c:pt>
                <c:pt idx="10">
                  <c:v>-3.8549000000000002</c:v>
                </c:pt>
                <c:pt idx="11">
                  <c:v>-3.9028</c:v>
                </c:pt>
                <c:pt idx="12">
                  <c:v>-2.0493999999999999</c:v>
                </c:pt>
                <c:pt idx="13">
                  <c:v>-1.5922000000000001</c:v>
                </c:pt>
                <c:pt idx="14">
                  <c:v>-4.0530999999999997</c:v>
                </c:pt>
                <c:pt idx="15">
                  <c:v>-2.0817000000000001</c:v>
                </c:pt>
                <c:pt idx="16">
                  <c:v>-4.1913</c:v>
                </c:pt>
                <c:pt idx="17">
                  <c:v>-1.6768000000000001</c:v>
                </c:pt>
                <c:pt idx="18">
                  <c:v>-4.1607000000000003</c:v>
                </c:pt>
                <c:pt idx="19">
                  <c:v>-4.2114000000000003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24-48EE-BDA4-A7A7F41D73F7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(5'!$O$79:$O$98</c:f>
              <c:numCache>
                <c:formatCode>General</c:formatCode>
                <c:ptCount val="20"/>
                <c:pt idx="0">
                  <c:v>-12.5627</c:v>
                </c:pt>
                <c:pt idx="1">
                  <c:v>-8.1776999999999997</c:v>
                </c:pt>
                <c:pt idx="2">
                  <c:v>-9.5204000000000004</c:v>
                </c:pt>
                <c:pt idx="3">
                  <c:v>-8.3216000000000001</c:v>
                </c:pt>
                <c:pt idx="4">
                  <c:v>-12.3604</c:v>
                </c:pt>
                <c:pt idx="5">
                  <c:v>-7.4709000000000003</c:v>
                </c:pt>
                <c:pt idx="6">
                  <c:v>-7.8985000000000003</c:v>
                </c:pt>
                <c:pt idx="7">
                  <c:v>-8.3787000000000003</c:v>
                </c:pt>
                <c:pt idx="8">
                  <c:v>-9.0435999999999996</c:v>
                </c:pt>
                <c:pt idx="9">
                  <c:v>-6.9240000000000004</c:v>
                </c:pt>
                <c:pt idx="10">
                  <c:v>-7.2644000000000002</c:v>
                </c:pt>
                <c:pt idx="11">
                  <c:v>-9.2722999999999995</c:v>
                </c:pt>
                <c:pt idx="12">
                  <c:v>-8.7614999999999998</c:v>
                </c:pt>
                <c:pt idx="13">
                  <c:v>-6.7371999999999996</c:v>
                </c:pt>
                <c:pt idx="14">
                  <c:v>-7.3445</c:v>
                </c:pt>
                <c:pt idx="15">
                  <c:v>-12.5669</c:v>
                </c:pt>
                <c:pt idx="16">
                  <c:v>-5.3495999999999997</c:v>
                </c:pt>
                <c:pt idx="17">
                  <c:v>-6.6528</c:v>
                </c:pt>
                <c:pt idx="18">
                  <c:v>-7.0525000000000002</c:v>
                </c:pt>
                <c:pt idx="19">
                  <c:v>-12.4229</c:v>
                </c:pt>
              </c:numCache>
            </c:numRef>
          </c:xVal>
          <c:y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24-48EE-BDA4-A7A7F41D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6914013291945"/>
          <c:h val="0.4415421079758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68726921035555E-2"/>
          <c:y val="0.17878811078750087"/>
          <c:w val="0.71976773928778826"/>
          <c:h val="0.7894959422193828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(5'!$G$79:$G$98</c:f>
              <c:numCache>
                <c:formatCode>General</c:formatCode>
                <c:ptCount val="20"/>
                <c:pt idx="0">
                  <c:v>1.0427999999999999</c:v>
                </c:pt>
                <c:pt idx="1">
                  <c:v>0.9093</c:v>
                </c:pt>
                <c:pt idx="2">
                  <c:v>0.97719999999999996</c:v>
                </c:pt>
                <c:pt idx="3">
                  <c:v>2.4072</c:v>
                </c:pt>
                <c:pt idx="4">
                  <c:v>0.41</c:v>
                </c:pt>
                <c:pt idx="5">
                  <c:v>0.57130000000000003</c:v>
                </c:pt>
                <c:pt idx="6">
                  <c:v>0.41870000000000002</c:v>
                </c:pt>
                <c:pt idx="7">
                  <c:v>2.1442000000000001</c:v>
                </c:pt>
                <c:pt idx="8">
                  <c:v>0.1865</c:v>
                </c:pt>
                <c:pt idx="9">
                  <c:v>0.22439999999999999</c:v>
                </c:pt>
                <c:pt idx="10">
                  <c:v>0.26550000000000001</c:v>
                </c:pt>
                <c:pt idx="11">
                  <c:v>0.59509999999999996</c:v>
                </c:pt>
                <c:pt idx="12">
                  <c:v>-0.1487</c:v>
                </c:pt>
                <c:pt idx="13">
                  <c:v>-0.501</c:v>
                </c:pt>
                <c:pt idx="14">
                  <c:v>-0.15570000000000001</c:v>
                </c:pt>
                <c:pt idx="15">
                  <c:v>1.3299999999999999E-2</c:v>
                </c:pt>
                <c:pt idx="16">
                  <c:v>-0.4718</c:v>
                </c:pt>
                <c:pt idx="17">
                  <c:v>-0.57909999999999995</c:v>
                </c:pt>
                <c:pt idx="18">
                  <c:v>-0.52990000000000004</c:v>
                </c:pt>
                <c:pt idx="19">
                  <c:v>0.15359999999999999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0-4F12-8D7D-B56A4A0E049A}"/>
            </c:ext>
          </c:extLst>
        </c:ser>
        <c:ser>
          <c:idx val="1"/>
          <c:order val="1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(5'!$H$79:$H$98</c:f>
              <c:numCache>
                <c:formatCode>General</c:formatCode>
                <c:ptCount val="20"/>
                <c:pt idx="0">
                  <c:v>0.18720000000000001</c:v>
                </c:pt>
                <c:pt idx="1">
                  <c:v>5.3699999999999998E-2</c:v>
                </c:pt>
                <c:pt idx="2">
                  <c:v>0.10879999999999999</c:v>
                </c:pt>
                <c:pt idx="3">
                  <c:v>1.5353000000000001</c:v>
                </c:pt>
                <c:pt idx="4">
                  <c:v>-0.46010000000000001</c:v>
                </c:pt>
                <c:pt idx="5">
                  <c:v>-0.29980000000000001</c:v>
                </c:pt>
                <c:pt idx="6">
                  <c:v>-0.45240000000000002</c:v>
                </c:pt>
                <c:pt idx="7">
                  <c:v>1.2746</c:v>
                </c:pt>
                <c:pt idx="8">
                  <c:v>-0.68489999999999995</c:v>
                </c:pt>
                <c:pt idx="9">
                  <c:v>-0.64490000000000003</c:v>
                </c:pt>
                <c:pt idx="10">
                  <c:v>-0.61019999999999996</c:v>
                </c:pt>
                <c:pt idx="11">
                  <c:v>-0.27450000000000002</c:v>
                </c:pt>
                <c:pt idx="12">
                  <c:v>-1.0189999999999999</c:v>
                </c:pt>
                <c:pt idx="13">
                  <c:v>-1.3692</c:v>
                </c:pt>
                <c:pt idx="14">
                  <c:v>-1.0288999999999999</c:v>
                </c:pt>
                <c:pt idx="15">
                  <c:v>-0.85060000000000002</c:v>
                </c:pt>
                <c:pt idx="16">
                  <c:v>-1.3438000000000001</c:v>
                </c:pt>
                <c:pt idx="17">
                  <c:v>-1.4504999999999999</c:v>
                </c:pt>
                <c:pt idx="18">
                  <c:v>-1.4037999999999999</c:v>
                </c:pt>
                <c:pt idx="19">
                  <c:v>-0.71809999999999996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0-4F12-8D7D-B56A4A0E049A}"/>
            </c:ext>
          </c:extLst>
        </c:ser>
        <c:ser>
          <c:idx val="2"/>
          <c:order val="2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(5'!$I$79:$I$98</c:f>
              <c:numCache>
                <c:formatCode>General</c:formatCode>
                <c:ptCount val="20"/>
                <c:pt idx="0">
                  <c:v>-1.8734999999999999</c:v>
                </c:pt>
                <c:pt idx="1">
                  <c:v>-2.0568</c:v>
                </c:pt>
                <c:pt idx="2">
                  <c:v>-1.8787</c:v>
                </c:pt>
                <c:pt idx="3">
                  <c:v>2.1646999999999998</c:v>
                </c:pt>
                <c:pt idx="4">
                  <c:v>-2.8321999999999998</c:v>
                </c:pt>
                <c:pt idx="5">
                  <c:v>-2.5914000000000001</c:v>
                </c:pt>
                <c:pt idx="6">
                  <c:v>-0.84989999999999999</c:v>
                </c:pt>
                <c:pt idx="7">
                  <c:v>1.6048</c:v>
                </c:pt>
                <c:pt idx="8">
                  <c:v>-3.3071999999999999</c:v>
                </c:pt>
                <c:pt idx="9">
                  <c:v>-1.1094999999999999</c:v>
                </c:pt>
                <c:pt idx="10">
                  <c:v>-0.8841</c:v>
                </c:pt>
                <c:pt idx="11">
                  <c:v>-2.9049</c:v>
                </c:pt>
                <c:pt idx="12">
                  <c:v>-3.8460000000000001</c:v>
                </c:pt>
                <c:pt idx="13">
                  <c:v>-1.5605</c:v>
                </c:pt>
                <c:pt idx="14">
                  <c:v>-3.8296000000000001</c:v>
                </c:pt>
                <c:pt idx="15">
                  <c:v>-3.8536999999999999</c:v>
                </c:pt>
                <c:pt idx="16">
                  <c:v>-4.2961</c:v>
                </c:pt>
                <c:pt idx="17">
                  <c:v>-1.9141999999999999</c:v>
                </c:pt>
                <c:pt idx="18">
                  <c:v>-2.1545999999999998</c:v>
                </c:pt>
                <c:pt idx="19">
                  <c:v>-3.6625000000000001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0-4F12-8D7D-B56A4A0E049A}"/>
            </c:ext>
          </c:extLst>
        </c:ser>
        <c:ser>
          <c:idx val="3"/>
          <c:order val="3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(5'!$J$79:$J$98</c:f>
              <c:numCache>
                <c:formatCode>General</c:formatCode>
                <c:ptCount val="20"/>
                <c:pt idx="0">
                  <c:v>-4.5373999999999999</c:v>
                </c:pt>
                <c:pt idx="1">
                  <c:v>-4.5872000000000002</c:v>
                </c:pt>
                <c:pt idx="2">
                  <c:v>-4.4550000000000001</c:v>
                </c:pt>
                <c:pt idx="3">
                  <c:v>-1.8365</c:v>
                </c:pt>
                <c:pt idx="4">
                  <c:v>-4.8384</c:v>
                </c:pt>
                <c:pt idx="5">
                  <c:v>-4.7572000000000001</c:v>
                </c:pt>
                <c:pt idx="6">
                  <c:v>-2.8631000000000002</c:v>
                </c:pt>
                <c:pt idx="7">
                  <c:v>-2.1368</c:v>
                </c:pt>
                <c:pt idx="8">
                  <c:v>-5.0876000000000001</c:v>
                </c:pt>
                <c:pt idx="9">
                  <c:v>-2.9312</c:v>
                </c:pt>
                <c:pt idx="10">
                  <c:v>-2.7366000000000001</c:v>
                </c:pt>
                <c:pt idx="11">
                  <c:v>-5.0968</c:v>
                </c:pt>
                <c:pt idx="12">
                  <c:v>-5.2930000000000001</c:v>
                </c:pt>
                <c:pt idx="13">
                  <c:v>-2.6585999999999999</c:v>
                </c:pt>
                <c:pt idx="14">
                  <c:v>-5.2649999999999997</c:v>
                </c:pt>
                <c:pt idx="15">
                  <c:v>-5.4732000000000003</c:v>
                </c:pt>
                <c:pt idx="16">
                  <c:v>-5.4170999999999996</c:v>
                </c:pt>
                <c:pt idx="17">
                  <c:v>-2.9289999999999998</c:v>
                </c:pt>
                <c:pt idx="18">
                  <c:v>-3.2145000000000001</c:v>
                </c:pt>
                <c:pt idx="19">
                  <c:v>-5.4095000000000004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D0-4F12-8D7D-B56A4A0E049A}"/>
            </c:ext>
          </c:extLst>
        </c:ser>
        <c:ser>
          <c:idx val="4"/>
          <c:order val="4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(5'!$K$79:$K$98</c:f>
              <c:numCache>
                <c:formatCode>General</c:formatCode>
                <c:ptCount val="20"/>
                <c:pt idx="0">
                  <c:v>0.89729999999999999</c:v>
                </c:pt>
                <c:pt idx="1">
                  <c:v>0.76380000000000003</c:v>
                </c:pt>
                <c:pt idx="2">
                  <c:v>0.83189999999999997</c:v>
                </c:pt>
                <c:pt idx="3">
                  <c:v>2.262</c:v>
                </c:pt>
                <c:pt idx="4">
                  <c:v>0.26469999999999999</c:v>
                </c:pt>
                <c:pt idx="5">
                  <c:v>0.42609999999999998</c:v>
                </c:pt>
                <c:pt idx="6">
                  <c:v>0.27339999999999998</c:v>
                </c:pt>
                <c:pt idx="7">
                  <c:v>1.9988999999999999</c:v>
                </c:pt>
                <c:pt idx="8">
                  <c:v>4.1200000000000001E-2</c:v>
                </c:pt>
                <c:pt idx="9">
                  <c:v>7.9100000000000004E-2</c:v>
                </c:pt>
                <c:pt idx="10">
                  <c:v>0.1203</c:v>
                </c:pt>
                <c:pt idx="11">
                  <c:v>0.44979999999999998</c:v>
                </c:pt>
                <c:pt idx="12">
                  <c:v>-0.29389999999999999</c:v>
                </c:pt>
                <c:pt idx="13">
                  <c:v>-0.64629999999999999</c:v>
                </c:pt>
                <c:pt idx="14">
                  <c:v>-0.3009</c:v>
                </c:pt>
                <c:pt idx="15">
                  <c:v>-0.13200000000000001</c:v>
                </c:pt>
                <c:pt idx="16">
                  <c:v>-0.61699999999999999</c:v>
                </c:pt>
                <c:pt idx="17">
                  <c:v>-0.72440000000000004</c:v>
                </c:pt>
                <c:pt idx="18">
                  <c:v>-0.67510000000000003</c:v>
                </c:pt>
                <c:pt idx="19">
                  <c:v>8.3999999999999995E-3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D0-4F12-8D7D-B56A4A0E049A}"/>
            </c:ext>
          </c:extLst>
        </c:ser>
        <c:ser>
          <c:idx val="5"/>
          <c:order val="5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(5'!$L$79:$L$98</c:f>
              <c:numCache>
                <c:formatCode>General</c:formatCode>
                <c:ptCount val="20"/>
                <c:pt idx="0">
                  <c:v>3.3868</c:v>
                </c:pt>
                <c:pt idx="1">
                  <c:v>3.3273999999999999</c:v>
                </c:pt>
                <c:pt idx="2">
                  <c:v>3.5339999999999998</c:v>
                </c:pt>
                <c:pt idx="3">
                  <c:v>2.0916999999999999</c:v>
                </c:pt>
                <c:pt idx="4">
                  <c:v>2.9714999999999998</c:v>
                </c:pt>
                <c:pt idx="5">
                  <c:v>3.0882999999999998</c:v>
                </c:pt>
                <c:pt idx="6">
                  <c:v>2.9087000000000001</c:v>
                </c:pt>
                <c:pt idx="7">
                  <c:v>1.2886</c:v>
                </c:pt>
                <c:pt idx="8">
                  <c:v>2.5872999999999999</c:v>
                </c:pt>
                <c:pt idx="9">
                  <c:v>2.6248999999999998</c:v>
                </c:pt>
                <c:pt idx="10">
                  <c:v>2.6555</c:v>
                </c:pt>
                <c:pt idx="11">
                  <c:v>2.3378000000000001</c:v>
                </c:pt>
                <c:pt idx="12">
                  <c:v>2.3090000000000002</c:v>
                </c:pt>
                <c:pt idx="13">
                  <c:v>2.1993999999999998</c:v>
                </c:pt>
                <c:pt idx="14">
                  <c:v>2.3567999999999998</c:v>
                </c:pt>
                <c:pt idx="15">
                  <c:v>1.8822000000000001</c:v>
                </c:pt>
                <c:pt idx="16">
                  <c:v>2.1657000000000002</c:v>
                </c:pt>
                <c:pt idx="17">
                  <c:v>2.0819000000000001</c:v>
                </c:pt>
                <c:pt idx="18">
                  <c:v>2.242</c:v>
                </c:pt>
                <c:pt idx="19">
                  <c:v>1.8836999999999999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D0-4F12-8D7D-B56A4A0E049A}"/>
            </c:ext>
          </c:extLst>
        </c:ser>
        <c:ser>
          <c:idx val="6"/>
          <c:order val="6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(5'!$M$79:$M$98</c:f>
              <c:numCache>
                <c:formatCode>General</c:formatCode>
                <c:ptCount val="20"/>
                <c:pt idx="0">
                  <c:v>-4.5537000000000001</c:v>
                </c:pt>
                <c:pt idx="1">
                  <c:v>-8.9103999999999992</c:v>
                </c:pt>
                <c:pt idx="2">
                  <c:v>-9.1692999999999998</c:v>
                </c:pt>
                <c:pt idx="3">
                  <c:v>-5.8000999999999996</c:v>
                </c:pt>
                <c:pt idx="4">
                  <c:v>-10.7463</c:v>
                </c:pt>
                <c:pt idx="5">
                  <c:v>-6.8197000000000001</c:v>
                </c:pt>
                <c:pt idx="6">
                  <c:v>-11.7201</c:v>
                </c:pt>
                <c:pt idx="7">
                  <c:v>-7.0324999999999998</c:v>
                </c:pt>
                <c:pt idx="8">
                  <c:v>-7.5885999999999996</c:v>
                </c:pt>
                <c:pt idx="9">
                  <c:v>-10.0778</c:v>
                </c:pt>
                <c:pt idx="10">
                  <c:v>-10.841100000000001</c:v>
                </c:pt>
                <c:pt idx="11">
                  <c:v>-11.3988</c:v>
                </c:pt>
                <c:pt idx="12">
                  <c:v>-9.1361000000000008</c:v>
                </c:pt>
                <c:pt idx="13">
                  <c:v>-10.064299999999999</c:v>
                </c:pt>
                <c:pt idx="14">
                  <c:v>-11.079800000000001</c:v>
                </c:pt>
                <c:pt idx="15">
                  <c:v>-9.4010999999999996</c:v>
                </c:pt>
                <c:pt idx="16">
                  <c:v>-13.4139</c:v>
                </c:pt>
                <c:pt idx="17">
                  <c:v>-8.2215000000000007</c:v>
                </c:pt>
                <c:pt idx="18">
                  <c:v>-11.678699999999999</c:v>
                </c:pt>
                <c:pt idx="19">
                  <c:v>-13.933400000000001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D0-4F12-8D7D-B56A4A0E049A}"/>
            </c:ext>
          </c:extLst>
        </c:ser>
        <c:ser>
          <c:idx val="7"/>
          <c:order val="7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(5'!$N$79:$N$98</c:f>
              <c:numCache>
                <c:formatCode>General</c:formatCode>
                <c:ptCount val="20"/>
                <c:pt idx="0">
                  <c:v>-1.3082</c:v>
                </c:pt>
                <c:pt idx="1">
                  <c:v>-3.4672999999999998</c:v>
                </c:pt>
                <c:pt idx="2">
                  <c:v>-3.3973</c:v>
                </c:pt>
                <c:pt idx="3">
                  <c:v>-3.1473</c:v>
                </c:pt>
                <c:pt idx="4">
                  <c:v>-3.6745000000000001</c:v>
                </c:pt>
                <c:pt idx="5">
                  <c:v>-1.4959</c:v>
                </c:pt>
                <c:pt idx="6">
                  <c:v>-3.7065000000000001</c:v>
                </c:pt>
                <c:pt idx="7">
                  <c:v>-3.2652000000000001</c:v>
                </c:pt>
                <c:pt idx="8">
                  <c:v>-1.7061999999999999</c:v>
                </c:pt>
                <c:pt idx="9">
                  <c:v>-1.7029000000000001</c:v>
                </c:pt>
                <c:pt idx="10">
                  <c:v>-3.8549000000000002</c:v>
                </c:pt>
                <c:pt idx="11">
                  <c:v>-3.9028</c:v>
                </c:pt>
                <c:pt idx="12">
                  <c:v>-2.0493999999999999</c:v>
                </c:pt>
                <c:pt idx="13">
                  <c:v>-1.5922000000000001</c:v>
                </c:pt>
                <c:pt idx="14">
                  <c:v>-4.0530999999999997</c:v>
                </c:pt>
                <c:pt idx="15">
                  <c:v>-2.0817000000000001</c:v>
                </c:pt>
                <c:pt idx="16">
                  <c:v>-4.1913</c:v>
                </c:pt>
                <c:pt idx="17">
                  <c:v>-1.6768000000000001</c:v>
                </c:pt>
                <c:pt idx="18">
                  <c:v>-4.1607000000000003</c:v>
                </c:pt>
                <c:pt idx="19">
                  <c:v>-4.2114000000000003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9D0-4F12-8D7D-B56A4A0E049A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(5'!$O$79:$O$98</c:f>
              <c:numCache>
                <c:formatCode>General</c:formatCode>
                <c:ptCount val="20"/>
                <c:pt idx="0">
                  <c:v>-12.5627</c:v>
                </c:pt>
                <c:pt idx="1">
                  <c:v>-8.1776999999999997</c:v>
                </c:pt>
                <c:pt idx="2">
                  <c:v>-9.5204000000000004</c:v>
                </c:pt>
                <c:pt idx="3">
                  <c:v>-8.3216000000000001</c:v>
                </c:pt>
                <c:pt idx="4">
                  <c:v>-12.3604</c:v>
                </c:pt>
                <c:pt idx="5">
                  <c:v>-7.4709000000000003</c:v>
                </c:pt>
                <c:pt idx="6">
                  <c:v>-7.8985000000000003</c:v>
                </c:pt>
                <c:pt idx="7">
                  <c:v>-8.3787000000000003</c:v>
                </c:pt>
                <c:pt idx="8">
                  <c:v>-9.0435999999999996</c:v>
                </c:pt>
                <c:pt idx="9">
                  <c:v>-6.9240000000000004</c:v>
                </c:pt>
                <c:pt idx="10">
                  <c:v>-7.2644000000000002</c:v>
                </c:pt>
                <c:pt idx="11">
                  <c:v>-9.2722999999999995</c:v>
                </c:pt>
                <c:pt idx="12">
                  <c:v>-8.7614999999999998</c:v>
                </c:pt>
                <c:pt idx="13">
                  <c:v>-6.7371999999999996</c:v>
                </c:pt>
                <c:pt idx="14">
                  <c:v>-7.3445</c:v>
                </c:pt>
                <c:pt idx="15">
                  <c:v>-12.5669</c:v>
                </c:pt>
                <c:pt idx="16">
                  <c:v>-5.3495999999999997</c:v>
                </c:pt>
                <c:pt idx="17">
                  <c:v>-6.6528</c:v>
                </c:pt>
                <c:pt idx="18">
                  <c:v>-7.0525000000000002</c:v>
                </c:pt>
                <c:pt idx="19">
                  <c:v>-12.4229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D0-4F12-8D7D-B56A4A0E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</c:valAx>
      <c:valAx>
        <c:axId val="52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7706457649547"/>
          <c:y val="0.17482308127978091"/>
          <c:w val="0.20142289134732597"/>
          <c:h val="0.3802614886188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3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50802360052453"/>
          <c:y val="6.7950449186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SI'!$H$79:$H$98</c:f>
              <c:numCache>
                <c:formatCode>General</c:formatCode>
                <c:ptCount val="20"/>
                <c:pt idx="0">
                  <c:v>0.7742</c:v>
                </c:pt>
                <c:pt idx="1">
                  <c:v>0.87360000000000004</c:v>
                </c:pt>
                <c:pt idx="2">
                  <c:v>0.64400000000000002</c:v>
                </c:pt>
                <c:pt idx="3">
                  <c:v>-1.1559999999999999</c:v>
                </c:pt>
                <c:pt idx="4">
                  <c:v>0.42780000000000001</c:v>
                </c:pt>
                <c:pt idx="5">
                  <c:v>0.72119999999999995</c:v>
                </c:pt>
                <c:pt idx="6">
                  <c:v>0.37680000000000002</c:v>
                </c:pt>
                <c:pt idx="7">
                  <c:v>-1.5964</c:v>
                </c:pt>
                <c:pt idx="8">
                  <c:v>0.27960000000000002</c:v>
                </c:pt>
                <c:pt idx="9">
                  <c:v>0.69840000000000002</c:v>
                </c:pt>
                <c:pt idx="10">
                  <c:v>0.34470000000000001</c:v>
                </c:pt>
                <c:pt idx="11">
                  <c:v>-0.31540000000000001</c:v>
                </c:pt>
                <c:pt idx="12">
                  <c:v>0.25940000000000002</c:v>
                </c:pt>
                <c:pt idx="13">
                  <c:v>0.60299999999999998</c:v>
                </c:pt>
                <c:pt idx="14">
                  <c:v>0.4889</c:v>
                </c:pt>
                <c:pt idx="15">
                  <c:v>4.0000000000000001E-3</c:v>
                </c:pt>
                <c:pt idx="16">
                  <c:v>0.26700000000000002</c:v>
                </c:pt>
                <c:pt idx="17">
                  <c:v>0.55379999999999996</c:v>
                </c:pt>
                <c:pt idx="18">
                  <c:v>0.52539999999999998</c:v>
                </c:pt>
                <c:pt idx="19">
                  <c:v>8.7800000000000003E-2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E-4FAE-8F79-449B51618D7E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SI'!$I$79:$I$98</c:f>
              <c:numCache>
                <c:formatCode>General</c:formatCode>
                <c:ptCount val="20"/>
                <c:pt idx="0">
                  <c:v>-0.19769999999999999</c:v>
                </c:pt>
                <c:pt idx="1">
                  <c:v>4.4124999999999996</c:v>
                </c:pt>
                <c:pt idx="2">
                  <c:v>2.8982000000000001</c:v>
                </c:pt>
                <c:pt idx="3">
                  <c:v>4.8837999999999999</c:v>
                </c:pt>
                <c:pt idx="4">
                  <c:v>0.1212</c:v>
                </c:pt>
                <c:pt idx="5">
                  <c:v>5.2716000000000003</c:v>
                </c:pt>
                <c:pt idx="6">
                  <c:v>4.6435000000000004</c:v>
                </c:pt>
                <c:pt idx="7">
                  <c:v>4.8761999999999999</c:v>
                </c:pt>
                <c:pt idx="8">
                  <c:v>3.6038000000000001</c:v>
                </c:pt>
                <c:pt idx="9">
                  <c:v>6.1096000000000004</c:v>
                </c:pt>
                <c:pt idx="10">
                  <c:v>5.4260999999999999</c:v>
                </c:pt>
                <c:pt idx="11">
                  <c:v>3.6711999999999998</c:v>
                </c:pt>
                <c:pt idx="12">
                  <c:v>4.0205000000000002</c:v>
                </c:pt>
                <c:pt idx="13">
                  <c:v>6.3883000000000001</c:v>
                </c:pt>
                <c:pt idx="14">
                  <c:v>5.6619999999999999</c:v>
                </c:pt>
                <c:pt idx="15">
                  <c:v>0.34150000000000003</c:v>
                </c:pt>
                <c:pt idx="16">
                  <c:v>4.6429</c:v>
                </c:pt>
                <c:pt idx="17">
                  <c:v>6.5217999999999998</c:v>
                </c:pt>
                <c:pt idx="18">
                  <c:v>5.9993999999999996</c:v>
                </c:pt>
                <c:pt idx="19">
                  <c:v>0.49730000000000002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E-4FAE-8F79-449B51618D7E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SI'!$J$79:$J$98</c:f>
              <c:numCache>
                <c:formatCode>General</c:formatCode>
                <c:ptCount val="20"/>
                <c:pt idx="0">
                  <c:v>4.7037000000000004</c:v>
                </c:pt>
                <c:pt idx="1">
                  <c:v>2.7042000000000002</c:v>
                </c:pt>
                <c:pt idx="2">
                  <c:v>3.5566</c:v>
                </c:pt>
                <c:pt idx="3">
                  <c:v>1.0128999999999999</c:v>
                </c:pt>
                <c:pt idx="4">
                  <c:v>3.4034</c:v>
                </c:pt>
                <c:pt idx="5">
                  <c:v>4.2267000000000001</c:v>
                </c:pt>
                <c:pt idx="6">
                  <c:v>3.3134000000000001</c:v>
                </c:pt>
                <c:pt idx="7">
                  <c:v>1.0119</c:v>
                </c:pt>
                <c:pt idx="8">
                  <c:v>4.6508000000000003</c:v>
                </c:pt>
                <c:pt idx="9">
                  <c:v>3.6604000000000001</c:v>
                </c:pt>
                <c:pt idx="10">
                  <c:v>3.1415000000000002</c:v>
                </c:pt>
                <c:pt idx="11">
                  <c:v>2.4125000000000001</c:v>
                </c:pt>
                <c:pt idx="12">
                  <c:v>4.3015999999999996</c:v>
                </c:pt>
                <c:pt idx="13">
                  <c:v>3.7450000000000001</c:v>
                </c:pt>
                <c:pt idx="14">
                  <c:v>2.3965999999999998</c:v>
                </c:pt>
                <c:pt idx="15">
                  <c:v>4.0115999999999996</c:v>
                </c:pt>
                <c:pt idx="16">
                  <c:v>2.7957000000000001</c:v>
                </c:pt>
                <c:pt idx="17">
                  <c:v>3.7128000000000001</c:v>
                </c:pt>
                <c:pt idx="18">
                  <c:v>2.3449</c:v>
                </c:pt>
                <c:pt idx="19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E-4FAE-8F79-449B51618D7E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SI'!$L$79:$L$98</c:f>
              <c:numCache>
                <c:formatCode>General</c:formatCode>
                <c:ptCount val="20"/>
                <c:pt idx="0">
                  <c:v>1.371</c:v>
                </c:pt>
                <c:pt idx="1">
                  <c:v>1.4702999999999999</c:v>
                </c:pt>
                <c:pt idx="2">
                  <c:v>1.2566999999999999</c:v>
                </c:pt>
                <c:pt idx="3">
                  <c:v>-0.53949999999999998</c:v>
                </c:pt>
                <c:pt idx="4">
                  <c:v>1.0425</c:v>
                </c:pt>
                <c:pt idx="5">
                  <c:v>1.3371</c:v>
                </c:pt>
                <c:pt idx="6">
                  <c:v>0.99260000000000004</c:v>
                </c:pt>
                <c:pt idx="7">
                  <c:v>-0.98260000000000003</c:v>
                </c:pt>
                <c:pt idx="8">
                  <c:v>0.89590000000000003</c:v>
                </c:pt>
                <c:pt idx="9">
                  <c:v>1.3122</c:v>
                </c:pt>
                <c:pt idx="10">
                  <c:v>0.96579999999999999</c:v>
                </c:pt>
                <c:pt idx="11">
                  <c:v>0.29880000000000001</c:v>
                </c:pt>
                <c:pt idx="12">
                  <c:v>0.87439999999999996</c:v>
                </c:pt>
                <c:pt idx="13">
                  <c:v>1.2155</c:v>
                </c:pt>
                <c:pt idx="14">
                  <c:v>1.1071</c:v>
                </c:pt>
                <c:pt idx="15">
                  <c:v>0.61140000000000005</c:v>
                </c:pt>
                <c:pt idx="16">
                  <c:v>0.88400000000000001</c:v>
                </c:pt>
                <c:pt idx="17">
                  <c:v>1.17</c:v>
                </c:pt>
                <c:pt idx="18">
                  <c:v>1.1445000000000001</c:v>
                </c:pt>
                <c:pt idx="19">
                  <c:v>0.70450000000000002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E-4FAE-8F79-449B51618D7E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SI'!$N$79:$N$98</c:f>
              <c:numCache>
                <c:formatCode>General</c:formatCode>
                <c:ptCount val="20"/>
                <c:pt idx="0">
                  <c:v>0.96889999999999998</c:v>
                </c:pt>
                <c:pt idx="1">
                  <c:v>1.0682</c:v>
                </c:pt>
                <c:pt idx="2">
                  <c:v>0.86080000000000001</c:v>
                </c:pt>
                <c:pt idx="3">
                  <c:v>-0.93400000000000005</c:v>
                </c:pt>
                <c:pt idx="4">
                  <c:v>0.64729999999999999</c:v>
                </c:pt>
                <c:pt idx="5">
                  <c:v>0.94240000000000002</c:v>
                </c:pt>
                <c:pt idx="6">
                  <c:v>0.59799999999999998</c:v>
                </c:pt>
                <c:pt idx="7">
                  <c:v>-1.3781000000000001</c:v>
                </c:pt>
                <c:pt idx="8">
                  <c:v>0.50139999999999996</c:v>
                </c:pt>
                <c:pt idx="9">
                  <c:v>0.91669999999999996</c:v>
                </c:pt>
                <c:pt idx="10">
                  <c:v>0.57330000000000003</c:v>
                </c:pt>
                <c:pt idx="11">
                  <c:v>-9.6500000000000002E-2</c:v>
                </c:pt>
                <c:pt idx="12">
                  <c:v>0.47939999999999999</c:v>
                </c:pt>
                <c:pt idx="13">
                  <c:v>0.81950000000000001</c:v>
                </c:pt>
                <c:pt idx="14">
                  <c:v>0.71350000000000002</c:v>
                </c:pt>
                <c:pt idx="15">
                  <c:v>0.2135</c:v>
                </c:pt>
                <c:pt idx="16">
                  <c:v>0.4899</c:v>
                </c:pt>
                <c:pt idx="17">
                  <c:v>0.77549999999999997</c:v>
                </c:pt>
                <c:pt idx="18">
                  <c:v>0.75109999999999999</c:v>
                </c:pt>
                <c:pt idx="19">
                  <c:v>0.31009999999999999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F9E-4FAE-8F79-449B51618D7E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SI'!$M$79:$M$98</c:f>
              <c:numCache>
                <c:formatCode>General</c:formatCode>
                <c:ptCount val="20"/>
                <c:pt idx="0">
                  <c:v>-12.3788</c:v>
                </c:pt>
                <c:pt idx="1">
                  <c:v>1.6717</c:v>
                </c:pt>
                <c:pt idx="2">
                  <c:v>-3.0211999999999999</c:v>
                </c:pt>
                <c:pt idx="3">
                  <c:v>3.9508000000000001</c:v>
                </c:pt>
                <c:pt idx="4">
                  <c:v>-11.239599999999999</c:v>
                </c:pt>
                <c:pt idx="5">
                  <c:v>4.4930000000000003</c:v>
                </c:pt>
                <c:pt idx="6">
                  <c:v>2.3887999999999998</c:v>
                </c:pt>
                <c:pt idx="7">
                  <c:v>3.9043000000000001</c:v>
                </c:pt>
                <c:pt idx="8">
                  <c:v>-0.65990000000000004</c:v>
                </c:pt>
                <c:pt idx="9">
                  <c:v>7.2144000000000004</c:v>
                </c:pt>
                <c:pt idx="10">
                  <c:v>4.8939000000000004</c:v>
                </c:pt>
                <c:pt idx="11">
                  <c:v>-0.1804</c:v>
                </c:pt>
                <c:pt idx="12">
                  <c:v>0.67869999999999997</c:v>
                </c:pt>
                <c:pt idx="13">
                  <c:v>8.0886999999999993</c:v>
                </c:pt>
                <c:pt idx="14">
                  <c:v>5.8574999999999999</c:v>
                </c:pt>
                <c:pt idx="15">
                  <c:v>-10.318199999999999</c:v>
                </c:pt>
                <c:pt idx="16">
                  <c:v>2.6284999999999998</c:v>
                </c:pt>
                <c:pt idx="17">
                  <c:v>8.5541</c:v>
                </c:pt>
                <c:pt idx="18">
                  <c:v>6.9008000000000003</c:v>
                </c:pt>
                <c:pt idx="19">
                  <c:v>-9.7589000000000006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9E-4FAE-8F79-449B51618D7E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SI'!$G$79:$G$98</c:f>
              <c:numCache>
                <c:formatCode>General</c:formatCode>
                <c:ptCount val="20"/>
                <c:pt idx="0">
                  <c:v>-5.2991999999999999</c:v>
                </c:pt>
                <c:pt idx="1">
                  <c:v>-0.68899999999999995</c:v>
                </c:pt>
                <c:pt idx="2">
                  <c:v>-2.1549999999999998</c:v>
                </c:pt>
                <c:pt idx="3">
                  <c:v>-0.15790000000000001</c:v>
                </c:pt>
                <c:pt idx="4">
                  <c:v>-4.9255000000000004</c:v>
                </c:pt>
                <c:pt idx="5">
                  <c:v>0.22869999999999999</c:v>
                </c:pt>
                <c:pt idx="6">
                  <c:v>-0.39939999999999998</c:v>
                </c:pt>
                <c:pt idx="7">
                  <c:v>-0.1731</c:v>
                </c:pt>
                <c:pt idx="8">
                  <c:v>-1.4378</c:v>
                </c:pt>
                <c:pt idx="9">
                  <c:v>1.0604</c:v>
                </c:pt>
                <c:pt idx="10">
                  <c:v>0.39989999999999998</c:v>
                </c:pt>
                <c:pt idx="11">
                  <c:v>-1.3767</c:v>
                </c:pt>
                <c:pt idx="12">
                  <c:v>-1.0247999999999999</c:v>
                </c:pt>
                <c:pt idx="13">
                  <c:v>1.3352999999999999</c:v>
                </c:pt>
                <c:pt idx="14">
                  <c:v>0.62690000000000001</c:v>
                </c:pt>
                <c:pt idx="15">
                  <c:v>-4.7271000000000001</c:v>
                </c:pt>
                <c:pt idx="16">
                  <c:v>-0.39610000000000001</c:v>
                </c:pt>
                <c:pt idx="17">
                  <c:v>1.4802999999999999</c:v>
                </c:pt>
                <c:pt idx="18">
                  <c:v>0.96689999999999998</c:v>
                </c:pt>
                <c:pt idx="19">
                  <c:v>-4.5429000000000004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9E-4FAE-8F79-449B51618D7E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SI'!$K$79:$K$98</c:f>
              <c:numCache>
                <c:formatCode>General</c:formatCode>
                <c:ptCount val="20"/>
                <c:pt idx="0">
                  <c:v>-5.3472</c:v>
                </c:pt>
                <c:pt idx="1">
                  <c:v>-1.1238999999999999</c:v>
                </c:pt>
                <c:pt idx="2">
                  <c:v>-1.8975</c:v>
                </c:pt>
                <c:pt idx="3">
                  <c:v>-6.1081000000000003</c:v>
                </c:pt>
                <c:pt idx="4">
                  <c:v>-3.8052000000000001</c:v>
                </c:pt>
                <c:pt idx="5">
                  <c:v>-1.3783000000000001</c:v>
                </c:pt>
                <c:pt idx="6">
                  <c:v>-2.3138999999999998</c:v>
                </c:pt>
                <c:pt idx="7">
                  <c:v>-4.7157999999999998</c:v>
                </c:pt>
                <c:pt idx="8">
                  <c:v>-2.2441</c:v>
                </c:pt>
                <c:pt idx="9">
                  <c:v>-0.59309999999999996</c:v>
                </c:pt>
                <c:pt idx="10">
                  <c:v>-5.7807000000000004</c:v>
                </c:pt>
                <c:pt idx="11">
                  <c:v>-2.2103000000000002</c:v>
                </c:pt>
                <c:pt idx="12">
                  <c:v>-1.3646</c:v>
                </c:pt>
                <c:pt idx="13">
                  <c:v>-1.7699</c:v>
                </c:pt>
                <c:pt idx="14">
                  <c:v>-0.59230000000000005</c:v>
                </c:pt>
                <c:pt idx="15">
                  <c:v>-1.9962</c:v>
                </c:pt>
                <c:pt idx="16">
                  <c:v>-1.3572</c:v>
                </c:pt>
                <c:pt idx="17">
                  <c:v>-1.1547000000000001</c:v>
                </c:pt>
                <c:pt idx="18">
                  <c:v>-2.2997999999999998</c:v>
                </c:pt>
                <c:pt idx="19">
                  <c:v>-4.5126999999999997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9E-4FAE-8F79-449B51618D7E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SI'!$O$79:$O$98</c:f>
              <c:numCache>
                <c:formatCode>General</c:formatCode>
                <c:ptCount val="20"/>
                <c:pt idx="0">
                  <c:v>-5.4907000000000004</c:v>
                </c:pt>
                <c:pt idx="1">
                  <c:v>-5.2121000000000004</c:v>
                </c:pt>
                <c:pt idx="2">
                  <c:v>-7.7489999999999997</c:v>
                </c:pt>
                <c:pt idx="3">
                  <c:v>-0.84840000000000004</c:v>
                </c:pt>
                <c:pt idx="4">
                  <c:v>-7.2617000000000003</c:v>
                </c:pt>
                <c:pt idx="5">
                  <c:v>-2.9239999999999999</c:v>
                </c:pt>
                <c:pt idx="6">
                  <c:v>-7.0121000000000002</c:v>
                </c:pt>
                <c:pt idx="7">
                  <c:v>-1.9414</c:v>
                </c:pt>
                <c:pt idx="8">
                  <c:v>-3.5341999999999998</c:v>
                </c:pt>
                <c:pt idx="9">
                  <c:v>-3.5589</c:v>
                </c:pt>
                <c:pt idx="10">
                  <c:v>-5.4775999999999998</c:v>
                </c:pt>
                <c:pt idx="11">
                  <c:v>-4.72</c:v>
                </c:pt>
                <c:pt idx="12">
                  <c:v>-3.2252000000000001</c:v>
                </c:pt>
                <c:pt idx="13">
                  <c:v>-2.3035999999999999</c:v>
                </c:pt>
                <c:pt idx="14">
                  <c:v>-2.7686000000000002</c:v>
                </c:pt>
                <c:pt idx="15">
                  <c:v>-2.9424999999999999</c:v>
                </c:pt>
                <c:pt idx="16">
                  <c:v>-5.4916</c:v>
                </c:pt>
                <c:pt idx="17">
                  <c:v>-2.9430999999999998</c:v>
                </c:pt>
                <c:pt idx="18">
                  <c:v>-4.1577000000000002</c:v>
                </c:pt>
                <c:pt idx="19">
                  <c:v>-5.0250000000000004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9E-4FAE-8F79-449B5161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4030084940793"/>
          <c:y val="8.0145408092588341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5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50802360052453"/>
          <c:y val="6.7950449186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(5'!$H$79:$H$98</c:f>
              <c:numCache>
                <c:formatCode>General</c:formatCode>
                <c:ptCount val="20"/>
                <c:pt idx="0">
                  <c:v>0.18720000000000001</c:v>
                </c:pt>
                <c:pt idx="1">
                  <c:v>5.3699999999999998E-2</c:v>
                </c:pt>
                <c:pt idx="2">
                  <c:v>0.10879999999999999</c:v>
                </c:pt>
                <c:pt idx="3">
                  <c:v>1.5353000000000001</c:v>
                </c:pt>
                <c:pt idx="4">
                  <c:v>-0.46010000000000001</c:v>
                </c:pt>
                <c:pt idx="5">
                  <c:v>-0.29980000000000001</c:v>
                </c:pt>
                <c:pt idx="6">
                  <c:v>-0.45240000000000002</c:v>
                </c:pt>
                <c:pt idx="7">
                  <c:v>1.2746</c:v>
                </c:pt>
                <c:pt idx="8">
                  <c:v>-0.68489999999999995</c:v>
                </c:pt>
                <c:pt idx="9">
                  <c:v>-0.64490000000000003</c:v>
                </c:pt>
                <c:pt idx="10">
                  <c:v>-0.61019999999999996</c:v>
                </c:pt>
                <c:pt idx="11">
                  <c:v>-0.27450000000000002</c:v>
                </c:pt>
                <c:pt idx="12">
                  <c:v>-1.0189999999999999</c:v>
                </c:pt>
                <c:pt idx="13">
                  <c:v>-1.3692</c:v>
                </c:pt>
                <c:pt idx="14">
                  <c:v>-1.0288999999999999</c:v>
                </c:pt>
                <c:pt idx="15">
                  <c:v>-0.85060000000000002</c:v>
                </c:pt>
                <c:pt idx="16">
                  <c:v>-1.3438000000000001</c:v>
                </c:pt>
                <c:pt idx="17">
                  <c:v>-1.4504999999999999</c:v>
                </c:pt>
                <c:pt idx="18">
                  <c:v>-1.4037999999999999</c:v>
                </c:pt>
                <c:pt idx="19">
                  <c:v>-0.71809999999999996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D-454C-9A6F-8733F93E5162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(5'!$I$79:$I$98</c:f>
              <c:numCache>
                <c:formatCode>General</c:formatCode>
                <c:ptCount val="20"/>
                <c:pt idx="0">
                  <c:v>-1.8734999999999999</c:v>
                </c:pt>
                <c:pt idx="1">
                  <c:v>-2.0568</c:v>
                </c:pt>
                <c:pt idx="2">
                  <c:v>-1.8787</c:v>
                </c:pt>
                <c:pt idx="3">
                  <c:v>2.1646999999999998</c:v>
                </c:pt>
                <c:pt idx="4">
                  <c:v>-2.8321999999999998</c:v>
                </c:pt>
                <c:pt idx="5">
                  <c:v>-2.5914000000000001</c:v>
                </c:pt>
                <c:pt idx="6">
                  <c:v>-0.84989999999999999</c:v>
                </c:pt>
                <c:pt idx="7">
                  <c:v>1.6048</c:v>
                </c:pt>
                <c:pt idx="8">
                  <c:v>-3.3071999999999999</c:v>
                </c:pt>
                <c:pt idx="9">
                  <c:v>-1.1094999999999999</c:v>
                </c:pt>
                <c:pt idx="10">
                  <c:v>-0.8841</c:v>
                </c:pt>
                <c:pt idx="11">
                  <c:v>-2.9049</c:v>
                </c:pt>
                <c:pt idx="12">
                  <c:v>-3.8460000000000001</c:v>
                </c:pt>
                <c:pt idx="13">
                  <c:v>-1.5605</c:v>
                </c:pt>
                <c:pt idx="14">
                  <c:v>-3.8296000000000001</c:v>
                </c:pt>
                <c:pt idx="15">
                  <c:v>-3.8536999999999999</c:v>
                </c:pt>
                <c:pt idx="16">
                  <c:v>-4.2961</c:v>
                </c:pt>
                <c:pt idx="17">
                  <c:v>-1.9141999999999999</c:v>
                </c:pt>
                <c:pt idx="18">
                  <c:v>-2.1545999999999998</c:v>
                </c:pt>
                <c:pt idx="19">
                  <c:v>-3.6625000000000001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D-454C-9A6F-8733F93E5162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(5'!$J$79:$J$98</c:f>
              <c:numCache>
                <c:formatCode>General</c:formatCode>
                <c:ptCount val="20"/>
                <c:pt idx="0">
                  <c:v>-4.5373999999999999</c:v>
                </c:pt>
                <c:pt idx="1">
                  <c:v>-4.5872000000000002</c:v>
                </c:pt>
                <c:pt idx="2">
                  <c:v>-4.4550000000000001</c:v>
                </c:pt>
                <c:pt idx="3">
                  <c:v>-1.8365</c:v>
                </c:pt>
                <c:pt idx="4">
                  <c:v>-4.8384</c:v>
                </c:pt>
                <c:pt idx="5">
                  <c:v>-4.7572000000000001</c:v>
                </c:pt>
                <c:pt idx="6">
                  <c:v>-2.8631000000000002</c:v>
                </c:pt>
                <c:pt idx="7">
                  <c:v>-2.1368</c:v>
                </c:pt>
                <c:pt idx="8">
                  <c:v>-5.0876000000000001</c:v>
                </c:pt>
                <c:pt idx="9">
                  <c:v>-2.9312</c:v>
                </c:pt>
                <c:pt idx="10">
                  <c:v>-2.7366000000000001</c:v>
                </c:pt>
                <c:pt idx="11">
                  <c:v>-5.0968</c:v>
                </c:pt>
                <c:pt idx="12">
                  <c:v>-5.2930000000000001</c:v>
                </c:pt>
                <c:pt idx="13">
                  <c:v>-2.6585999999999999</c:v>
                </c:pt>
                <c:pt idx="14">
                  <c:v>-5.2649999999999997</c:v>
                </c:pt>
                <c:pt idx="15">
                  <c:v>-5.4732000000000003</c:v>
                </c:pt>
                <c:pt idx="16">
                  <c:v>-5.4170999999999996</c:v>
                </c:pt>
                <c:pt idx="17">
                  <c:v>-2.9289999999999998</c:v>
                </c:pt>
                <c:pt idx="18">
                  <c:v>-3.2145000000000001</c:v>
                </c:pt>
                <c:pt idx="19">
                  <c:v>-5.4095000000000004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D-454C-9A6F-8733F93E5162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(5'!$L$79:$L$98</c:f>
              <c:numCache>
                <c:formatCode>General</c:formatCode>
                <c:ptCount val="20"/>
                <c:pt idx="0">
                  <c:v>3.3868</c:v>
                </c:pt>
                <c:pt idx="1">
                  <c:v>3.3273999999999999</c:v>
                </c:pt>
                <c:pt idx="2">
                  <c:v>3.5339999999999998</c:v>
                </c:pt>
                <c:pt idx="3">
                  <c:v>2.0916999999999999</c:v>
                </c:pt>
                <c:pt idx="4">
                  <c:v>2.9714999999999998</c:v>
                </c:pt>
                <c:pt idx="5">
                  <c:v>3.0882999999999998</c:v>
                </c:pt>
                <c:pt idx="6">
                  <c:v>2.9087000000000001</c:v>
                </c:pt>
                <c:pt idx="7">
                  <c:v>1.2886</c:v>
                </c:pt>
                <c:pt idx="8">
                  <c:v>2.5872999999999999</c:v>
                </c:pt>
                <c:pt idx="9">
                  <c:v>2.6248999999999998</c:v>
                </c:pt>
                <c:pt idx="10">
                  <c:v>2.6555</c:v>
                </c:pt>
                <c:pt idx="11">
                  <c:v>2.3378000000000001</c:v>
                </c:pt>
                <c:pt idx="12">
                  <c:v>2.3090000000000002</c:v>
                </c:pt>
                <c:pt idx="13">
                  <c:v>2.1993999999999998</c:v>
                </c:pt>
                <c:pt idx="14">
                  <c:v>2.3567999999999998</c:v>
                </c:pt>
                <c:pt idx="15">
                  <c:v>1.8822000000000001</c:v>
                </c:pt>
                <c:pt idx="16">
                  <c:v>2.1657000000000002</c:v>
                </c:pt>
                <c:pt idx="17">
                  <c:v>2.0819000000000001</c:v>
                </c:pt>
                <c:pt idx="18">
                  <c:v>2.242</c:v>
                </c:pt>
                <c:pt idx="19">
                  <c:v>1.8836999999999999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D-454C-9A6F-8733F93E5162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(5'!$N$79:$N$98</c:f>
              <c:numCache>
                <c:formatCode>General</c:formatCode>
                <c:ptCount val="20"/>
                <c:pt idx="0">
                  <c:v>-1.3082</c:v>
                </c:pt>
                <c:pt idx="1">
                  <c:v>-3.4672999999999998</c:v>
                </c:pt>
                <c:pt idx="2">
                  <c:v>-3.3973</c:v>
                </c:pt>
                <c:pt idx="3">
                  <c:v>-3.1473</c:v>
                </c:pt>
                <c:pt idx="4">
                  <c:v>-3.6745000000000001</c:v>
                </c:pt>
                <c:pt idx="5">
                  <c:v>-1.4959</c:v>
                </c:pt>
                <c:pt idx="6">
                  <c:v>-3.7065000000000001</c:v>
                </c:pt>
                <c:pt idx="7">
                  <c:v>-3.2652000000000001</c:v>
                </c:pt>
                <c:pt idx="8">
                  <c:v>-1.7061999999999999</c:v>
                </c:pt>
                <c:pt idx="9">
                  <c:v>-1.7029000000000001</c:v>
                </c:pt>
                <c:pt idx="10">
                  <c:v>-3.8549000000000002</c:v>
                </c:pt>
                <c:pt idx="11">
                  <c:v>-3.9028</c:v>
                </c:pt>
                <c:pt idx="12">
                  <c:v>-2.0493999999999999</c:v>
                </c:pt>
                <c:pt idx="13">
                  <c:v>-1.5922000000000001</c:v>
                </c:pt>
                <c:pt idx="14">
                  <c:v>-4.0530999999999997</c:v>
                </c:pt>
                <c:pt idx="15">
                  <c:v>-2.0817000000000001</c:v>
                </c:pt>
                <c:pt idx="16">
                  <c:v>-4.1913</c:v>
                </c:pt>
                <c:pt idx="17">
                  <c:v>-1.6768000000000001</c:v>
                </c:pt>
                <c:pt idx="18">
                  <c:v>-4.1607000000000003</c:v>
                </c:pt>
                <c:pt idx="19">
                  <c:v>-4.2114000000000003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D1D-454C-9A6F-8733F93E5162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(5'!$M$79:$M$98</c:f>
              <c:numCache>
                <c:formatCode>General</c:formatCode>
                <c:ptCount val="20"/>
                <c:pt idx="0">
                  <c:v>-4.5537000000000001</c:v>
                </c:pt>
                <c:pt idx="1">
                  <c:v>-8.9103999999999992</c:v>
                </c:pt>
                <c:pt idx="2">
                  <c:v>-9.1692999999999998</c:v>
                </c:pt>
                <c:pt idx="3">
                  <c:v>-5.8000999999999996</c:v>
                </c:pt>
                <c:pt idx="4">
                  <c:v>-10.7463</c:v>
                </c:pt>
                <c:pt idx="5">
                  <c:v>-6.8197000000000001</c:v>
                </c:pt>
                <c:pt idx="6">
                  <c:v>-11.7201</c:v>
                </c:pt>
                <c:pt idx="7">
                  <c:v>-7.0324999999999998</c:v>
                </c:pt>
                <c:pt idx="8">
                  <c:v>-7.5885999999999996</c:v>
                </c:pt>
                <c:pt idx="9">
                  <c:v>-10.0778</c:v>
                </c:pt>
                <c:pt idx="10">
                  <c:v>-10.841100000000001</c:v>
                </c:pt>
                <c:pt idx="11">
                  <c:v>-11.3988</c:v>
                </c:pt>
                <c:pt idx="12">
                  <c:v>-9.1361000000000008</c:v>
                </c:pt>
                <c:pt idx="13">
                  <c:v>-10.064299999999999</c:v>
                </c:pt>
                <c:pt idx="14">
                  <c:v>-11.079800000000001</c:v>
                </c:pt>
                <c:pt idx="15">
                  <c:v>-9.4010999999999996</c:v>
                </c:pt>
                <c:pt idx="16">
                  <c:v>-13.4139</c:v>
                </c:pt>
                <c:pt idx="17">
                  <c:v>-8.2215000000000007</c:v>
                </c:pt>
                <c:pt idx="18">
                  <c:v>-11.678699999999999</c:v>
                </c:pt>
                <c:pt idx="19">
                  <c:v>-13.933400000000001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1D-454C-9A6F-8733F93E5162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(5'!$G$79:$G$98</c:f>
              <c:numCache>
                <c:formatCode>General</c:formatCode>
                <c:ptCount val="20"/>
                <c:pt idx="0">
                  <c:v>1.0427999999999999</c:v>
                </c:pt>
                <c:pt idx="1">
                  <c:v>0.9093</c:v>
                </c:pt>
                <c:pt idx="2">
                  <c:v>0.97719999999999996</c:v>
                </c:pt>
                <c:pt idx="3">
                  <c:v>2.4072</c:v>
                </c:pt>
                <c:pt idx="4">
                  <c:v>0.41</c:v>
                </c:pt>
                <c:pt idx="5">
                  <c:v>0.57130000000000003</c:v>
                </c:pt>
                <c:pt idx="6">
                  <c:v>0.41870000000000002</c:v>
                </c:pt>
                <c:pt idx="7">
                  <c:v>2.1442000000000001</c:v>
                </c:pt>
                <c:pt idx="8">
                  <c:v>0.1865</c:v>
                </c:pt>
                <c:pt idx="9">
                  <c:v>0.22439999999999999</c:v>
                </c:pt>
                <c:pt idx="10">
                  <c:v>0.26550000000000001</c:v>
                </c:pt>
                <c:pt idx="11">
                  <c:v>0.59509999999999996</c:v>
                </c:pt>
                <c:pt idx="12">
                  <c:v>-0.1487</c:v>
                </c:pt>
                <c:pt idx="13">
                  <c:v>-0.501</c:v>
                </c:pt>
                <c:pt idx="14">
                  <c:v>-0.15570000000000001</c:v>
                </c:pt>
                <c:pt idx="15">
                  <c:v>1.3299999999999999E-2</c:v>
                </c:pt>
                <c:pt idx="16">
                  <c:v>-0.4718</c:v>
                </c:pt>
                <c:pt idx="17">
                  <c:v>-0.57909999999999995</c:v>
                </c:pt>
                <c:pt idx="18">
                  <c:v>-0.52990000000000004</c:v>
                </c:pt>
                <c:pt idx="19">
                  <c:v>0.15359999999999999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1D-454C-9A6F-8733F93E5162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(5'!$K$79:$K$98</c:f>
              <c:numCache>
                <c:formatCode>General</c:formatCode>
                <c:ptCount val="20"/>
                <c:pt idx="0">
                  <c:v>0.89729999999999999</c:v>
                </c:pt>
                <c:pt idx="1">
                  <c:v>0.76380000000000003</c:v>
                </c:pt>
                <c:pt idx="2">
                  <c:v>0.83189999999999997</c:v>
                </c:pt>
                <c:pt idx="3">
                  <c:v>2.262</c:v>
                </c:pt>
                <c:pt idx="4">
                  <c:v>0.26469999999999999</c:v>
                </c:pt>
                <c:pt idx="5">
                  <c:v>0.42609999999999998</c:v>
                </c:pt>
                <c:pt idx="6">
                  <c:v>0.27339999999999998</c:v>
                </c:pt>
                <c:pt idx="7">
                  <c:v>1.9988999999999999</c:v>
                </c:pt>
                <c:pt idx="8">
                  <c:v>4.1200000000000001E-2</c:v>
                </c:pt>
                <c:pt idx="9">
                  <c:v>7.9100000000000004E-2</c:v>
                </c:pt>
                <c:pt idx="10">
                  <c:v>0.1203</c:v>
                </c:pt>
                <c:pt idx="11">
                  <c:v>0.44979999999999998</c:v>
                </c:pt>
                <c:pt idx="12">
                  <c:v>-0.29389999999999999</c:v>
                </c:pt>
                <c:pt idx="13">
                  <c:v>-0.64629999999999999</c:v>
                </c:pt>
                <c:pt idx="14">
                  <c:v>-0.3009</c:v>
                </c:pt>
                <c:pt idx="15">
                  <c:v>-0.13200000000000001</c:v>
                </c:pt>
                <c:pt idx="16">
                  <c:v>-0.61699999999999999</c:v>
                </c:pt>
                <c:pt idx="17">
                  <c:v>-0.72440000000000004</c:v>
                </c:pt>
                <c:pt idx="18">
                  <c:v>-0.67510000000000003</c:v>
                </c:pt>
                <c:pt idx="19">
                  <c:v>8.3999999999999995E-3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1D-454C-9A6F-8733F93E5162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(5'!$O$79:$O$98</c:f>
              <c:numCache>
                <c:formatCode>General</c:formatCode>
                <c:ptCount val="20"/>
                <c:pt idx="0">
                  <c:v>-12.5627</c:v>
                </c:pt>
                <c:pt idx="1">
                  <c:v>-8.1776999999999997</c:v>
                </c:pt>
                <c:pt idx="2">
                  <c:v>-9.5204000000000004</c:v>
                </c:pt>
                <c:pt idx="3">
                  <c:v>-8.3216000000000001</c:v>
                </c:pt>
                <c:pt idx="4">
                  <c:v>-12.3604</c:v>
                </c:pt>
                <c:pt idx="5">
                  <c:v>-7.4709000000000003</c:v>
                </c:pt>
                <c:pt idx="6">
                  <c:v>-7.8985000000000003</c:v>
                </c:pt>
                <c:pt idx="7">
                  <c:v>-8.3787000000000003</c:v>
                </c:pt>
                <c:pt idx="8">
                  <c:v>-9.0435999999999996</c:v>
                </c:pt>
                <c:pt idx="9">
                  <c:v>-6.9240000000000004</c:v>
                </c:pt>
                <c:pt idx="10">
                  <c:v>-7.2644000000000002</c:v>
                </c:pt>
                <c:pt idx="11">
                  <c:v>-9.2722999999999995</c:v>
                </c:pt>
                <c:pt idx="12">
                  <c:v>-8.7614999999999998</c:v>
                </c:pt>
                <c:pt idx="13">
                  <c:v>-6.7371999999999996</c:v>
                </c:pt>
                <c:pt idx="14">
                  <c:v>-7.3445</c:v>
                </c:pt>
                <c:pt idx="15">
                  <c:v>-12.5669</c:v>
                </c:pt>
                <c:pt idx="16">
                  <c:v>-5.3495999999999997</c:v>
                </c:pt>
                <c:pt idx="17">
                  <c:v>-6.6528</c:v>
                </c:pt>
                <c:pt idx="18">
                  <c:v>-7.0525000000000002</c:v>
                </c:pt>
                <c:pt idx="19">
                  <c:v>-12.4229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1D-454C-9A6F-8733F93E5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4030084940793"/>
          <c:y val="8.0145408092588341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6 with partial pressure of CO2 in the soil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6677566169404039E-2"/>
          <c:y val="3.960857302947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5"/>
          <c:order val="0"/>
          <c:tx>
            <c:v>Dawsonite NaAlCO3(OH)2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(5'!$L$79:$L$98</c:f>
              <c:numCache>
                <c:formatCode>General</c:formatCode>
                <c:ptCount val="20"/>
                <c:pt idx="0">
                  <c:v>3.3868</c:v>
                </c:pt>
                <c:pt idx="1">
                  <c:v>3.3273999999999999</c:v>
                </c:pt>
                <c:pt idx="2">
                  <c:v>3.5339999999999998</c:v>
                </c:pt>
                <c:pt idx="3">
                  <c:v>2.0916999999999999</c:v>
                </c:pt>
                <c:pt idx="4">
                  <c:v>2.9714999999999998</c:v>
                </c:pt>
                <c:pt idx="5">
                  <c:v>3.0882999999999998</c:v>
                </c:pt>
                <c:pt idx="6">
                  <c:v>2.9087000000000001</c:v>
                </c:pt>
                <c:pt idx="7">
                  <c:v>1.2886</c:v>
                </c:pt>
                <c:pt idx="8">
                  <c:v>2.5872999999999999</c:v>
                </c:pt>
                <c:pt idx="9">
                  <c:v>2.6248999999999998</c:v>
                </c:pt>
                <c:pt idx="10">
                  <c:v>2.6555</c:v>
                </c:pt>
                <c:pt idx="11">
                  <c:v>2.3378000000000001</c:v>
                </c:pt>
                <c:pt idx="12">
                  <c:v>2.3090000000000002</c:v>
                </c:pt>
                <c:pt idx="13">
                  <c:v>2.1993999999999998</c:v>
                </c:pt>
                <c:pt idx="14">
                  <c:v>2.3567999999999998</c:v>
                </c:pt>
                <c:pt idx="15">
                  <c:v>1.8822000000000001</c:v>
                </c:pt>
                <c:pt idx="16">
                  <c:v>2.1657000000000002</c:v>
                </c:pt>
                <c:pt idx="17">
                  <c:v>2.0819000000000001</c:v>
                </c:pt>
                <c:pt idx="18">
                  <c:v>2.242</c:v>
                </c:pt>
                <c:pt idx="19">
                  <c:v>1.8836999999999999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3-4E5A-BE27-78BE65EE06DE}"/>
            </c:ext>
          </c:extLst>
        </c:ser>
        <c:ser>
          <c:idx val="6"/>
          <c:order val="1"/>
          <c:tx>
            <c:v>Hydrozincite Zn5(OH)6(CO3)2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(5'!$M$79:$M$98</c:f>
              <c:numCache>
                <c:formatCode>General</c:formatCode>
                <c:ptCount val="20"/>
                <c:pt idx="0">
                  <c:v>-4.5537000000000001</c:v>
                </c:pt>
                <c:pt idx="1">
                  <c:v>-8.9103999999999992</c:v>
                </c:pt>
                <c:pt idx="2">
                  <c:v>-9.1692999999999998</c:v>
                </c:pt>
                <c:pt idx="3">
                  <c:v>-5.8000999999999996</c:v>
                </c:pt>
                <c:pt idx="4">
                  <c:v>-10.7463</c:v>
                </c:pt>
                <c:pt idx="5">
                  <c:v>-6.8197000000000001</c:v>
                </c:pt>
                <c:pt idx="6">
                  <c:v>-11.7201</c:v>
                </c:pt>
                <c:pt idx="7">
                  <c:v>-7.0324999999999998</c:v>
                </c:pt>
                <c:pt idx="8">
                  <c:v>-7.5885999999999996</c:v>
                </c:pt>
                <c:pt idx="9">
                  <c:v>-10.0778</c:v>
                </c:pt>
                <c:pt idx="10">
                  <c:v>-10.841100000000001</c:v>
                </c:pt>
                <c:pt idx="11">
                  <c:v>-11.3988</c:v>
                </c:pt>
                <c:pt idx="12">
                  <c:v>-9.1361000000000008</c:v>
                </c:pt>
                <c:pt idx="13">
                  <c:v>-10.064299999999999</c:v>
                </c:pt>
                <c:pt idx="14">
                  <c:v>-11.079800000000001</c:v>
                </c:pt>
                <c:pt idx="15">
                  <c:v>-9.4010999999999996</c:v>
                </c:pt>
                <c:pt idx="16">
                  <c:v>-13.4139</c:v>
                </c:pt>
                <c:pt idx="17">
                  <c:v>-8.2215000000000007</c:v>
                </c:pt>
                <c:pt idx="18">
                  <c:v>-11.678699999999999</c:v>
                </c:pt>
                <c:pt idx="19">
                  <c:v>-13.933400000000001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3-4E5A-BE27-78BE65EE06DE}"/>
            </c:ext>
          </c:extLst>
        </c:ser>
        <c:ser>
          <c:idx val="0"/>
          <c:order val="2"/>
          <c:tx>
            <c:v>Calcite CaCO3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(5'!$G$79:$G$98</c:f>
              <c:numCache>
                <c:formatCode>General</c:formatCode>
                <c:ptCount val="20"/>
                <c:pt idx="0">
                  <c:v>1.0427999999999999</c:v>
                </c:pt>
                <c:pt idx="1">
                  <c:v>0.9093</c:v>
                </c:pt>
                <c:pt idx="2">
                  <c:v>0.97719999999999996</c:v>
                </c:pt>
                <c:pt idx="3">
                  <c:v>2.4072</c:v>
                </c:pt>
                <c:pt idx="4">
                  <c:v>0.41</c:v>
                </c:pt>
                <c:pt idx="5">
                  <c:v>0.57130000000000003</c:v>
                </c:pt>
                <c:pt idx="6">
                  <c:v>0.41870000000000002</c:v>
                </c:pt>
                <c:pt idx="7">
                  <c:v>2.1442000000000001</c:v>
                </c:pt>
                <c:pt idx="8">
                  <c:v>0.1865</c:v>
                </c:pt>
                <c:pt idx="9">
                  <c:v>0.22439999999999999</c:v>
                </c:pt>
                <c:pt idx="10">
                  <c:v>0.26550000000000001</c:v>
                </c:pt>
                <c:pt idx="11">
                  <c:v>0.59509999999999996</c:v>
                </c:pt>
                <c:pt idx="12">
                  <c:v>-0.1487</c:v>
                </c:pt>
                <c:pt idx="13">
                  <c:v>-0.501</c:v>
                </c:pt>
                <c:pt idx="14">
                  <c:v>-0.15570000000000001</c:v>
                </c:pt>
                <c:pt idx="15">
                  <c:v>1.3299999999999999E-2</c:v>
                </c:pt>
                <c:pt idx="16">
                  <c:v>-0.4718</c:v>
                </c:pt>
                <c:pt idx="17">
                  <c:v>-0.57909999999999995</c:v>
                </c:pt>
                <c:pt idx="18">
                  <c:v>-0.52990000000000004</c:v>
                </c:pt>
                <c:pt idx="19">
                  <c:v>0.15359999999999999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3-4E5A-BE27-78BE65EE06DE}"/>
            </c:ext>
          </c:extLst>
        </c:ser>
        <c:ser>
          <c:idx val="4"/>
          <c:order val="3"/>
          <c:tx>
            <c:v>Aragonite CaCO3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(5'!$K$79:$K$98</c:f>
              <c:numCache>
                <c:formatCode>General</c:formatCode>
                <c:ptCount val="20"/>
                <c:pt idx="0">
                  <c:v>0.89729999999999999</c:v>
                </c:pt>
                <c:pt idx="1">
                  <c:v>0.76380000000000003</c:v>
                </c:pt>
                <c:pt idx="2">
                  <c:v>0.83189999999999997</c:v>
                </c:pt>
                <c:pt idx="3">
                  <c:v>2.262</c:v>
                </c:pt>
                <c:pt idx="4">
                  <c:v>0.26469999999999999</c:v>
                </c:pt>
                <c:pt idx="5">
                  <c:v>0.42609999999999998</c:v>
                </c:pt>
                <c:pt idx="6">
                  <c:v>0.27339999999999998</c:v>
                </c:pt>
                <c:pt idx="7">
                  <c:v>1.9988999999999999</c:v>
                </c:pt>
                <c:pt idx="8">
                  <c:v>4.1200000000000001E-2</c:v>
                </c:pt>
                <c:pt idx="9">
                  <c:v>7.9100000000000004E-2</c:v>
                </c:pt>
                <c:pt idx="10">
                  <c:v>0.1203</c:v>
                </c:pt>
                <c:pt idx="11">
                  <c:v>0.44979999999999998</c:v>
                </c:pt>
                <c:pt idx="12">
                  <c:v>-0.29389999999999999</c:v>
                </c:pt>
                <c:pt idx="13">
                  <c:v>-0.64629999999999999</c:v>
                </c:pt>
                <c:pt idx="14">
                  <c:v>-0.3009</c:v>
                </c:pt>
                <c:pt idx="15">
                  <c:v>-0.13200000000000001</c:v>
                </c:pt>
                <c:pt idx="16">
                  <c:v>-0.61699999999999999</c:v>
                </c:pt>
                <c:pt idx="17">
                  <c:v>-0.72440000000000004</c:v>
                </c:pt>
                <c:pt idx="18">
                  <c:v>-0.67510000000000003</c:v>
                </c:pt>
                <c:pt idx="19">
                  <c:v>8.3999999999999995E-3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3-4E5A-BE27-78BE65EE06DE}"/>
            </c:ext>
          </c:extLst>
        </c:ser>
        <c:ser>
          <c:idx val="1"/>
          <c:order val="4"/>
          <c:tx>
            <c:v>Monohydrocalcite CaCO3:H20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(5'!$H$79:$H$98</c:f>
              <c:numCache>
                <c:formatCode>General</c:formatCode>
                <c:ptCount val="20"/>
                <c:pt idx="0">
                  <c:v>0.18720000000000001</c:v>
                </c:pt>
                <c:pt idx="1">
                  <c:v>5.3699999999999998E-2</c:v>
                </c:pt>
                <c:pt idx="2">
                  <c:v>0.10879999999999999</c:v>
                </c:pt>
                <c:pt idx="3">
                  <c:v>1.5353000000000001</c:v>
                </c:pt>
                <c:pt idx="4">
                  <c:v>-0.46010000000000001</c:v>
                </c:pt>
                <c:pt idx="5">
                  <c:v>-0.29980000000000001</c:v>
                </c:pt>
                <c:pt idx="6">
                  <c:v>-0.45240000000000002</c:v>
                </c:pt>
                <c:pt idx="7">
                  <c:v>1.2746</c:v>
                </c:pt>
                <c:pt idx="8">
                  <c:v>-0.68489999999999995</c:v>
                </c:pt>
                <c:pt idx="9">
                  <c:v>-0.64490000000000003</c:v>
                </c:pt>
                <c:pt idx="10">
                  <c:v>-0.61019999999999996</c:v>
                </c:pt>
                <c:pt idx="11">
                  <c:v>-0.27450000000000002</c:v>
                </c:pt>
                <c:pt idx="12">
                  <c:v>-1.0189999999999999</c:v>
                </c:pt>
                <c:pt idx="13">
                  <c:v>-1.3692</c:v>
                </c:pt>
                <c:pt idx="14">
                  <c:v>-1.0288999999999999</c:v>
                </c:pt>
                <c:pt idx="15">
                  <c:v>-0.85060000000000002</c:v>
                </c:pt>
                <c:pt idx="16">
                  <c:v>-1.3438000000000001</c:v>
                </c:pt>
                <c:pt idx="17">
                  <c:v>-1.4504999999999999</c:v>
                </c:pt>
                <c:pt idx="18">
                  <c:v>-1.4037999999999999</c:v>
                </c:pt>
                <c:pt idx="19">
                  <c:v>-0.71809999999999996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3-4E5A-BE27-78BE65EE06DE}"/>
            </c:ext>
          </c:extLst>
        </c:ser>
        <c:ser>
          <c:idx val="2"/>
          <c:order val="5"/>
          <c:tx>
            <c:v>Dolomite CaMg(CO3)2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(5'!$I$79:$I$98</c:f>
              <c:numCache>
                <c:formatCode>General</c:formatCode>
                <c:ptCount val="20"/>
                <c:pt idx="0">
                  <c:v>-1.8734999999999999</c:v>
                </c:pt>
                <c:pt idx="1">
                  <c:v>-2.0568</c:v>
                </c:pt>
                <c:pt idx="2">
                  <c:v>-1.8787</c:v>
                </c:pt>
                <c:pt idx="3">
                  <c:v>2.1646999999999998</c:v>
                </c:pt>
                <c:pt idx="4">
                  <c:v>-2.8321999999999998</c:v>
                </c:pt>
                <c:pt idx="5">
                  <c:v>-2.5914000000000001</c:v>
                </c:pt>
                <c:pt idx="6">
                  <c:v>-0.84989999999999999</c:v>
                </c:pt>
                <c:pt idx="7">
                  <c:v>1.6048</c:v>
                </c:pt>
                <c:pt idx="8">
                  <c:v>-3.3071999999999999</c:v>
                </c:pt>
                <c:pt idx="9">
                  <c:v>-1.1094999999999999</c:v>
                </c:pt>
                <c:pt idx="10">
                  <c:v>-0.8841</c:v>
                </c:pt>
                <c:pt idx="11">
                  <c:v>-2.9049</c:v>
                </c:pt>
                <c:pt idx="12">
                  <c:v>-3.8460000000000001</c:v>
                </c:pt>
                <c:pt idx="13">
                  <c:v>-1.5605</c:v>
                </c:pt>
                <c:pt idx="14">
                  <c:v>-3.8296000000000001</c:v>
                </c:pt>
                <c:pt idx="15">
                  <c:v>-3.8536999999999999</c:v>
                </c:pt>
                <c:pt idx="16">
                  <c:v>-4.2961</c:v>
                </c:pt>
                <c:pt idx="17">
                  <c:v>-1.9141999999999999</c:v>
                </c:pt>
                <c:pt idx="18">
                  <c:v>-2.1545999999999998</c:v>
                </c:pt>
                <c:pt idx="19">
                  <c:v>-3.6625000000000001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73-4E5A-BE27-78BE65EE06DE}"/>
            </c:ext>
          </c:extLst>
        </c:ser>
        <c:ser>
          <c:idx val="7"/>
          <c:order val="6"/>
          <c:tx>
            <c:v>Rhodochrosite MnCO3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(5'!$N$79:$N$98</c:f>
              <c:numCache>
                <c:formatCode>General</c:formatCode>
                <c:ptCount val="20"/>
                <c:pt idx="0">
                  <c:v>-1.3082</c:v>
                </c:pt>
                <c:pt idx="1">
                  <c:v>-3.4672999999999998</c:v>
                </c:pt>
                <c:pt idx="2">
                  <c:v>-3.3973</c:v>
                </c:pt>
                <c:pt idx="3">
                  <c:v>-3.1473</c:v>
                </c:pt>
                <c:pt idx="4">
                  <c:v>-3.6745000000000001</c:v>
                </c:pt>
                <c:pt idx="5">
                  <c:v>-1.4959</c:v>
                </c:pt>
                <c:pt idx="6">
                  <c:v>-3.7065000000000001</c:v>
                </c:pt>
                <c:pt idx="7">
                  <c:v>-3.2652000000000001</c:v>
                </c:pt>
                <c:pt idx="8">
                  <c:v>-1.7061999999999999</c:v>
                </c:pt>
                <c:pt idx="9">
                  <c:v>-1.7029000000000001</c:v>
                </c:pt>
                <c:pt idx="10">
                  <c:v>-3.8549000000000002</c:v>
                </c:pt>
                <c:pt idx="11">
                  <c:v>-3.9028</c:v>
                </c:pt>
                <c:pt idx="12">
                  <c:v>-2.0493999999999999</c:v>
                </c:pt>
                <c:pt idx="13">
                  <c:v>-1.5922000000000001</c:v>
                </c:pt>
                <c:pt idx="14">
                  <c:v>-4.0530999999999997</c:v>
                </c:pt>
                <c:pt idx="15">
                  <c:v>-2.0817000000000001</c:v>
                </c:pt>
                <c:pt idx="16">
                  <c:v>-4.1913</c:v>
                </c:pt>
                <c:pt idx="17">
                  <c:v>-1.6768000000000001</c:v>
                </c:pt>
                <c:pt idx="18">
                  <c:v>-4.1607000000000003</c:v>
                </c:pt>
                <c:pt idx="19">
                  <c:v>-4.2114000000000003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3-4E5A-BE27-78BE65EE06DE}"/>
            </c:ext>
          </c:extLst>
        </c:ser>
        <c:ser>
          <c:idx val="3"/>
          <c:order val="7"/>
          <c:tx>
            <c:v>Magnesite MgCO3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(5'!$J$79:$J$98</c:f>
              <c:numCache>
                <c:formatCode>General</c:formatCode>
                <c:ptCount val="20"/>
                <c:pt idx="0">
                  <c:v>-4.5373999999999999</c:v>
                </c:pt>
                <c:pt idx="1">
                  <c:v>-4.5872000000000002</c:v>
                </c:pt>
                <c:pt idx="2">
                  <c:v>-4.4550000000000001</c:v>
                </c:pt>
                <c:pt idx="3">
                  <c:v>-1.8365</c:v>
                </c:pt>
                <c:pt idx="4">
                  <c:v>-4.8384</c:v>
                </c:pt>
                <c:pt idx="5">
                  <c:v>-4.7572000000000001</c:v>
                </c:pt>
                <c:pt idx="6">
                  <c:v>-2.8631000000000002</c:v>
                </c:pt>
                <c:pt idx="7">
                  <c:v>-2.1368</c:v>
                </c:pt>
                <c:pt idx="8">
                  <c:v>-5.0876000000000001</c:v>
                </c:pt>
                <c:pt idx="9">
                  <c:v>-2.9312</c:v>
                </c:pt>
                <c:pt idx="10">
                  <c:v>-2.7366000000000001</c:v>
                </c:pt>
                <c:pt idx="11">
                  <c:v>-5.0968</c:v>
                </c:pt>
                <c:pt idx="12">
                  <c:v>-5.2930000000000001</c:v>
                </c:pt>
                <c:pt idx="13">
                  <c:v>-2.6585999999999999</c:v>
                </c:pt>
                <c:pt idx="14">
                  <c:v>-5.2649999999999997</c:v>
                </c:pt>
                <c:pt idx="15">
                  <c:v>-5.4732000000000003</c:v>
                </c:pt>
                <c:pt idx="16">
                  <c:v>-5.4170999999999996</c:v>
                </c:pt>
                <c:pt idx="17">
                  <c:v>-2.9289999999999998</c:v>
                </c:pt>
                <c:pt idx="18">
                  <c:v>-3.2145000000000001</c:v>
                </c:pt>
                <c:pt idx="19">
                  <c:v>-5.4095000000000004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73-4E5A-BE27-78BE65EE06DE}"/>
            </c:ext>
          </c:extLst>
        </c:ser>
        <c:ser>
          <c:idx val="8"/>
          <c:order val="8"/>
          <c:tx>
            <c:v>Siderite FeCO3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6 ratios SI carb (5'!$C$79:$C$98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6 ratios SI carb (5'!$O$79:$O$98</c:f>
              <c:numCache>
                <c:formatCode>General</c:formatCode>
                <c:ptCount val="20"/>
                <c:pt idx="0">
                  <c:v>-12.5627</c:v>
                </c:pt>
                <c:pt idx="1">
                  <c:v>-8.1776999999999997</c:v>
                </c:pt>
                <c:pt idx="2">
                  <c:v>-9.5204000000000004</c:v>
                </c:pt>
                <c:pt idx="3">
                  <c:v>-8.3216000000000001</c:v>
                </c:pt>
                <c:pt idx="4">
                  <c:v>-12.3604</c:v>
                </c:pt>
                <c:pt idx="5">
                  <c:v>-7.4709000000000003</c:v>
                </c:pt>
                <c:pt idx="6">
                  <c:v>-7.8985000000000003</c:v>
                </c:pt>
                <c:pt idx="7">
                  <c:v>-8.3787000000000003</c:v>
                </c:pt>
                <c:pt idx="8">
                  <c:v>-9.0435999999999996</c:v>
                </c:pt>
                <c:pt idx="9">
                  <c:v>-6.9240000000000004</c:v>
                </c:pt>
                <c:pt idx="10">
                  <c:v>-7.2644000000000002</c:v>
                </c:pt>
                <c:pt idx="11">
                  <c:v>-9.2722999999999995</c:v>
                </c:pt>
                <c:pt idx="12">
                  <c:v>-8.7614999999999998</c:v>
                </c:pt>
                <c:pt idx="13">
                  <c:v>-6.7371999999999996</c:v>
                </c:pt>
                <c:pt idx="14">
                  <c:v>-7.3445</c:v>
                </c:pt>
                <c:pt idx="15">
                  <c:v>-12.5669</c:v>
                </c:pt>
                <c:pt idx="16">
                  <c:v>-5.3495999999999997</c:v>
                </c:pt>
                <c:pt idx="17">
                  <c:v>-6.6528</c:v>
                </c:pt>
                <c:pt idx="18">
                  <c:v>-7.0525000000000002</c:v>
                </c:pt>
                <c:pt idx="19">
                  <c:v>-12.4229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73-4E5A-BE27-78BE65EE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673788149817715"/>
          <c:y val="9.5980698374698414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7  seconmine (4)'!$G$79:$G$98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0-4CC2-9F94-4E45FB78AE6E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7  seconmine (4)'!$H$79:$H$98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0-4CC2-9F94-4E45FB78AE6E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7  seconmine (4)'!$I$79:$I$98</c:f>
              <c:numCache>
                <c:formatCode>General</c:formatCode>
                <c:ptCount val="20"/>
                <c:pt idx="0">
                  <c:v>5.6129000000000003E-10</c:v>
                </c:pt>
                <c:pt idx="1">
                  <c:v>1.3814E-5</c:v>
                </c:pt>
                <c:pt idx="2">
                  <c:v>4.6622E-7</c:v>
                </c:pt>
                <c:pt idx="3">
                  <c:v>4.4336999999999996E-6</c:v>
                </c:pt>
                <c:pt idx="4">
                  <c:v>5.6336999999999999E-10</c:v>
                </c:pt>
                <c:pt idx="5">
                  <c:v>4.1075000000000002E-5</c:v>
                </c:pt>
                <c:pt idx="6">
                  <c:v>1.5994999999999998E-5</c:v>
                </c:pt>
                <c:pt idx="7">
                  <c:v>4.6933999999999998E-6</c:v>
                </c:pt>
                <c:pt idx="8">
                  <c:v>1.2208E-6</c:v>
                </c:pt>
                <c:pt idx="9">
                  <c:v>1.7946999999999999E-4</c:v>
                </c:pt>
                <c:pt idx="10">
                  <c:v>6.1342999999999999E-5</c:v>
                </c:pt>
                <c:pt idx="11">
                  <c:v>7.8322999999999995E-7</c:v>
                </c:pt>
                <c:pt idx="12">
                  <c:v>2.6309000000000001E-6</c:v>
                </c:pt>
                <c:pt idx="13">
                  <c:v>3.1430999999999999E-4</c:v>
                </c:pt>
                <c:pt idx="14">
                  <c:v>6.0785999999999997E-5</c:v>
                </c:pt>
                <c:pt idx="15">
                  <c:v>5.636E-10</c:v>
                </c:pt>
                <c:pt idx="16">
                  <c:v>8.7612000000000001E-6</c:v>
                </c:pt>
                <c:pt idx="17">
                  <c:v>3.4600000000000001E-4</c:v>
                </c:pt>
                <c:pt idx="18">
                  <c:v>1.2085E-4</c:v>
                </c:pt>
                <c:pt idx="19">
                  <c:v>5.6416000000000005E-10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0-4CC2-9F94-4E45FB78AE6E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7  seconmine (4)'!$J$79:$J$98</c:f>
              <c:numCache>
                <c:formatCode>General</c:formatCode>
                <c:ptCount val="20"/>
                <c:pt idx="0">
                  <c:v>1.1255E-7</c:v>
                </c:pt>
                <c:pt idx="1">
                  <c:v>8.3741999999999999E-10</c:v>
                </c:pt>
                <c:pt idx="2">
                  <c:v>8.3747999999999999E-10</c:v>
                </c:pt>
                <c:pt idx="3">
                  <c:v>8.3795999999999997E-10</c:v>
                </c:pt>
                <c:pt idx="4">
                  <c:v>8.3719999999999996E-10</c:v>
                </c:pt>
                <c:pt idx="5">
                  <c:v>1.0959E-7</c:v>
                </c:pt>
                <c:pt idx="6">
                  <c:v>8.3718999999999998E-10</c:v>
                </c:pt>
                <c:pt idx="7">
                  <c:v>8.3759E-10</c:v>
                </c:pt>
                <c:pt idx="8">
                  <c:v>1.2727E-7</c:v>
                </c:pt>
                <c:pt idx="9">
                  <c:v>1.2055E-7</c:v>
                </c:pt>
                <c:pt idx="10">
                  <c:v>8.3712E-10</c:v>
                </c:pt>
                <c:pt idx="11">
                  <c:v>8.3712999999999998E-10</c:v>
                </c:pt>
                <c:pt idx="12">
                  <c:v>8.7808000000000001E-8</c:v>
                </c:pt>
                <c:pt idx="13">
                  <c:v>3.1095000000000001E-7</c:v>
                </c:pt>
                <c:pt idx="14">
                  <c:v>8.3708999999999995E-10</c:v>
                </c:pt>
                <c:pt idx="15">
                  <c:v>1.1981000000000001E-7</c:v>
                </c:pt>
                <c:pt idx="16">
                  <c:v>0</c:v>
                </c:pt>
                <c:pt idx="17">
                  <c:v>3.0949E-7</c:v>
                </c:pt>
                <c:pt idx="18">
                  <c:v>8.3706E-10</c:v>
                </c:pt>
                <c:pt idx="19">
                  <c:v>8.3704000000000004E-10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0-4CC2-9F94-4E45FB78AE6E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7  seconmine (4)'!$K$79:$K$98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7.0562999999999995E-5</c:v>
                </c:pt>
                <c:pt idx="12">
                  <c:v>8.8656E-5</c:v>
                </c:pt>
                <c:pt idx="13">
                  <c:v>0</c:v>
                </c:pt>
                <c:pt idx="14">
                  <c:v>5.0844000000000003E-5</c:v>
                </c:pt>
                <c:pt idx="15">
                  <c:v>3.1495000000000003E-5</c:v>
                </c:pt>
                <c:pt idx="16">
                  <c:v>5.2073000000000001E-5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0-4CC2-9F94-4E45FB78AE6E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7  seconmine (4)'!$L$79:$L$98</c:f>
              <c:numCache>
                <c:formatCode>General</c:formatCode>
                <c:ptCount val="20"/>
                <c:pt idx="0">
                  <c:v>4.9876E-3</c:v>
                </c:pt>
                <c:pt idx="1">
                  <c:v>3.7377000000000001E-3</c:v>
                </c:pt>
                <c:pt idx="2">
                  <c:v>4.8316000000000001E-3</c:v>
                </c:pt>
                <c:pt idx="3">
                  <c:v>7.2860000000000002E-6</c:v>
                </c:pt>
                <c:pt idx="4">
                  <c:v>2.3319E-3</c:v>
                </c:pt>
                <c:pt idx="5">
                  <c:v>2.4691000000000001E-3</c:v>
                </c:pt>
                <c:pt idx="6">
                  <c:v>1.8542999999999999E-3</c:v>
                </c:pt>
                <c:pt idx="7">
                  <c:v>2.3937000000000001E-6</c:v>
                </c:pt>
                <c:pt idx="8">
                  <c:v>1.2604000000000001E-3</c:v>
                </c:pt>
                <c:pt idx="9">
                  <c:v>1.3468E-3</c:v>
                </c:pt>
                <c:pt idx="10">
                  <c:v>1.3730999999999999E-3</c:v>
                </c:pt>
                <c:pt idx="11">
                  <c:v>1.8173999999999999E-5</c:v>
                </c:pt>
                <c:pt idx="12">
                  <c:v>7.6099999999999996E-4</c:v>
                </c:pt>
                <c:pt idx="13">
                  <c:v>9.4129000000000001E-4</c:v>
                </c:pt>
                <c:pt idx="14">
                  <c:v>8.6180000000000002E-4</c:v>
                </c:pt>
                <c:pt idx="15">
                  <c:v>3.2200000000000002E-4</c:v>
                </c:pt>
                <c:pt idx="16">
                  <c:v>7.2480000000000005E-4</c:v>
                </c:pt>
                <c:pt idx="17">
                  <c:v>7.9894999999999999E-4</c:v>
                </c:pt>
                <c:pt idx="18">
                  <c:v>9.9201999999999992E-4</c:v>
                </c:pt>
                <c:pt idx="19">
                  <c:v>4.8655999999999998E-4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40-4CC2-9F94-4E45FB78AE6E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(4)'!$M$79:$M$98</c:f>
              <c:numCache>
                <c:formatCode>General</c:formatCode>
                <c:ptCount val="20"/>
                <c:pt idx="0">
                  <c:v>1.8025999999999999E-3</c:v>
                </c:pt>
                <c:pt idx="1">
                  <c:v>1.4760000000000001E-3</c:v>
                </c:pt>
                <c:pt idx="2">
                  <c:v>1.4071000000000001E-3</c:v>
                </c:pt>
                <c:pt idx="3">
                  <c:v>1.2711E-2</c:v>
                </c:pt>
                <c:pt idx="4">
                  <c:v>8.9725000000000004E-4</c:v>
                </c:pt>
                <c:pt idx="5">
                  <c:v>1.0943999999999999E-3</c:v>
                </c:pt>
                <c:pt idx="6">
                  <c:v>1.0012E-3</c:v>
                </c:pt>
                <c:pt idx="7">
                  <c:v>1.2423999999999999E-2</c:v>
                </c:pt>
                <c:pt idx="8">
                  <c:v>9.4430999999999996E-4</c:v>
                </c:pt>
                <c:pt idx="9">
                  <c:v>9.6274999999999996E-4</c:v>
                </c:pt>
                <c:pt idx="10">
                  <c:v>1.0386E-3</c:v>
                </c:pt>
                <c:pt idx="11">
                  <c:v>2.4523000000000001E-3</c:v>
                </c:pt>
                <c:pt idx="12">
                  <c:v>6.7871999999999995E-4</c:v>
                </c:pt>
                <c:pt idx="13">
                  <c:v>3.5963999999999999E-4</c:v>
                </c:pt>
                <c:pt idx="14">
                  <c:v>6.3823999999999999E-4</c:v>
                </c:pt>
                <c:pt idx="15">
                  <c:v>1.4101000000000001E-3</c:v>
                </c:pt>
                <c:pt idx="16">
                  <c:v>4.1912999999999998E-4</c:v>
                </c:pt>
                <c:pt idx="17">
                  <c:v>3.6351999999999999E-4</c:v>
                </c:pt>
                <c:pt idx="18">
                  <c:v>3.3611999999999997E-4</c:v>
                </c:pt>
                <c:pt idx="19">
                  <c:v>1.7638E-3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40-4CC2-9F94-4E45FB78AE6E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(4)'!$N$79:$N$98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1.2373E-6</c:v>
                </c:pt>
                <c:pt idx="4">
                  <c:v>0</c:v>
                </c:pt>
                <c:pt idx="5">
                  <c:v>0</c:v>
                </c:pt>
                <c:pt idx="6">
                  <c:v>5.7578000000000004E-7</c:v>
                </c:pt>
                <c:pt idx="7">
                  <c:v>9.1801E-7</c:v>
                </c:pt>
                <c:pt idx="8">
                  <c:v>0</c:v>
                </c:pt>
                <c:pt idx="9">
                  <c:v>7.0457999999999997E-7</c:v>
                </c:pt>
                <c:pt idx="10">
                  <c:v>1.4998E-6</c:v>
                </c:pt>
                <c:pt idx="11">
                  <c:v>0</c:v>
                </c:pt>
                <c:pt idx="12">
                  <c:v>0</c:v>
                </c:pt>
                <c:pt idx="13">
                  <c:v>5.2148999999999998E-6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2.4615999999999999E-6</c:v>
                </c:pt>
                <c:pt idx="18">
                  <c:v>3.0214999999999999E-7</c:v>
                </c:pt>
                <c:pt idx="19">
                  <c:v>0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40-4CC2-9F94-4E45FB78AE6E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(4)'!$O$79:$O$98</c:f>
              <c:numCache>
                <c:formatCode>General</c:formatCode>
                <c:ptCount val="20"/>
                <c:pt idx="0">
                  <c:v>1.7333999999999999E-7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9.0217000000000006E-8</c:v>
                </c:pt>
                <c:pt idx="6">
                  <c:v>0</c:v>
                </c:pt>
                <c:pt idx="7">
                  <c:v>0</c:v>
                </c:pt>
                <c:pt idx="8">
                  <c:v>1.4345999999999999E-7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8.3134999999999996E-8</c:v>
                </c:pt>
                <c:pt idx="13">
                  <c:v>4.9525000000000002E-8</c:v>
                </c:pt>
                <c:pt idx="14">
                  <c:v>0</c:v>
                </c:pt>
                <c:pt idx="15">
                  <c:v>4.6741000000000001E-8</c:v>
                </c:pt>
                <c:pt idx="16">
                  <c:v>0</c:v>
                </c:pt>
                <c:pt idx="17">
                  <c:v>2.8570000000000002E-7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40-4CC2-9F94-4E45FB78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6914013291945"/>
          <c:h val="0.4415421079758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68726921035555E-2"/>
          <c:y val="0.17878811078750087"/>
          <c:w val="0.71976773928778826"/>
          <c:h val="0.7894959422193828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F-4818-8228-B6F7FD561C3A}"/>
            </c:ext>
          </c:extLst>
        </c:ser>
        <c:ser>
          <c:idx val="1"/>
          <c:order val="1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F-4818-8228-B6F7FD561C3A}"/>
            </c:ext>
          </c:extLst>
        </c:ser>
        <c:ser>
          <c:idx val="2"/>
          <c:order val="2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(4)'!$I$79:$I$98</c:f>
              <c:numCache>
                <c:formatCode>General</c:formatCode>
                <c:ptCount val="20"/>
                <c:pt idx="0">
                  <c:v>5.6129000000000003E-10</c:v>
                </c:pt>
                <c:pt idx="1">
                  <c:v>1.3814E-5</c:v>
                </c:pt>
                <c:pt idx="2">
                  <c:v>4.6622E-7</c:v>
                </c:pt>
                <c:pt idx="3">
                  <c:v>4.4336999999999996E-6</c:v>
                </c:pt>
                <c:pt idx="4">
                  <c:v>5.6336999999999999E-10</c:v>
                </c:pt>
                <c:pt idx="5">
                  <c:v>4.1075000000000002E-5</c:v>
                </c:pt>
                <c:pt idx="6">
                  <c:v>1.5994999999999998E-5</c:v>
                </c:pt>
                <c:pt idx="7">
                  <c:v>4.6933999999999998E-6</c:v>
                </c:pt>
                <c:pt idx="8">
                  <c:v>1.2208E-6</c:v>
                </c:pt>
                <c:pt idx="9">
                  <c:v>1.7946999999999999E-4</c:v>
                </c:pt>
                <c:pt idx="10">
                  <c:v>6.1342999999999999E-5</c:v>
                </c:pt>
                <c:pt idx="11">
                  <c:v>7.8322999999999995E-7</c:v>
                </c:pt>
                <c:pt idx="12">
                  <c:v>2.6309000000000001E-6</c:v>
                </c:pt>
                <c:pt idx="13">
                  <c:v>3.1430999999999999E-4</c:v>
                </c:pt>
                <c:pt idx="14">
                  <c:v>6.0785999999999997E-5</c:v>
                </c:pt>
                <c:pt idx="15">
                  <c:v>5.636E-10</c:v>
                </c:pt>
                <c:pt idx="16">
                  <c:v>8.7612000000000001E-6</c:v>
                </c:pt>
                <c:pt idx="17">
                  <c:v>3.4600000000000001E-4</c:v>
                </c:pt>
                <c:pt idx="18">
                  <c:v>1.2085E-4</c:v>
                </c:pt>
                <c:pt idx="19">
                  <c:v>5.6416000000000005E-10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F-4818-8228-B6F7FD561C3A}"/>
            </c:ext>
          </c:extLst>
        </c:ser>
        <c:ser>
          <c:idx val="3"/>
          <c:order val="3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(4)'!$J$79:$J$98</c:f>
              <c:numCache>
                <c:formatCode>General</c:formatCode>
                <c:ptCount val="20"/>
                <c:pt idx="0">
                  <c:v>1.1255E-7</c:v>
                </c:pt>
                <c:pt idx="1">
                  <c:v>8.3741999999999999E-10</c:v>
                </c:pt>
                <c:pt idx="2">
                  <c:v>8.3747999999999999E-10</c:v>
                </c:pt>
                <c:pt idx="3">
                  <c:v>8.3795999999999997E-10</c:v>
                </c:pt>
                <c:pt idx="4">
                  <c:v>8.3719999999999996E-10</c:v>
                </c:pt>
                <c:pt idx="5">
                  <c:v>1.0959E-7</c:v>
                </c:pt>
                <c:pt idx="6">
                  <c:v>8.3718999999999998E-10</c:v>
                </c:pt>
                <c:pt idx="7">
                  <c:v>8.3759E-10</c:v>
                </c:pt>
                <c:pt idx="8">
                  <c:v>1.2727E-7</c:v>
                </c:pt>
                <c:pt idx="9">
                  <c:v>1.2055E-7</c:v>
                </c:pt>
                <c:pt idx="10">
                  <c:v>8.3712E-10</c:v>
                </c:pt>
                <c:pt idx="11">
                  <c:v>8.3712999999999998E-10</c:v>
                </c:pt>
                <c:pt idx="12">
                  <c:v>8.7808000000000001E-8</c:v>
                </c:pt>
                <c:pt idx="13">
                  <c:v>3.1095000000000001E-7</c:v>
                </c:pt>
                <c:pt idx="14">
                  <c:v>8.3708999999999995E-10</c:v>
                </c:pt>
                <c:pt idx="15">
                  <c:v>1.1981000000000001E-7</c:v>
                </c:pt>
                <c:pt idx="16">
                  <c:v>0</c:v>
                </c:pt>
                <c:pt idx="17">
                  <c:v>3.0949E-7</c:v>
                </c:pt>
                <c:pt idx="18">
                  <c:v>8.3706E-10</c:v>
                </c:pt>
                <c:pt idx="19">
                  <c:v>8.3704000000000004E-10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DF-4818-8228-B6F7FD561C3A}"/>
            </c:ext>
          </c:extLst>
        </c:ser>
        <c:ser>
          <c:idx val="4"/>
          <c:order val="4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(4)'!$K$79:$K$98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7.0562999999999995E-5</c:v>
                </c:pt>
                <c:pt idx="12">
                  <c:v>8.8656E-5</c:v>
                </c:pt>
                <c:pt idx="13">
                  <c:v>0</c:v>
                </c:pt>
                <c:pt idx="14">
                  <c:v>5.0844000000000003E-5</c:v>
                </c:pt>
                <c:pt idx="15">
                  <c:v>3.1495000000000003E-5</c:v>
                </c:pt>
                <c:pt idx="16">
                  <c:v>5.2073000000000001E-5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DF-4818-8228-B6F7FD561C3A}"/>
            </c:ext>
          </c:extLst>
        </c:ser>
        <c:ser>
          <c:idx val="5"/>
          <c:order val="5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(4)'!$L$79:$L$98</c:f>
              <c:numCache>
                <c:formatCode>General</c:formatCode>
                <c:ptCount val="20"/>
                <c:pt idx="0">
                  <c:v>4.9876E-3</c:v>
                </c:pt>
                <c:pt idx="1">
                  <c:v>3.7377000000000001E-3</c:v>
                </c:pt>
                <c:pt idx="2">
                  <c:v>4.8316000000000001E-3</c:v>
                </c:pt>
                <c:pt idx="3">
                  <c:v>7.2860000000000002E-6</c:v>
                </c:pt>
                <c:pt idx="4">
                  <c:v>2.3319E-3</c:v>
                </c:pt>
                <c:pt idx="5">
                  <c:v>2.4691000000000001E-3</c:v>
                </c:pt>
                <c:pt idx="6">
                  <c:v>1.8542999999999999E-3</c:v>
                </c:pt>
                <c:pt idx="7">
                  <c:v>2.3937000000000001E-6</c:v>
                </c:pt>
                <c:pt idx="8">
                  <c:v>1.2604000000000001E-3</c:v>
                </c:pt>
                <c:pt idx="9">
                  <c:v>1.3468E-3</c:v>
                </c:pt>
                <c:pt idx="10">
                  <c:v>1.3730999999999999E-3</c:v>
                </c:pt>
                <c:pt idx="11">
                  <c:v>1.8173999999999999E-5</c:v>
                </c:pt>
                <c:pt idx="12">
                  <c:v>7.6099999999999996E-4</c:v>
                </c:pt>
                <c:pt idx="13">
                  <c:v>9.4129000000000001E-4</c:v>
                </c:pt>
                <c:pt idx="14">
                  <c:v>8.6180000000000002E-4</c:v>
                </c:pt>
                <c:pt idx="15">
                  <c:v>3.2200000000000002E-4</c:v>
                </c:pt>
                <c:pt idx="16">
                  <c:v>7.2480000000000005E-4</c:v>
                </c:pt>
                <c:pt idx="17">
                  <c:v>7.9894999999999999E-4</c:v>
                </c:pt>
                <c:pt idx="18">
                  <c:v>9.9201999999999992E-4</c:v>
                </c:pt>
                <c:pt idx="19">
                  <c:v>4.8655999999999998E-4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DF-4818-8228-B6F7FD561C3A}"/>
            </c:ext>
          </c:extLst>
        </c:ser>
        <c:ser>
          <c:idx val="6"/>
          <c:order val="6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(4)'!$M$79:$M$98</c:f>
              <c:numCache>
                <c:formatCode>General</c:formatCode>
                <c:ptCount val="20"/>
                <c:pt idx="0">
                  <c:v>1.8025999999999999E-3</c:v>
                </c:pt>
                <c:pt idx="1">
                  <c:v>1.4760000000000001E-3</c:v>
                </c:pt>
                <c:pt idx="2">
                  <c:v>1.4071000000000001E-3</c:v>
                </c:pt>
                <c:pt idx="3">
                  <c:v>1.2711E-2</c:v>
                </c:pt>
                <c:pt idx="4">
                  <c:v>8.9725000000000004E-4</c:v>
                </c:pt>
                <c:pt idx="5">
                  <c:v>1.0943999999999999E-3</c:v>
                </c:pt>
                <c:pt idx="6">
                  <c:v>1.0012E-3</c:v>
                </c:pt>
                <c:pt idx="7">
                  <c:v>1.2423999999999999E-2</c:v>
                </c:pt>
                <c:pt idx="8">
                  <c:v>9.4430999999999996E-4</c:v>
                </c:pt>
                <c:pt idx="9">
                  <c:v>9.6274999999999996E-4</c:v>
                </c:pt>
                <c:pt idx="10">
                  <c:v>1.0386E-3</c:v>
                </c:pt>
                <c:pt idx="11">
                  <c:v>2.4523000000000001E-3</c:v>
                </c:pt>
                <c:pt idx="12">
                  <c:v>6.7871999999999995E-4</c:v>
                </c:pt>
                <c:pt idx="13">
                  <c:v>3.5963999999999999E-4</c:v>
                </c:pt>
                <c:pt idx="14">
                  <c:v>6.3823999999999999E-4</c:v>
                </c:pt>
                <c:pt idx="15">
                  <c:v>1.4101000000000001E-3</c:v>
                </c:pt>
                <c:pt idx="16">
                  <c:v>4.1912999999999998E-4</c:v>
                </c:pt>
                <c:pt idx="17">
                  <c:v>3.6351999999999999E-4</c:v>
                </c:pt>
                <c:pt idx="18">
                  <c:v>3.3611999999999997E-4</c:v>
                </c:pt>
                <c:pt idx="19">
                  <c:v>1.7638E-3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DF-4818-8228-B6F7FD561C3A}"/>
            </c:ext>
          </c:extLst>
        </c:ser>
        <c:ser>
          <c:idx val="7"/>
          <c:order val="7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(4)'!$N$79:$N$98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1.2373E-6</c:v>
                </c:pt>
                <c:pt idx="4">
                  <c:v>0</c:v>
                </c:pt>
                <c:pt idx="5">
                  <c:v>0</c:v>
                </c:pt>
                <c:pt idx="6">
                  <c:v>5.7578000000000004E-7</c:v>
                </c:pt>
                <c:pt idx="7">
                  <c:v>9.1801E-7</c:v>
                </c:pt>
                <c:pt idx="8">
                  <c:v>0</c:v>
                </c:pt>
                <c:pt idx="9">
                  <c:v>7.0457999999999997E-7</c:v>
                </c:pt>
                <c:pt idx="10">
                  <c:v>1.4998E-6</c:v>
                </c:pt>
                <c:pt idx="11">
                  <c:v>0</c:v>
                </c:pt>
                <c:pt idx="12">
                  <c:v>0</c:v>
                </c:pt>
                <c:pt idx="13">
                  <c:v>5.2148999999999998E-6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2.4615999999999999E-6</c:v>
                </c:pt>
                <c:pt idx="18">
                  <c:v>3.0214999999999999E-7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DF-4818-8228-B6F7FD561C3A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(4)'!$O$79:$O$98</c:f>
              <c:numCache>
                <c:formatCode>General</c:formatCode>
                <c:ptCount val="20"/>
                <c:pt idx="0">
                  <c:v>1.7333999999999999E-7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9.0217000000000006E-8</c:v>
                </c:pt>
                <c:pt idx="6">
                  <c:v>0</c:v>
                </c:pt>
                <c:pt idx="7">
                  <c:v>0</c:v>
                </c:pt>
                <c:pt idx="8">
                  <c:v>1.4345999999999999E-7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8.3134999999999996E-8</c:v>
                </c:pt>
                <c:pt idx="13">
                  <c:v>4.9525000000000002E-8</c:v>
                </c:pt>
                <c:pt idx="14">
                  <c:v>0</c:v>
                </c:pt>
                <c:pt idx="15">
                  <c:v>4.6741000000000001E-8</c:v>
                </c:pt>
                <c:pt idx="16">
                  <c:v>0</c:v>
                </c:pt>
                <c:pt idx="17">
                  <c:v>2.8570000000000002E-7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DF-4818-8228-B6F7FD56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</c:valAx>
      <c:valAx>
        <c:axId val="52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7706457649547"/>
          <c:y val="0.17482308127978091"/>
          <c:w val="0.20142289134732597"/>
          <c:h val="0.51166761513549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5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50802360052453"/>
          <c:y val="6.7950449186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D-4FE0-8C59-6A2C4904D43C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(4)'!$I$79:$I$98</c:f>
              <c:numCache>
                <c:formatCode>General</c:formatCode>
                <c:ptCount val="20"/>
                <c:pt idx="0">
                  <c:v>5.6129000000000003E-10</c:v>
                </c:pt>
                <c:pt idx="1">
                  <c:v>1.3814E-5</c:v>
                </c:pt>
                <c:pt idx="2">
                  <c:v>4.6622E-7</c:v>
                </c:pt>
                <c:pt idx="3">
                  <c:v>4.4336999999999996E-6</c:v>
                </c:pt>
                <c:pt idx="4">
                  <c:v>5.6336999999999999E-10</c:v>
                </c:pt>
                <c:pt idx="5">
                  <c:v>4.1075000000000002E-5</c:v>
                </c:pt>
                <c:pt idx="6">
                  <c:v>1.5994999999999998E-5</c:v>
                </c:pt>
                <c:pt idx="7">
                  <c:v>4.6933999999999998E-6</c:v>
                </c:pt>
                <c:pt idx="8">
                  <c:v>1.2208E-6</c:v>
                </c:pt>
                <c:pt idx="9">
                  <c:v>1.7946999999999999E-4</c:v>
                </c:pt>
                <c:pt idx="10">
                  <c:v>6.1342999999999999E-5</c:v>
                </c:pt>
                <c:pt idx="11">
                  <c:v>7.8322999999999995E-7</c:v>
                </c:pt>
                <c:pt idx="12">
                  <c:v>2.6309000000000001E-6</c:v>
                </c:pt>
                <c:pt idx="13">
                  <c:v>3.1430999999999999E-4</c:v>
                </c:pt>
                <c:pt idx="14">
                  <c:v>6.0785999999999997E-5</c:v>
                </c:pt>
                <c:pt idx="15">
                  <c:v>5.636E-10</c:v>
                </c:pt>
                <c:pt idx="16">
                  <c:v>8.7612000000000001E-6</c:v>
                </c:pt>
                <c:pt idx="17">
                  <c:v>3.4600000000000001E-4</c:v>
                </c:pt>
                <c:pt idx="18">
                  <c:v>1.2085E-4</c:v>
                </c:pt>
                <c:pt idx="19">
                  <c:v>5.6416000000000005E-10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FE0-8C59-6A2C4904D43C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(4)'!$J$79:$J$98</c:f>
              <c:numCache>
                <c:formatCode>General</c:formatCode>
                <c:ptCount val="20"/>
                <c:pt idx="0">
                  <c:v>1.1255E-7</c:v>
                </c:pt>
                <c:pt idx="1">
                  <c:v>8.3741999999999999E-10</c:v>
                </c:pt>
                <c:pt idx="2">
                  <c:v>8.3747999999999999E-10</c:v>
                </c:pt>
                <c:pt idx="3">
                  <c:v>8.3795999999999997E-10</c:v>
                </c:pt>
                <c:pt idx="4">
                  <c:v>8.3719999999999996E-10</c:v>
                </c:pt>
                <c:pt idx="5">
                  <c:v>1.0959E-7</c:v>
                </c:pt>
                <c:pt idx="6">
                  <c:v>8.3718999999999998E-10</c:v>
                </c:pt>
                <c:pt idx="7">
                  <c:v>8.3759E-10</c:v>
                </c:pt>
                <c:pt idx="8">
                  <c:v>1.2727E-7</c:v>
                </c:pt>
                <c:pt idx="9">
                  <c:v>1.2055E-7</c:v>
                </c:pt>
                <c:pt idx="10">
                  <c:v>8.3712E-10</c:v>
                </c:pt>
                <c:pt idx="11">
                  <c:v>8.3712999999999998E-10</c:v>
                </c:pt>
                <c:pt idx="12">
                  <c:v>8.7808000000000001E-8</c:v>
                </c:pt>
                <c:pt idx="13">
                  <c:v>3.1095000000000001E-7</c:v>
                </c:pt>
                <c:pt idx="14">
                  <c:v>8.3708999999999995E-10</c:v>
                </c:pt>
                <c:pt idx="15">
                  <c:v>1.1981000000000001E-7</c:v>
                </c:pt>
                <c:pt idx="16">
                  <c:v>0</c:v>
                </c:pt>
                <c:pt idx="17">
                  <c:v>3.0949E-7</c:v>
                </c:pt>
                <c:pt idx="18">
                  <c:v>8.3706E-10</c:v>
                </c:pt>
                <c:pt idx="19">
                  <c:v>8.3704000000000004E-10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4D-4FE0-8C59-6A2C4904D43C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(4)'!$L$79:$L$98</c:f>
              <c:numCache>
                <c:formatCode>General</c:formatCode>
                <c:ptCount val="20"/>
                <c:pt idx="0">
                  <c:v>4.9876E-3</c:v>
                </c:pt>
                <c:pt idx="1">
                  <c:v>3.7377000000000001E-3</c:v>
                </c:pt>
                <c:pt idx="2">
                  <c:v>4.8316000000000001E-3</c:v>
                </c:pt>
                <c:pt idx="3">
                  <c:v>7.2860000000000002E-6</c:v>
                </c:pt>
                <c:pt idx="4">
                  <c:v>2.3319E-3</c:v>
                </c:pt>
                <c:pt idx="5">
                  <c:v>2.4691000000000001E-3</c:v>
                </c:pt>
                <c:pt idx="6">
                  <c:v>1.8542999999999999E-3</c:v>
                </c:pt>
                <c:pt idx="7">
                  <c:v>2.3937000000000001E-6</c:v>
                </c:pt>
                <c:pt idx="8">
                  <c:v>1.2604000000000001E-3</c:v>
                </c:pt>
                <c:pt idx="9">
                  <c:v>1.3468E-3</c:v>
                </c:pt>
                <c:pt idx="10">
                  <c:v>1.3730999999999999E-3</c:v>
                </c:pt>
                <c:pt idx="11">
                  <c:v>1.8173999999999999E-5</c:v>
                </c:pt>
                <c:pt idx="12">
                  <c:v>7.6099999999999996E-4</c:v>
                </c:pt>
                <c:pt idx="13">
                  <c:v>9.4129000000000001E-4</c:v>
                </c:pt>
                <c:pt idx="14">
                  <c:v>8.6180000000000002E-4</c:v>
                </c:pt>
                <c:pt idx="15">
                  <c:v>3.2200000000000002E-4</c:v>
                </c:pt>
                <c:pt idx="16">
                  <c:v>7.2480000000000005E-4</c:v>
                </c:pt>
                <c:pt idx="17">
                  <c:v>7.9894999999999999E-4</c:v>
                </c:pt>
                <c:pt idx="18">
                  <c:v>9.9201999999999992E-4</c:v>
                </c:pt>
                <c:pt idx="19">
                  <c:v>4.8655999999999998E-4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4D-4FE0-8C59-6A2C4904D43C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(4)'!$N$79:$N$98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1.2373E-6</c:v>
                </c:pt>
                <c:pt idx="4">
                  <c:v>0</c:v>
                </c:pt>
                <c:pt idx="5">
                  <c:v>0</c:v>
                </c:pt>
                <c:pt idx="6">
                  <c:v>5.7578000000000004E-7</c:v>
                </c:pt>
                <c:pt idx="7">
                  <c:v>9.1801E-7</c:v>
                </c:pt>
                <c:pt idx="8">
                  <c:v>0</c:v>
                </c:pt>
                <c:pt idx="9">
                  <c:v>7.0457999999999997E-7</c:v>
                </c:pt>
                <c:pt idx="10">
                  <c:v>1.4998E-6</c:v>
                </c:pt>
                <c:pt idx="11">
                  <c:v>0</c:v>
                </c:pt>
                <c:pt idx="12">
                  <c:v>0</c:v>
                </c:pt>
                <c:pt idx="13">
                  <c:v>5.2148999999999998E-6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2.4615999999999999E-6</c:v>
                </c:pt>
                <c:pt idx="18">
                  <c:v>3.0214999999999999E-7</c:v>
                </c:pt>
                <c:pt idx="19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C4D-4FE0-8C59-6A2C4904D43C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(4)'!$M$79:$M$98</c:f>
              <c:numCache>
                <c:formatCode>General</c:formatCode>
                <c:ptCount val="20"/>
                <c:pt idx="0">
                  <c:v>1.8025999999999999E-3</c:v>
                </c:pt>
                <c:pt idx="1">
                  <c:v>1.4760000000000001E-3</c:v>
                </c:pt>
                <c:pt idx="2">
                  <c:v>1.4071000000000001E-3</c:v>
                </c:pt>
                <c:pt idx="3">
                  <c:v>1.2711E-2</c:v>
                </c:pt>
                <c:pt idx="4">
                  <c:v>8.9725000000000004E-4</c:v>
                </c:pt>
                <c:pt idx="5">
                  <c:v>1.0943999999999999E-3</c:v>
                </c:pt>
                <c:pt idx="6">
                  <c:v>1.0012E-3</c:v>
                </c:pt>
                <c:pt idx="7">
                  <c:v>1.2423999999999999E-2</c:v>
                </c:pt>
                <c:pt idx="8">
                  <c:v>9.4430999999999996E-4</c:v>
                </c:pt>
                <c:pt idx="9">
                  <c:v>9.6274999999999996E-4</c:v>
                </c:pt>
                <c:pt idx="10">
                  <c:v>1.0386E-3</c:v>
                </c:pt>
                <c:pt idx="11">
                  <c:v>2.4523000000000001E-3</c:v>
                </c:pt>
                <c:pt idx="12">
                  <c:v>6.7871999999999995E-4</c:v>
                </c:pt>
                <c:pt idx="13">
                  <c:v>3.5963999999999999E-4</c:v>
                </c:pt>
                <c:pt idx="14">
                  <c:v>6.3823999999999999E-4</c:v>
                </c:pt>
                <c:pt idx="15">
                  <c:v>1.4101000000000001E-3</c:v>
                </c:pt>
                <c:pt idx="16">
                  <c:v>4.1912999999999998E-4</c:v>
                </c:pt>
                <c:pt idx="17">
                  <c:v>3.6351999999999999E-4</c:v>
                </c:pt>
                <c:pt idx="18">
                  <c:v>3.3611999999999997E-4</c:v>
                </c:pt>
                <c:pt idx="19">
                  <c:v>1.7638E-3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4D-4FE0-8C59-6A2C4904D43C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4D-4FE0-8C59-6A2C4904D43C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(4)'!$K$79:$K$98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7.0562999999999995E-5</c:v>
                </c:pt>
                <c:pt idx="12">
                  <c:v>8.8656E-5</c:v>
                </c:pt>
                <c:pt idx="13">
                  <c:v>0</c:v>
                </c:pt>
                <c:pt idx="14">
                  <c:v>5.0844000000000003E-5</c:v>
                </c:pt>
                <c:pt idx="15">
                  <c:v>3.1495000000000003E-5</c:v>
                </c:pt>
                <c:pt idx="16">
                  <c:v>5.2073000000000001E-5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4D-4FE0-8C59-6A2C4904D43C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(4)'!$O$79:$O$98</c:f>
              <c:numCache>
                <c:formatCode>General</c:formatCode>
                <c:ptCount val="20"/>
                <c:pt idx="0">
                  <c:v>1.7333999999999999E-7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9.0217000000000006E-8</c:v>
                </c:pt>
                <c:pt idx="6">
                  <c:v>0</c:v>
                </c:pt>
                <c:pt idx="7">
                  <c:v>0</c:v>
                </c:pt>
                <c:pt idx="8">
                  <c:v>1.4345999999999999E-7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8.3134999999999996E-8</c:v>
                </c:pt>
                <c:pt idx="13">
                  <c:v>4.9525000000000002E-8</c:v>
                </c:pt>
                <c:pt idx="14">
                  <c:v>0</c:v>
                </c:pt>
                <c:pt idx="15">
                  <c:v>4.6741000000000001E-8</c:v>
                </c:pt>
                <c:pt idx="16">
                  <c:v>0</c:v>
                </c:pt>
                <c:pt idx="17">
                  <c:v>2.8570000000000002E-7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4D-4FE0-8C59-6A2C4904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4030084940793"/>
          <c:y val="8.0145408092588341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5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41948667226776"/>
          <c:y val="3.944688624135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E-416B-B070-8D28A95B19DE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(4)'!$I$79:$I$98</c:f>
              <c:numCache>
                <c:formatCode>General</c:formatCode>
                <c:ptCount val="20"/>
                <c:pt idx="0">
                  <c:v>5.6129000000000003E-10</c:v>
                </c:pt>
                <c:pt idx="1">
                  <c:v>1.3814E-5</c:v>
                </c:pt>
                <c:pt idx="2">
                  <c:v>4.6622E-7</c:v>
                </c:pt>
                <c:pt idx="3">
                  <c:v>4.4336999999999996E-6</c:v>
                </c:pt>
                <c:pt idx="4">
                  <c:v>5.6336999999999999E-10</c:v>
                </c:pt>
                <c:pt idx="5">
                  <c:v>4.1075000000000002E-5</c:v>
                </c:pt>
                <c:pt idx="6">
                  <c:v>1.5994999999999998E-5</c:v>
                </c:pt>
                <c:pt idx="7">
                  <c:v>4.6933999999999998E-6</c:v>
                </c:pt>
                <c:pt idx="8">
                  <c:v>1.2208E-6</c:v>
                </c:pt>
                <c:pt idx="9">
                  <c:v>1.7946999999999999E-4</c:v>
                </c:pt>
                <c:pt idx="10">
                  <c:v>6.1342999999999999E-5</c:v>
                </c:pt>
                <c:pt idx="11">
                  <c:v>7.8322999999999995E-7</c:v>
                </c:pt>
                <c:pt idx="12">
                  <c:v>2.6309000000000001E-6</c:v>
                </c:pt>
                <c:pt idx="13">
                  <c:v>3.1430999999999999E-4</c:v>
                </c:pt>
                <c:pt idx="14">
                  <c:v>6.0785999999999997E-5</c:v>
                </c:pt>
                <c:pt idx="15">
                  <c:v>5.636E-10</c:v>
                </c:pt>
                <c:pt idx="16">
                  <c:v>8.7612000000000001E-6</c:v>
                </c:pt>
                <c:pt idx="17">
                  <c:v>3.4600000000000001E-4</c:v>
                </c:pt>
                <c:pt idx="18">
                  <c:v>1.2085E-4</c:v>
                </c:pt>
                <c:pt idx="19">
                  <c:v>5.6416000000000005E-10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416B-B070-8D28A95B19DE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(4)'!$J$79:$J$98</c:f>
              <c:numCache>
                <c:formatCode>General</c:formatCode>
                <c:ptCount val="20"/>
                <c:pt idx="0">
                  <c:v>1.1255E-7</c:v>
                </c:pt>
                <c:pt idx="1">
                  <c:v>8.3741999999999999E-10</c:v>
                </c:pt>
                <c:pt idx="2">
                  <c:v>8.3747999999999999E-10</c:v>
                </c:pt>
                <c:pt idx="3">
                  <c:v>8.3795999999999997E-10</c:v>
                </c:pt>
                <c:pt idx="4">
                  <c:v>8.3719999999999996E-10</c:v>
                </c:pt>
                <c:pt idx="5">
                  <c:v>1.0959E-7</c:v>
                </c:pt>
                <c:pt idx="6">
                  <c:v>8.3718999999999998E-10</c:v>
                </c:pt>
                <c:pt idx="7">
                  <c:v>8.3759E-10</c:v>
                </c:pt>
                <c:pt idx="8">
                  <c:v>1.2727E-7</c:v>
                </c:pt>
                <c:pt idx="9">
                  <c:v>1.2055E-7</c:v>
                </c:pt>
                <c:pt idx="10">
                  <c:v>8.3712E-10</c:v>
                </c:pt>
                <c:pt idx="11">
                  <c:v>8.3712999999999998E-10</c:v>
                </c:pt>
                <c:pt idx="12">
                  <c:v>8.7808000000000001E-8</c:v>
                </c:pt>
                <c:pt idx="13">
                  <c:v>3.1095000000000001E-7</c:v>
                </c:pt>
                <c:pt idx="14">
                  <c:v>8.3708999999999995E-10</c:v>
                </c:pt>
                <c:pt idx="15">
                  <c:v>1.1981000000000001E-7</c:v>
                </c:pt>
                <c:pt idx="16">
                  <c:v>0</c:v>
                </c:pt>
                <c:pt idx="17">
                  <c:v>3.0949E-7</c:v>
                </c:pt>
                <c:pt idx="18">
                  <c:v>8.3706E-10</c:v>
                </c:pt>
                <c:pt idx="19">
                  <c:v>8.3704000000000004E-10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4E-416B-B070-8D28A95B19DE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(4)'!$L$79:$L$98</c:f>
              <c:numCache>
                <c:formatCode>General</c:formatCode>
                <c:ptCount val="20"/>
                <c:pt idx="0">
                  <c:v>4.9876E-3</c:v>
                </c:pt>
                <c:pt idx="1">
                  <c:v>3.7377000000000001E-3</c:v>
                </c:pt>
                <c:pt idx="2">
                  <c:v>4.8316000000000001E-3</c:v>
                </c:pt>
                <c:pt idx="3">
                  <c:v>7.2860000000000002E-6</c:v>
                </c:pt>
                <c:pt idx="4">
                  <c:v>2.3319E-3</c:v>
                </c:pt>
                <c:pt idx="5">
                  <c:v>2.4691000000000001E-3</c:v>
                </c:pt>
                <c:pt idx="6">
                  <c:v>1.8542999999999999E-3</c:v>
                </c:pt>
                <c:pt idx="7">
                  <c:v>2.3937000000000001E-6</c:v>
                </c:pt>
                <c:pt idx="8">
                  <c:v>1.2604000000000001E-3</c:v>
                </c:pt>
                <c:pt idx="9">
                  <c:v>1.3468E-3</c:v>
                </c:pt>
                <c:pt idx="10">
                  <c:v>1.3730999999999999E-3</c:v>
                </c:pt>
                <c:pt idx="11">
                  <c:v>1.8173999999999999E-5</c:v>
                </c:pt>
                <c:pt idx="12">
                  <c:v>7.6099999999999996E-4</c:v>
                </c:pt>
                <c:pt idx="13">
                  <c:v>9.4129000000000001E-4</c:v>
                </c:pt>
                <c:pt idx="14">
                  <c:v>8.6180000000000002E-4</c:v>
                </c:pt>
                <c:pt idx="15">
                  <c:v>3.2200000000000002E-4</c:v>
                </c:pt>
                <c:pt idx="16">
                  <c:v>7.2480000000000005E-4</c:v>
                </c:pt>
                <c:pt idx="17">
                  <c:v>7.9894999999999999E-4</c:v>
                </c:pt>
                <c:pt idx="18">
                  <c:v>9.9201999999999992E-4</c:v>
                </c:pt>
                <c:pt idx="19">
                  <c:v>4.8655999999999998E-4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4E-416B-B070-8D28A95B19DE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(4)'!$N$79:$N$98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1.2373E-6</c:v>
                </c:pt>
                <c:pt idx="4">
                  <c:v>0</c:v>
                </c:pt>
                <c:pt idx="5">
                  <c:v>0</c:v>
                </c:pt>
                <c:pt idx="6">
                  <c:v>5.7578000000000004E-7</c:v>
                </c:pt>
                <c:pt idx="7">
                  <c:v>9.1801E-7</c:v>
                </c:pt>
                <c:pt idx="8">
                  <c:v>0</c:v>
                </c:pt>
                <c:pt idx="9">
                  <c:v>7.0457999999999997E-7</c:v>
                </c:pt>
                <c:pt idx="10">
                  <c:v>1.4998E-6</c:v>
                </c:pt>
                <c:pt idx="11">
                  <c:v>0</c:v>
                </c:pt>
                <c:pt idx="12">
                  <c:v>0</c:v>
                </c:pt>
                <c:pt idx="13">
                  <c:v>5.2148999999999998E-6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2.4615999999999999E-6</c:v>
                </c:pt>
                <c:pt idx="18">
                  <c:v>3.0214999999999999E-7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4E-416B-B070-8D28A95B19DE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(4)'!$M$79:$M$98</c:f>
              <c:numCache>
                <c:formatCode>General</c:formatCode>
                <c:ptCount val="20"/>
                <c:pt idx="0">
                  <c:v>1.8025999999999999E-3</c:v>
                </c:pt>
                <c:pt idx="1">
                  <c:v>1.4760000000000001E-3</c:v>
                </c:pt>
                <c:pt idx="2">
                  <c:v>1.4071000000000001E-3</c:v>
                </c:pt>
                <c:pt idx="3">
                  <c:v>1.2711E-2</c:v>
                </c:pt>
                <c:pt idx="4">
                  <c:v>8.9725000000000004E-4</c:v>
                </c:pt>
                <c:pt idx="5">
                  <c:v>1.0943999999999999E-3</c:v>
                </c:pt>
                <c:pt idx="6">
                  <c:v>1.0012E-3</c:v>
                </c:pt>
                <c:pt idx="7">
                  <c:v>1.2423999999999999E-2</c:v>
                </c:pt>
                <c:pt idx="8">
                  <c:v>9.4430999999999996E-4</c:v>
                </c:pt>
                <c:pt idx="9">
                  <c:v>9.6274999999999996E-4</c:v>
                </c:pt>
                <c:pt idx="10">
                  <c:v>1.0386E-3</c:v>
                </c:pt>
                <c:pt idx="11">
                  <c:v>2.4523000000000001E-3</c:v>
                </c:pt>
                <c:pt idx="12">
                  <c:v>6.7871999999999995E-4</c:v>
                </c:pt>
                <c:pt idx="13">
                  <c:v>3.5963999999999999E-4</c:v>
                </c:pt>
                <c:pt idx="14">
                  <c:v>6.3823999999999999E-4</c:v>
                </c:pt>
                <c:pt idx="15">
                  <c:v>1.4101000000000001E-3</c:v>
                </c:pt>
                <c:pt idx="16">
                  <c:v>4.1912999999999998E-4</c:v>
                </c:pt>
                <c:pt idx="17">
                  <c:v>3.6351999999999999E-4</c:v>
                </c:pt>
                <c:pt idx="18">
                  <c:v>3.3611999999999997E-4</c:v>
                </c:pt>
                <c:pt idx="19">
                  <c:v>1.7638E-3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4E-416B-B070-8D28A95B19DE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4E-416B-B070-8D28A95B19DE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(4)'!$K$79:$K$98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7.0562999999999995E-5</c:v>
                </c:pt>
                <c:pt idx="12">
                  <c:v>8.8656E-5</c:v>
                </c:pt>
                <c:pt idx="13">
                  <c:v>0</c:v>
                </c:pt>
                <c:pt idx="14">
                  <c:v>5.0844000000000003E-5</c:v>
                </c:pt>
                <c:pt idx="15">
                  <c:v>3.1495000000000003E-5</c:v>
                </c:pt>
                <c:pt idx="16">
                  <c:v>5.2073000000000001E-5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4E-416B-B070-8D28A95B19DE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7  seconmine (4)'!$C$79:$C$98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7  seconmine (4)'!$O$79:$O$98</c:f>
              <c:numCache>
                <c:formatCode>General</c:formatCode>
                <c:ptCount val="20"/>
                <c:pt idx="0">
                  <c:v>1.7333999999999999E-7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9.0217000000000006E-8</c:v>
                </c:pt>
                <c:pt idx="6">
                  <c:v>0</c:v>
                </c:pt>
                <c:pt idx="7">
                  <c:v>0</c:v>
                </c:pt>
                <c:pt idx="8">
                  <c:v>1.4345999999999999E-7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8.3134999999999996E-8</c:v>
                </c:pt>
                <c:pt idx="13">
                  <c:v>4.9525000000000002E-8</c:v>
                </c:pt>
                <c:pt idx="14">
                  <c:v>0</c:v>
                </c:pt>
                <c:pt idx="15">
                  <c:v>4.6741000000000001E-8</c:v>
                </c:pt>
                <c:pt idx="16">
                  <c:v>0</c:v>
                </c:pt>
                <c:pt idx="17">
                  <c:v>2.8570000000000002E-7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4E-416B-B070-8D28A95B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673788149817715"/>
          <c:y val="9.5980698374698414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BR S1-3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'!$D$8,'ph Simulation '!$D$12,'ph Simulation '!$D$16,'ph Simulation '!$D$20,'ph Simulation '!$D$24)</c:f>
              <c:numCache>
                <c:formatCode>0.00</c:formatCode>
                <c:ptCount val="5"/>
                <c:pt idx="0">
                  <c:v>11.98</c:v>
                </c:pt>
                <c:pt idx="1">
                  <c:v>11.82</c:v>
                </c:pt>
                <c:pt idx="2">
                  <c:v>11.69</c:v>
                </c:pt>
                <c:pt idx="3">
                  <c:v>11.6</c:v>
                </c:pt>
                <c:pt idx="4">
                  <c:v>11.52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C8-4807-84D2-AA30C3F6D18E}"/>
            </c:ext>
          </c:extLst>
        </c:ser>
        <c:ser>
          <c:idx val="1"/>
          <c:order val="1"/>
          <c:tx>
            <c:v>Acai S1-3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'!$D$9,'ph Simulation '!$D$13,'ph Simulation '!$D$17,'ph Simulation '!$D$21,'ph Simulation '!$D$25)</c:f>
              <c:numCache>
                <c:formatCode>0.00</c:formatCode>
                <c:ptCount val="5"/>
                <c:pt idx="0">
                  <c:v>11.76</c:v>
                </c:pt>
                <c:pt idx="1">
                  <c:v>11.54</c:v>
                </c:pt>
                <c:pt idx="2">
                  <c:v>11.33</c:v>
                </c:pt>
                <c:pt idx="3">
                  <c:v>11.29</c:v>
                </c:pt>
                <c:pt idx="4">
                  <c:v>11.23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C8-4807-84D2-AA30C3F6D18E}"/>
            </c:ext>
          </c:extLst>
        </c:ser>
        <c:ser>
          <c:idx val="2"/>
          <c:order val="2"/>
          <c:tx>
            <c:v>Soil S1-3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'!$D$10,'ph Simulation '!$D$14,'ph Simulation '!$D$18,'ph Simulation '!$D$22,'ph Simulation '!$D$26)</c:f>
              <c:numCache>
                <c:formatCode>0.00</c:formatCode>
                <c:ptCount val="5"/>
                <c:pt idx="0">
                  <c:v>11.93</c:v>
                </c:pt>
                <c:pt idx="1">
                  <c:v>11.76</c:v>
                </c:pt>
                <c:pt idx="2">
                  <c:v>11.61</c:v>
                </c:pt>
                <c:pt idx="3">
                  <c:v>11.35</c:v>
                </c:pt>
                <c:pt idx="4">
                  <c:v>11.32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C8-4807-84D2-AA30C3F6D18E}"/>
            </c:ext>
          </c:extLst>
        </c:ser>
        <c:ser>
          <c:idx val="3"/>
          <c:order val="3"/>
          <c:tx>
            <c:v>Gypsum S1-3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'!$D$11,'ph Simulation '!$D$15,'ph Simulation '!$D$19,'ph Simulation '!$D$23,'ph Simulation '!$D$27)</c:f>
              <c:numCache>
                <c:formatCode>0.00</c:formatCode>
                <c:ptCount val="5"/>
                <c:pt idx="0">
                  <c:v>10.92</c:v>
                </c:pt>
                <c:pt idx="1">
                  <c:v>10.94</c:v>
                </c:pt>
                <c:pt idx="2">
                  <c:v>11.41</c:v>
                </c:pt>
                <c:pt idx="3">
                  <c:v>11.55</c:v>
                </c:pt>
                <c:pt idx="4">
                  <c:v>11.47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C8-4807-84D2-AA30C3F6D18E}"/>
            </c:ext>
          </c:extLst>
        </c:ser>
        <c:ser>
          <c:idx val="8"/>
          <c:order val="4"/>
          <c:tx>
            <c:v>BR S5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'!#REF!,'ph Simulation '!$H$11,'ph Simulation '!$H$15,'ph Simulation '!$H$19,'ph Simulation '!$H$23)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C8-4807-84D2-AA30C3F6D18E}"/>
            </c:ext>
          </c:extLst>
        </c:ser>
        <c:ser>
          <c:idx val="9"/>
          <c:order val="5"/>
          <c:tx>
            <c:v>Acai S5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'!$H$8,'ph Simulation '!$H$12,'ph Simulation '!$H$16,'ph Simulation '!$H$20,'ph Simulation '!$H$24)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C8-4807-84D2-AA30C3F6D18E}"/>
            </c:ext>
          </c:extLst>
        </c:ser>
        <c:ser>
          <c:idx val="10"/>
          <c:order val="6"/>
          <c:tx>
            <c:v>Soil S5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'!$H$9,'ph Simulation '!$H$13,'ph Simulation '!$H$17,'ph Simulation '!$H$21,'ph Simulation '!$H$25)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7C8-4807-84D2-AA30C3F6D18E}"/>
            </c:ext>
          </c:extLst>
        </c:ser>
        <c:ser>
          <c:idx val="11"/>
          <c:order val="7"/>
          <c:tx>
            <c:v>Gypsum S5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'!$H$10,'ph Simulation '!$H$14,'ph Simulation '!$H$18,'ph Simulation '!$H$22,'ph Simulation '!$H$26)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7C8-4807-84D2-AA30C3F6D18E}"/>
            </c:ext>
          </c:extLst>
        </c:ser>
        <c:ser>
          <c:idx val="4"/>
          <c:order val="8"/>
          <c:tx>
            <c:v>BR S6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'!$I$8,'ph Simulation '!$I$12,'ph Simulation '!$I$16,'ph Simulation '!$I$20,'ph Simulation '!$I$24)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C8-4807-84D2-AA30C3F6D18E}"/>
            </c:ext>
          </c:extLst>
        </c:ser>
        <c:ser>
          <c:idx val="5"/>
          <c:order val="9"/>
          <c:tx>
            <c:v>Acai S6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'!$I$9,'ph Simulation '!$I$13,'ph Simulation '!$I$17,'ph Simulation '!$I$21,'ph Simulation '!$I$25)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C8-4807-84D2-AA30C3F6D18E}"/>
            </c:ext>
          </c:extLst>
        </c:ser>
        <c:ser>
          <c:idx val="6"/>
          <c:order val="10"/>
          <c:tx>
            <c:v>Soil S6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'!$I$10,'ph Simulation '!$I$14,'ph Simulation '!$I$18,'ph Simulation '!$I$22,'ph Simulation '!$I$26)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C8-4807-84D2-AA30C3F6D18E}"/>
            </c:ext>
          </c:extLst>
        </c:ser>
        <c:ser>
          <c:idx val="7"/>
          <c:order val="11"/>
          <c:tx>
            <c:v>Gypsum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'!$I$11,'ph Simulation '!$I$15,'ph Simulation '!$I$19,'ph Simulation '!$I$23,'ph Simulation '!$I$27)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C8-4807-84D2-AA30C3F6D18E}"/>
            </c:ext>
          </c:extLst>
        </c:ser>
        <c:ser>
          <c:idx val="12"/>
          <c:order val="12"/>
          <c:tx>
            <c:v>BR S2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'!$E$8,'ph Simulation '!$E$12,'ph Simulation '!$E$16,'ph Simulation '!$E$20,'ph Simulation '!$E$24)</c:f>
              <c:numCache>
                <c:formatCode>0.00</c:formatCode>
                <c:ptCount val="5"/>
                <c:pt idx="0">
                  <c:v>12.173999999999999</c:v>
                </c:pt>
                <c:pt idx="1">
                  <c:v>11.931699999999999</c:v>
                </c:pt>
                <c:pt idx="2">
                  <c:v>11.798999999999999</c:v>
                </c:pt>
                <c:pt idx="3">
                  <c:v>11.666399999999999</c:v>
                </c:pt>
                <c:pt idx="4">
                  <c:v>11.5802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7C8-4807-84D2-AA30C3F6D18E}"/>
            </c:ext>
          </c:extLst>
        </c:ser>
        <c:ser>
          <c:idx val="13"/>
          <c:order val="13"/>
          <c:tx>
            <c:v>Acai S2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'!$E$9,'ph Simulation '!$E$13,'ph Simulation '!$E$17,'ph Simulation '!$E$21,'ph Simulation '!$E$25)</c:f>
              <c:numCache>
                <c:formatCode>0.00</c:formatCode>
                <c:ptCount val="5"/>
                <c:pt idx="0">
                  <c:v>12.1663</c:v>
                </c:pt>
                <c:pt idx="1">
                  <c:v>11.976900000000001</c:v>
                </c:pt>
                <c:pt idx="2">
                  <c:v>11.810600000000001</c:v>
                </c:pt>
                <c:pt idx="3">
                  <c:v>11.597300000000001</c:v>
                </c:pt>
                <c:pt idx="4">
                  <c:v>11.5252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7C8-4807-84D2-AA30C3F6D18E}"/>
            </c:ext>
          </c:extLst>
        </c:ser>
        <c:ser>
          <c:idx val="14"/>
          <c:order val="14"/>
          <c:tx>
            <c:v>Soil S2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'!$E$10,'ph Simulation '!$E$14,'ph Simulation '!$E$18,'ph Simulation '!$E$22,'ph Simulation '!$E$26)</c:f>
              <c:numCache>
                <c:formatCode>0.00</c:formatCode>
                <c:ptCount val="5"/>
                <c:pt idx="0">
                  <c:v>12.1494</c:v>
                </c:pt>
                <c:pt idx="1">
                  <c:v>11.918200000000001</c:v>
                </c:pt>
                <c:pt idx="2">
                  <c:v>11.8116</c:v>
                </c:pt>
                <c:pt idx="3">
                  <c:v>11.667199999999999</c:v>
                </c:pt>
                <c:pt idx="4">
                  <c:v>11.593999999999999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C8-4807-84D2-AA30C3F6D18E}"/>
            </c:ext>
          </c:extLst>
        </c:ser>
        <c:ser>
          <c:idx val="15"/>
          <c:order val="15"/>
          <c:tx>
            <c:v>Gypsum S2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'!$E$11,'ph Simulation '!$E$15,'ph Simulation '!$E$19,'ph Simulation '!$E$23,'ph Simulation '!$E$27)</c:f>
              <c:numCache>
                <c:formatCode>0.00</c:formatCode>
                <c:ptCount val="5"/>
                <c:pt idx="0">
                  <c:v>12.624000000000001</c:v>
                </c:pt>
                <c:pt idx="1">
                  <c:v>12.4428</c:v>
                </c:pt>
                <c:pt idx="2">
                  <c:v>11.885199999999999</c:v>
                </c:pt>
                <c:pt idx="3">
                  <c:v>11.673400000000001</c:v>
                </c:pt>
                <c:pt idx="4">
                  <c:v>11.691000000000001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C8-4807-84D2-AA30C3F6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</c:scatterChart>
      <c:valAx>
        <c:axId val="639464216"/>
        <c:scaling>
          <c:orientation val="minMax"/>
          <c:max val="50.2"/>
          <c:min val="9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ax val="13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At val="1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44076673673693"/>
          <c:y val="2.1341350590738564E-2"/>
          <c:w val="0.17244862491736043"/>
          <c:h val="0.47284516508613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BR S1-3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'!$D$8,'ph Simulation '!$D$12,'ph Simulation '!$D$16,'ph Simulation '!$D$20,'ph Simulation '!$D$24)</c:f>
              <c:numCache>
                <c:formatCode>0.00</c:formatCode>
                <c:ptCount val="5"/>
                <c:pt idx="0">
                  <c:v>11.98</c:v>
                </c:pt>
                <c:pt idx="1">
                  <c:v>11.82</c:v>
                </c:pt>
                <c:pt idx="2">
                  <c:v>11.69</c:v>
                </c:pt>
                <c:pt idx="3">
                  <c:v>11.6</c:v>
                </c:pt>
                <c:pt idx="4">
                  <c:v>11.52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A-4EFF-8D52-110FFB4B2CAE}"/>
            </c:ext>
          </c:extLst>
        </c:ser>
        <c:ser>
          <c:idx val="1"/>
          <c:order val="1"/>
          <c:tx>
            <c:v>Acai S1-3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'!$D$9,'ph Simulation '!$D$13,'ph Simulation '!$D$17,'ph Simulation '!$D$21,'ph Simulation '!$D$25)</c:f>
              <c:numCache>
                <c:formatCode>0.00</c:formatCode>
                <c:ptCount val="5"/>
                <c:pt idx="0">
                  <c:v>11.76</c:v>
                </c:pt>
                <c:pt idx="1">
                  <c:v>11.54</c:v>
                </c:pt>
                <c:pt idx="2">
                  <c:v>11.33</c:v>
                </c:pt>
                <c:pt idx="3">
                  <c:v>11.29</c:v>
                </c:pt>
                <c:pt idx="4">
                  <c:v>11.23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A-4EFF-8D52-110FFB4B2CAE}"/>
            </c:ext>
          </c:extLst>
        </c:ser>
        <c:ser>
          <c:idx val="2"/>
          <c:order val="2"/>
          <c:tx>
            <c:v>Soil S1-3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'!$D$10,'ph Simulation '!$D$14,'ph Simulation '!$D$18,'ph Simulation '!$D$22,'ph Simulation '!$D$26)</c:f>
              <c:numCache>
                <c:formatCode>0.00</c:formatCode>
                <c:ptCount val="5"/>
                <c:pt idx="0">
                  <c:v>11.93</c:v>
                </c:pt>
                <c:pt idx="1">
                  <c:v>11.76</c:v>
                </c:pt>
                <c:pt idx="2">
                  <c:v>11.61</c:v>
                </c:pt>
                <c:pt idx="3">
                  <c:v>11.35</c:v>
                </c:pt>
                <c:pt idx="4">
                  <c:v>11.32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A-4EFF-8D52-110FFB4B2CAE}"/>
            </c:ext>
          </c:extLst>
        </c:ser>
        <c:ser>
          <c:idx val="3"/>
          <c:order val="3"/>
          <c:tx>
            <c:v>Gypsum S1-3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'!$D$11,'ph Simulation '!$D$15,'ph Simulation '!$D$19,'ph Simulation '!$D$23,'ph Simulation '!$D$27)</c:f>
              <c:numCache>
                <c:formatCode>0.00</c:formatCode>
                <c:ptCount val="5"/>
                <c:pt idx="0">
                  <c:v>10.92</c:v>
                </c:pt>
                <c:pt idx="1">
                  <c:v>10.94</c:v>
                </c:pt>
                <c:pt idx="2">
                  <c:v>11.41</c:v>
                </c:pt>
                <c:pt idx="3">
                  <c:v>11.55</c:v>
                </c:pt>
                <c:pt idx="4">
                  <c:v>11.47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A-4EFF-8D52-110FFB4B2CAE}"/>
            </c:ext>
          </c:extLst>
        </c:ser>
        <c:ser>
          <c:idx val="8"/>
          <c:order val="4"/>
          <c:tx>
            <c:v>BR S5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'!#REF!,'ph Simulation '!$H$11,'ph Simulation '!$H$15,'ph Simulation '!$H$19,'ph Simulation '!$H$23)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A-4EFF-8D52-110FFB4B2CAE}"/>
            </c:ext>
          </c:extLst>
        </c:ser>
        <c:ser>
          <c:idx val="9"/>
          <c:order val="5"/>
          <c:tx>
            <c:v>Acai S5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4-4F64-83B1-077BA8182AF8}"/>
              </c:ext>
            </c:extLst>
          </c:dPt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'!$H$8,'ph Simulation '!$H$12,'ph Simulation '!$H$16,'ph Simulation '!$H$20,'ph Simulation '!$H$24)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DA-4EFF-8D52-110FFB4B2CAE}"/>
            </c:ext>
          </c:extLst>
        </c:ser>
        <c:ser>
          <c:idx val="10"/>
          <c:order val="6"/>
          <c:tx>
            <c:v>Soil S5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'!$H$9,'ph Simulation '!$H$13,'ph Simulation '!$H$17,'ph Simulation '!$H$21,'ph Simulation '!$H$25)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DA-4EFF-8D52-110FFB4B2CAE}"/>
            </c:ext>
          </c:extLst>
        </c:ser>
        <c:ser>
          <c:idx val="11"/>
          <c:order val="7"/>
          <c:tx>
            <c:v>Gypsum S5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'!$H$10,'ph Simulation '!$H$14,'ph Simulation '!$H$18,'ph Simulation '!$H$22,'ph Simulation '!$H$26)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DA-4EFF-8D52-110FFB4B2CAE}"/>
            </c:ext>
          </c:extLst>
        </c:ser>
        <c:ser>
          <c:idx val="4"/>
          <c:order val="8"/>
          <c:tx>
            <c:v>BR S6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'!$I$8,'ph Simulation '!$I$12,'ph Simulation '!$I$16,'ph Simulation '!$I$20,'ph Simulation '!$I$24)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DA-4EFF-8D52-110FFB4B2CAE}"/>
            </c:ext>
          </c:extLst>
        </c:ser>
        <c:ser>
          <c:idx val="5"/>
          <c:order val="9"/>
          <c:tx>
            <c:v>Acai S6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'!$I$9,'ph Simulation '!$I$13,'ph Simulation '!$I$17,'ph Simulation '!$I$21,'ph Simulation '!$I$25)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DA-4EFF-8D52-110FFB4B2CAE}"/>
            </c:ext>
          </c:extLst>
        </c:ser>
        <c:ser>
          <c:idx val="6"/>
          <c:order val="10"/>
          <c:tx>
            <c:v>Soil S6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'!$I$10,'ph Simulation '!$I$14,'ph Simulation '!$I$18,'ph Simulation '!$I$22,'ph Simulation '!$I$26)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DA-4EFF-8D52-110FFB4B2CAE}"/>
            </c:ext>
          </c:extLst>
        </c:ser>
        <c:ser>
          <c:idx val="7"/>
          <c:order val="11"/>
          <c:tx>
            <c:v>Gypsum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'!$I$11,'ph Simulation '!$I$15,'ph Simulation '!$I$19,'ph Simulation '!$I$23,'ph Simulation '!$I$27)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DA-4EFF-8D52-110FFB4B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</c:scatterChart>
      <c:valAx>
        <c:axId val="639464216"/>
        <c:scaling>
          <c:orientation val="minMax"/>
          <c:max val="50.2"/>
          <c:min val="9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ax val="12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At val="1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44076673673693"/>
          <c:y val="2.1341350590738564E-2"/>
          <c:w val="0.17244862491736043"/>
          <c:h val="0.86141661674164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BR S1 &amp; S3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'!$D$8,'ph Simulation '!$D$12,'ph Simulation '!$D$16,'ph Simulation '!$D$20,'ph Simulation '!$D$24)</c:f>
              <c:numCache>
                <c:formatCode>0.00</c:formatCode>
                <c:ptCount val="5"/>
                <c:pt idx="0">
                  <c:v>11.98</c:v>
                </c:pt>
                <c:pt idx="1">
                  <c:v>11.82</c:v>
                </c:pt>
                <c:pt idx="2">
                  <c:v>11.69</c:v>
                </c:pt>
                <c:pt idx="3">
                  <c:v>11.6</c:v>
                </c:pt>
                <c:pt idx="4">
                  <c:v>11.52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7-40C8-8521-038377278E32}"/>
            </c:ext>
          </c:extLst>
        </c:ser>
        <c:ser>
          <c:idx val="1"/>
          <c:order val="1"/>
          <c:tx>
            <c:v>Acai S1 &amp; S3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'!$D$9,'ph Simulation '!$D$13,'ph Simulation '!$D$17,'ph Simulation '!$D$21,'ph Simulation '!$D$25)</c:f>
              <c:numCache>
                <c:formatCode>0.00</c:formatCode>
                <c:ptCount val="5"/>
                <c:pt idx="0">
                  <c:v>11.76</c:v>
                </c:pt>
                <c:pt idx="1">
                  <c:v>11.54</c:v>
                </c:pt>
                <c:pt idx="2">
                  <c:v>11.33</c:v>
                </c:pt>
                <c:pt idx="3">
                  <c:v>11.29</c:v>
                </c:pt>
                <c:pt idx="4">
                  <c:v>11.23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7-40C8-8521-038377278E32}"/>
            </c:ext>
          </c:extLst>
        </c:ser>
        <c:ser>
          <c:idx val="2"/>
          <c:order val="2"/>
          <c:tx>
            <c:v>Soil S1 &amp; S3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'!$D$10,'ph Simulation '!$D$14,'ph Simulation '!$D$18,'ph Simulation '!$D$22,'ph Simulation '!$D$26)</c:f>
              <c:numCache>
                <c:formatCode>0.00</c:formatCode>
                <c:ptCount val="5"/>
                <c:pt idx="0">
                  <c:v>11.93</c:v>
                </c:pt>
                <c:pt idx="1">
                  <c:v>11.76</c:v>
                </c:pt>
                <c:pt idx="2">
                  <c:v>11.61</c:v>
                </c:pt>
                <c:pt idx="3">
                  <c:v>11.35</c:v>
                </c:pt>
                <c:pt idx="4">
                  <c:v>11.32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7-40C8-8521-038377278E32}"/>
            </c:ext>
          </c:extLst>
        </c:ser>
        <c:ser>
          <c:idx val="3"/>
          <c:order val="3"/>
          <c:tx>
            <c:v>Gypsum S1&amp; S3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'!$D$11,'ph Simulation '!$D$15,'ph Simulation '!$D$19,'ph Simulation '!$D$23,'ph Simulation '!$D$27)</c:f>
              <c:numCache>
                <c:formatCode>0.00</c:formatCode>
                <c:ptCount val="5"/>
                <c:pt idx="0">
                  <c:v>10.92</c:v>
                </c:pt>
                <c:pt idx="1">
                  <c:v>10.94</c:v>
                </c:pt>
                <c:pt idx="2">
                  <c:v>11.41</c:v>
                </c:pt>
                <c:pt idx="3">
                  <c:v>11.55</c:v>
                </c:pt>
                <c:pt idx="4">
                  <c:v>11.47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C7-40C8-8521-038377278E32}"/>
            </c:ext>
          </c:extLst>
        </c:ser>
        <c:ser>
          <c:idx val="8"/>
          <c:order val="4"/>
          <c:tx>
            <c:v>BR S5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'!#REF!,'ph Simulation '!$H$11,'ph Simulation '!$H$15,'ph Simulation '!$H$19,'ph Simulation '!$H$23)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C7-40C8-8521-038377278E32}"/>
            </c:ext>
          </c:extLst>
        </c:ser>
        <c:ser>
          <c:idx val="9"/>
          <c:order val="5"/>
          <c:tx>
            <c:v>Acai S5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EC7-40C8-8521-038377278E32}"/>
              </c:ext>
            </c:extLst>
          </c:dPt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'!$H$8,'ph Simulation '!$H$12,'ph Simulation '!$H$16,'ph Simulation '!$H$20,'ph Simulation '!$H$24)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C7-40C8-8521-038377278E32}"/>
            </c:ext>
          </c:extLst>
        </c:ser>
        <c:ser>
          <c:idx val="10"/>
          <c:order val="6"/>
          <c:tx>
            <c:v>Soil S5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'!$H$9,'ph Simulation '!$H$13,'ph Simulation '!$H$17,'ph Simulation '!$H$21,'ph Simulation '!$H$25)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C7-40C8-8521-038377278E32}"/>
            </c:ext>
          </c:extLst>
        </c:ser>
        <c:ser>
          <c:idx val="11"/>
          <c:order val="7"/>
          <c:tx>
            <c:v>Gypsum S5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'!$H$10,'ph Simulation '!$H$14,'ph Simulation '!$H$18,'ph Simulation '!$H$22,'ph Simulation '!$H$26)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C7-40C8-8521-038377278E32}"/>
            </c:ext>
          </c:extLst>
        </c:ser>
        <c:ser>
          <c:idx val="4"/>
          <c:order val="8"/>
          <c:tx>
            <c:v>BR S6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'!$I$8,'ph Simulation '!$I$12,'ph Simulation '!$I$16,'ph Simulation '!$I$20,'ph Simulation '!$I$24)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C7-40C8-8521-038377278E32}"/>
            </c:ext>
          </c:extLst>
        </c:ser>
        <c:ser>
          <c:idx val="5"/>
          <c:order val="9"/>
          <c:tx>
            <c:v>Acai S6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'!$I$9,'ph Simulation '!$I$13,'ph Simulation '!$I$17,'ph Simulation '!$I$21,'ph Simulation '!$I$25)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C7-40C8-8521-038377278E32}"/>
            </c:ext>
          </c:extLst>
        </c:ser>
        <c:ser>
          <c:idx val="6"/>
          <c:order val="10"/>
          <c:tx>
            <c:v>Soil S6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'!$I$10,'ph Simulation '!$I$14,'ph Simulation '!$I$18,'ph Simulation '!$I$22,'ph Simulation '!$I$26)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C7-40C8-8521-038377278E32}"/>
            </c:ext>
          </c:extLst>
        </c:ser>
        <c:ser>
          <c:idx val="7"/>
          <c:order val="11"/>
          <c:tx>
            <c:v>Gypsum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 '!$A$8:$A$12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 '!$I$11,'ph Simulation '!$I$15,'ph Simulation '!$I$19,'ph Simulation '!$I$23,'ph Simulation '!$I$27)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C7-40C8-8521-03837727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</c:scatterChart>
      <c:valAx>
        <c:axId val="639464216"/>
        <c:scaling>
          <c:orientation val="minMax"/>
          <c:max val="50.2"/>
          <c:min val="9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ax val="12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At val="1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3664098641573"/>
          <c:y val="2.1341350590738564E-2"/>
          <c:w val="0.19025276139672445"/>
          <c:h val="0.86141661674164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1"/>
          <c:order val="0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Simulation'!$D$2,'pH Simulation'!$D$6,'pH Simulation'!$D$10,'pH Simulation'!$D$14,'pH Simulation'!$D$18)</c:f>
              <c:numCache>
                <c:formatCode>0.0000</c:formatCode>
                <c:ptCount val="5"/>
                <c:pt idx="0">
                  <c:v>12.1759</c:v>
                </c:pt>
                <c:pt idx="1">
                  <c:v>11.8001</c:v>
                </c:pt>
                <c:pt idx="2">
                  <c:v>11.655099999999999</c:v>
                </c:pt>
                <c:pt idx="3">
                  <c:v>11.5318</c:v>
                </c:pt>
                <c:pt idx="4">
                  <c:v>11.4299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0E-465B-843F-855A8788F9A0}"/>
            </c:ext>
          </c:extLst>
        </c:ser>
        <c:ser>
          <c:idx val="0"/>
          <c:order val="2"/>
          <c:tx>
            <c:v>Açaí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Simulation'!$D$3,'pH Simulation'!$D$7,'pH Simulation'!$D$11,'pH Simulation'!$D$15,'pH Simulation'!$D$19)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30E-465B-843F-855A8788F9A0}"/>
            </c:ext>
          </c:extLst>
        </c:ser>
        <c:ser>
          <c:idx val="1"/>
          <c:order val="3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Simulation'!$D$4,'pH Simulation'!$D$8,'pH Simulation'!$D$12,'pH Simulation'!$D$16,'pH Simulation'!$D$20)</c:f>
              <c:numCache>
                <c:formatCode>0.0000</c:formatCode>
                <c:ptCount val="5"/>
                <c:pt idx="0">
                  <c:v>12.0337</c:v>
                </c:pt>
                <c:pt idx="1">
                  <c:v>11.7773</c:v>
                </c:pt>
                <c:pt idx="2">
                  <c:v>11.6309</c:v>
                </c:pt>
                <c:pt idx="3">
                  <c:v>11.508100000000001</c:v>
                </c:pt>
                <c:pt idx="4">
                  <c:v>11.428000000000001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30E-465B-843F-855A8788F9A0}"/>
            </c:ext>
          </c:extLst>
        </c:ser>
        <c:ser>
          <c:idx val="2"/>
          <c:order val="4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Simulation'!$D$5,'pH Simulation'!$D$9,'pH Simulation'!$D$13,'pH Simulation'!$D$17,'pH Simulation'!$D$21)</c:f>
              <c:numCache>
                <c:formatCode>0.0000</c:formatCode>
                <c:ptCount val="5"/>
                <c:pt idx="0">
                  <c:v>12.4871</c:v>
                </c:pt>
                <c:pt idx="1">
                  <c:v>12.3263</c:v>
                </c:pt>
                <c:pt idx="2">
                  <c:v>11.7521</c:v>
                </c:pt>
                <c:pt idx="3">
                  <c:v>11.575799999999999</c:v>
                </c:pt>
                <c:pt idx="4">
                  <c:v>11.5168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30E-465B-843F-855A8788F9A0}"/>
            </c:ext>
          </c:extLst>
        </c:ser>
        <c:ser>
          <c:idx val="3"/>
          <c:order val="5"/>
          <c:tx>
            <c:v>BR S5-7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Simulation'!$I$2,'pH Simulation'!$I$6,'pH Simulation'!$I$10,'pH Simulation'!$I$14,'pH Simulation'!$I$18)</c:f>
                <c:numCache>
                  <c:formatCode>General</c:formatCode>
                  <c:ptCount val="5"/>
                  <c:pt idx="0">
                    <c:v>7.1049999999999613E-2</c:v>
                  </c:pt>
                  <c:pt idx="1">
                    <c:v>5.3619999999998669E-2</c:v>
                  </c:pt>
                  <c:pt idx="2">
                    <c:v>6.6900000000007509E-3</c:v>
                  </c:pt>
                  <c:pt idx="3">
                    <c:v>2.3099999999995902E-3</c:v>
                  </c:pt>
                  <c:pt idx="4">
                    <c:v>2.0169999999998467E-2</c:v>
                  </c:pt>
                </c:numCache>
              </c:numRef>
            </c:plus>
            <c:minus>
              <c:numRef>
                <c:f>('pH Simulation'!$I$2,'pH Simulation'!$I$6,'pH Simulation'!$I$10,'pH Simulation'!$I$14,'pH Simulation'!$I$18)</c:f>
                <c:numCache>
                  <c:formatCode>General</c:formatCode>
                  <c:ptCount val="5"/>
                  <c:pt idx="0">
                    <c:v>7.1049999999999613E-2</c:v>
                  </c:pt>
                  <c:pt idx="1">
                    <c:v>5.3619999999998669E-2</c:v>
                  </c:pt>
                  <c:pt idx="2">
                    <c:v>6.6900000000007509E-3</c:v>
                  </c:pt>
                  <c:pt idx="3">
                    <c:v>2.3099999999995902E-3</c:v>
                  </c:pt>
                  <c:pt idx="4">
                    <c:v>2.0169999999998467E-2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Simulation'!$E$2,'pH Simulation'!$E$6,'pH Simulation'!$E$10,'pH Simulation'!$E$14,'pH Simulation'!$E$18)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30E-465B-843F-855A8788F9A0}"/>
            </c:ext>
          </c:extLst>
        </c:ser>
        <c:ser>
          <c:idx val="4"/>
          <c:order val="6"/>
          <c:tx>
            <c:v>Açaí S5-7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Simulation'!$I$3,'pH Simulation'!$I$7,'pH Simulation'!$I$11,'pH Simulation'!$I$15,'pH Simulation'!$I$19)</c:f>
                <c:numCache>
                  <c:formatCode>General</c:formatCode>
                  <c:ptCount val="5"/>
                  <c:pt idx="0">
                    <c:v>5.3010000000000446E-2</c:v>
                  </c:pt>
                  <c:pt idx="1">
                    <c:v>4.8750000000000071E-2</c:v>
                  </c:pt>
                  <c:pt idx="2">
                    <c:v>1.3009999999999522E-2</c:v>
                  </c:pt>
                  <c:pt idx="3">
                    <c:v>3.7940000000000751E-2</c:v>
                  </c:pt>
                  <c:pt idx="4">
                    <c:v>2.8549999999999187E-2</c:v>
                  </c:pt>
                </c:numCache>
              </c:numRef>
            </c:plus>
            <c:minus>
              <c:numRef>
                <c:f>('pH Simulation'!$I$3,'pH Simulation'!$I$7,'pH Simulation'!$I$11,'pH Simulation'!$I$15,'pH Simulation'!$I$19)</c:f>
                <c:numCache>
                  <c:formatCode>General</c:formatCode>
                  <c:ptCount val="5"/>
                  <c:pt idx="0">
                    <c:v>5.3010000000000446E-2</c:v>
                  </c:pt>
                  <c:pt idx="1">
                    <c:v>4.8750000000000071E-2</c:v>
                  </c:pt>
                  <c:pt idx="2">
                    <c:v>1.3009999999999522E-2</c:v>
                  </c:pt>
                  <c:pt idx="3">
                    <c:v>3.7940000000000751E-2</c:v>
                  </c:pt>
                  <c:pt idx="4">
                    <c:v>2.8549999999999187E-2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Simulation'!$E$3,'pH Simulation'!$E$7,'pH Simulation'!$E$11,'pH Simulation'!$E$15,'pH Simulation'!$E$19)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30E-465B-843F-855A8788F9A0}"/>
            </c:ext>
          </c:extLst>
        </c:ser>
        <c:ser>
          <c:idx val="5"/>
          <c:order val="7"/>
          <c:tx>
            <c:v>Soil S5-7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Simulation'!$I$4,'pH Simulation'!$I$8,'pH Simulation'!$I$12,'pH Simulation'!$I$16,'pH Simulation'!$I$20)</c:f>
                <c:numCache>
                  <c:formatCode>General</c:formatCode>
                  <c:ptCount val="5"/>
                  <c:pt idx="0">
                    <c:v>7.5680000000000192E-2</c:v>
                  </c:pt>
                  <c:pt idx="1">
                    <c:v>3.340999999999994E-2</c:v>
                  </c:pt>
                  <c:pt idx="2">
                    <c:v>8.5200000000007492E-3</c:v>
                  </c:pt>
                  <c:pt idx="3">
                    <c:v>9.1499999999999915E-3</c:v>
                  </c:pt>
                  <c:pt idx="4">
                    <c:v>4.4820000000001414E-2</c:v>
                  </c:pt>
                </c:numCache>
              </c:numRef>
            </c:plus>
            <c:minus>
              <c:numRef>
                <c:f>('pH Simulation'!$I$4,'pH Simulation'!$I$8,'pH Simulation'!$I$12,'pH Simulation'!$I$16,'pH Simulation'!$I$20)</c:f>
                <c:numCache>
                  <c:formatCode>General</c:formatCode>
                  <c:ptCount val="5"/>
                  <c:pt idx="0">
                    <c:v>7.5680000000000192E-2</c:v>
                  </c:pt>
                  <c:pt idx="1">
                    <c:v>3.340999999999994E-2</c:v>
                  </c:pt>
                  <c:pt idx="2">
                    <c:v>8.5200000000007492E-3</c:v>
                  </c:pt>
                  <c:pt idx="3">
                    <c:v>9.1499999999999915E-3</c:v>
                  </c:pt>
                  <c:pt idx="4">
                    <c:v>4.4820000000001414E-2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Simulation'!$E$4,'pH Simulation'!$E$8,'pH Simulation'!$E$12,'pH Simulation'!$E$16,'pH Simulation'!$E$20)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30E-465B-843F-855A8788F9A0}"/>
            </c:ext>
          </c:extLst>
        </c:ser>
        <c:ser>
          <c:idx val="6"/>
          <c:order val="8"/>
          <c:tx>
            <c:v>Gypsum S5-7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Simulation'!$I$5,'pH Simulation'!$I$9,'pH Simulation'!$I$13,'pH Simulation'!$I$17,'pH Simulation'!$I$21)</c:f>
                <c:numCache>
                  <c:formatCode>General</c:formatCode>
                  <c:ptCount val="5"/>
                  <c:pt idx="0">
                    <c:v>3.621000000000052E-2</c:v>
                  </c:pt>
                  <c:pt idx="1">
                    <c:v>0.14995000000000047</c:v>
                  </c:pt>
                  <c:pt idx="2">
                    <c:v>0.18039000000000094</c:v>
                  </c:pt>
                  <c:pt idx="3">
                    <c:v>0.17731999999999992</c:v>
                  </c:pt>
                  <c:pt idx="4">
                    <c:v>0.26044000000000089</c:v>
                  </c:pt>
                </c:numCache>
              </c:numRef>
            </c:plus>
            <c:minus>
              <c:numRef>
                <c:f>('pH Simulation'!$I$5,'pH Simulation'!$I$9,'pH Simulation'!$I$13,'pH Simulation'!$I$17,'pH Simulation'!$I$21)</c:f>
                <c:numCache>
                  <c:formatCode>General</c:formatCode>
                  <c:ptCount val="5"/>
                  <c:pt idx="0">
                    <c:v>3.621000000000052E-2</c:v>
                  </c:pt>
                  <c:pt idx="1">
                    <c:v>0.14995000000000047</c:v>
                  </c:pt>
                  <c:pt idx="2">
                    <c:v>0.18039000000000094</c:v>
                  </c:pt>
                  <c:pt idx="3">
                    <c:v>0.17731999999999992</c:v>
                  </c:pt>
                  <c:pt idx="4">
                    <c:v>0.26044000000000089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Simulation'!$E$5,'pH Simulation'!$E$9,'pH Simulation'!$E$13,'pH Simulation'!$E$17,'pH Simulation'!$E$21)</c:f>
              <c:numCache>
                <c:formatCode>0.00</c:formatCode>
                <c:ptCount val="5"/>
                <c:pt idx="0">
                  <c:v>9.59877</c:v>
                </c:pt>
                <c:pt idx="1">
                  <c:v>9.4328500000000002</c:v>
                </c:pt>
                <c:pt idx="2">
                  <c:v>9.1042400000000008</c:v>
                </c:pt>
                <c:pt idx="3">
                  <c:v>8.9373900000000006</c:v>
                </c:pt>
                <c:pt idx="4">
                  <c:v>8.9275800000000007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30E-465B-843F-855A8788F9A0}"/>
            </c:ext>
          </c:extLst>
        </c:ser>
        <c:ser>
          <c:idx val="7"/>
          <c:order val="9"/>
          <c:tx>
            <c:v>BR S6-8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Simulation'!$J$2,'pH Simulation'!$J$6,'pH Simulation'!$J$10,'pH Simulation'!$J$14,'pH Simulation'!$J$18)</c:f>
                <c:numCache>
                  <c:formatCode>General</c:formatCode>
                  <c:ptCount val="5"/>
                  <c:pt idx="0">
                    <c:v>5.7119999999999393E-2</c:v>
                  </c:pt>
                  <c:pt idx="1">
                    <c:v>0.10388000000000019</c:v>
                  </c:pt>
                  <c:pt idx="2">
                    <c:v>6.4230000000000231E-2</c:v>
                  </c:pt>
                  <c:pt idx="3">
                    <c:v>3.0150000000000787E-2</c:v>
                  </c:pt>
                  <c:pt idx="4">
                    <c:v>5.7499999999999218E-3</c:v>
                  </c:pt>
                </c:numCache>
              </c:numRef>
            </c:plus>
            <c:minus>
              <c:numRef>
                <c:f>('pH Simulation'!$J$2,'pH Simulation'!$J$6,'pH Simulation'!$J$10,'pH Simulation'!$J$14,'pH Simulation'!$J$18)</c:f>
                <c:numCache>
                  <c:formatCode>General</c:formatCode>
                  <c:ptCount val="5"/>
                  <c:pt idx="0">
                    <c:v>5.7119999999999393E-2</c:v>
                  </c:pt>
                  <c:pt idx="1">
                    <c:v>0.10388000000000019</c:v>
                  </c:pt>
                  <c:pt idx="2">
                    <c:v>6.4230000000000231E-2</c:v>
                  </c:pt>
                  <c:pt idx="3">
                    <c:v>3.0150000000000787E-2</c:v>
                  </c:pt>
                  <c:pt idx="4">
                    <c:v>5.7499999999999218E-3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Simulation'!$F$2,'pH Simulation'!$F$6,'pH Simulation'!$F$10,'pH Simulation'!$F$14,'pH Simulation'!$F$18)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30E-465B-843F-855A8788F9A0}"/>
            </c:ext>
          </c:extLst>
        </c:ser>
        <c:ser>
          <c:idx val="8"/>
          <c:order val="10"/>
          <c:tx>
            <c:v>Açaí S6-8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Simulation'!$J$3,'pH Simulation'!$J$7,'pH Simulation'!$J$11,'pH Simulation'!$J$15,'pH Simulation'!$J$19)</c:f>
                <c:numCache>
                  <c:formatCode>General</c:formatCode>
                  <c:ptCount val="5"/>
                  <c:pt idx="0">
                    <c:v>0.10919999999999952</c:v>
                  </c:pt>
                  <c:pt idx="1">
                    <c:v>1.5000000000000568E-3</c:v>
                  </c:pt>
                  <c:pt idx="2">
                    <c:v>4.4439999999999813E-2</c:v>
                  </c:pt>
                  <c:pt idx="3">
                    <c:v>8.9439999999999742E-2</c:v>
                  </c:pt>
                  <c:pt idx="4">
                    <c:v>7.7099999999999724E-2</c:v>
                  </c:pt>
                </c:numCache>
              </c:numRef>
            </c:plus>
            <c:minus>
              <c:numRef>
                <c:f>('pH Simulation'!$J$3,'pH Simulation'!$J$7,'pH Simulation'!$J$11,'pH Simulation'!$J$15,'pH Simulation'!$J$19)</c:f>
                <c:numCache>
                  <c:formatCode>General</c:formatCode>
                  <c:ptCount val="5"/>
                  <c:pt idx="0">
                    <c:v>0.10919999999999952</c:v>
                  </c:pt>
                  <c:pt idx="1">
                    <c:v>1.5000000000000568E-3</c:v>
                  </c:pt>
                  <c:pt idx="2">
                    <c:v>4.4439999999999813E-2</c:v>
                  </c:pt>
                  <c:pt idx="3">
                    <c:v>8.9439999999999742E-2</c:v>
                  </c:pt>
                  <c:pt idx="4">
                    <c:v>7.7099999999999724E-2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Simulation'!$F$3,'pH Simulation'!$F$7,'pH Simulation'!$F$11,'pH Simulation'!$F$15,'pH Simulation'!$F$19)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30E-465B-843F-855A8788F9A0}"/>
            </c:ext>
          </c:extLst>
        </c:ser>
        <c:ser>
          <c:idx val="9"/>
          <c:order val="11"/>
          <c:tx>
            <c:v>Soil S6-8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Simulation'!$J$4,'pH Simulation'!$J$8,'pH Simulation'!$J$12,'pH Simulation'!$J$16,'pH Simulation'!$J$20)</c:f>
                <c:numCache>
                  <c:formatCode>General</c:formatCode>
                  <c:ptCount val="5"/>
                  <c:pt idx="0">
                    <c:v>0.38539000000000012</c:v>
                  </c:pt>
                  <c:pt idx="1">
                    <c:v>0.46211000000000002</c:v>
                  </c:pt>
                  <c:pt idx="2">
                    <c:v>4.0950000000000486E-2</c:v>
                  </c:pt>
                  <c:pt idx="3">
                    <c:v>6.0260000000000424E-2</c:v>
                  </c:pt>
                  <c:pt idx="4">
                    <c:v>2.6050000000000573E-2</c:v>
                  </c:pt>
                </c:numCache>
              </c:numRef>
            </c:plus>
            <c:minus>
              <c:numRef>
                <c:f>('pH Simulation'!$J$4,'pH Simulation'!$J$8,'pH Simulation'!$J$12,'pH Simulation'!$J$16,'pH Simulation'!$J$20)</c:f>
                <c:numCache>
                  <c:formatCode>General</c:formatCode>
                  <c:ptCount val="5"/>
                  <c:pt idx="0">
                    <c:v>0.38539000000000012</c:v>
                  </c:pt>
                  <c:pt idx="1">
                    <c:v>0.46211000000000002</c:v>
                  </c:pt>
                  <c:pt idx="2">
                    <c:v>4.0950000000000486E-2</c:v>
                  </c:pt>
                  <c:pt idx="3">
                    <c:v>6.0260000000000424E-2</c:v>
                  </c:pt>
                  <c:pt idx="4">
                    <c:v>2.6050000000000573E-2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Simulation'!$F$4,'pH Simulation'!$F$8,'pH Simulation'!$F$12,'pH Simulation'!$F$16,'pH Simulation'!$F$20)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30E-465B-843F-855A8788F9A0}"/>
            </c:ext>
          </c:extLst>
        </c:ser>
        <c:ser>
          <c:idx val="10"/>
          <c:order val="12"/>
          <c:tx>
            <c:v>Gypsum S6-8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('pH Simulation'!$J$5,'pH Simulation'!$J$9,'pH Simulation'!$J$13,'pH Simulation'!$J$17,'pH Simulation'!$J$21)</c:f>
                <c:numCache>
                  <c:formatCode>General</c:formatCode>
                  <c:ptCount val="5"/>
                  <c:pt idx="0">
                    <c:v>0.36136000000000035</c:v>
                  </c:pt>
                  <c:pt idx="1">
                    <c:v>0.14436000000000071</c:v>
                  </c:pt>
                  <c:pt idx="2">
                    <c:v>2.3260000000000502E-2</c:v>
                  </c:pt>
                  <c:pt idx="3">
                    <c:v>1.0909999999999975E-2</c:v>
                  </c:pt>
                  <c:pt idx="4">
                    <c:v>5.0209999999999866E-2</c:v>
                  </c:pt>
                </c:numCache>
              </c:numRef>
            </c:plus>
            <c:minus>
              <c:numRef>
                <c:f>('pH Simulation'!$J$5,'pH Simulation'!$J$9,'pH Simulation'!$J$13,'pH Simulation'!$J$17,'pH Simulation'!$J$21)</c:f>
                <c:numCache>
                  <c:formatCode>General</c:formatCode>
                  <c:ptCount val="5"/>
                  <c:pt idx="0">
                    <c:v>0.36136000000000035</c:v>
                  </c:pt>
                  <c:pt idx="1">
                    <c:v>0.14436000000000071</c:v>
                  </c:pt>
                  <c:pt idx="2">
                    <c:v>2.3260000000000502E-2</c:v>
                  </c:pt>
                  <c:pt idx="3">
                    <c:v>1.0909999999999975E-2</c:v>
                  </c:pt>
                  <c:pt idx="4">
                    <c:v>5.0209999999999866E-2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Simulation'!$F$5,'pH Simulation'!$F$9,'pH Simulation'!$F$13,'pH Simulation'!$F$17,'pH Simulation'!$F$21)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30E-465B-843F-855A8788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BEF6-4364-A1B1-15EE8369D0F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'pH Simulation'!$A$2:$A$6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('pH Simulation'!$D$3,'pH Simulation'!$D$7,'pH Simulation'!$D$11,'pH Simulation'!$D$15,'pH Simulation'!$D$19)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12.167899999999999</c:v>
                      </c:pt>
                      <c:pt idx="1">
                        <c:v>11.835900000000001</c:v>
                      </c:pt>
                      <c:pt idx="2">
                        <c:v>11.685600000000001</c:v>
                      </c:pt>
                      <c:pt idx="3">
                        <c:v>11.4811</c:v>
                      </c:pt>
                      <c:pt idx="4">
                        <c:v>11.381399999999999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F-230E-465B-843F-855A8788F9A0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ax val="13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30839556714455"/>
          <c:y val="1.9768788729460793E-2"/>
          <c:w val="0.23278591761312348"/>
          <c:h val="0.84964182318011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3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41948667226776"/>
          <c:y val="3.944688624135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SI'!$H$79:$H$98</c:f>
              <c:numCache>
                <c:formatCode>General</c:formatCode>
                <c:ptCount val="20"/>
                <c:pt idx="0">
                  <c:v>0.7742</c:v>
                </c:pt>
                <c:pt idx="1">
                  <c:v>0.87360000000000004</c:v>
                </c:pt>
                <c:pt idx="2">
                  <c:v>0.64400000000000002</c:v>
                </c:pt>
                <c:pt idx="3">
                  <c:v>-1.1559999999999999</c:v>
                </c:pt>
                <c:pt idx="4">
                  <c:v>0.42780000000000001</c:v>
                </c:pt>
                <c:pt idx="5">
                  <c:v>0.72119999999999995</c:v>
                </c:pt>
                <c:pt idx="6">
                  <c:v>0.37680000000000002</c:v>
                </c:pt>
                <c:pt idx="7">
                  <c:v>-1.5964</c:v>
                </c:pt>
                <c:pt idx="8">
                  <c:v>0.27960000000000002</c:v>
                </c:pt>
                <c:pt idx="9">
                  <c:v>0.69840000000000002</c:v>
                </c:pt>
                <c:pt idx="10">
                  <c:v>0.34470000000000001</c:v>
                </c:pt>
                <c:pt idx="11">
                  <c:v>-0.31540000000000001</c:v>
                </c:pt>
                <c:pt idx="12">
                  <c:v>0.25940000000000002</c:v>
                </c:pt>
                <c:pt idx="13">
                  <c:v>0.60299999999999998</c:v>
                </c:pt>
                <c:pt idx="14">
                  <c:v>0.4889</c:v>
                </c:pt>
                <c:pt idx="15">
                  <c:v>4.0000000000000001E-3</c:v>
                </c:pt>
                <c:pt idx="16">
                  <c:v>0.26700000000000002</c:v>
                </c:pt>
                <c:pt idx="17">
                  <c:v>0.55379999999999996</c:v>
                </c:pt>
                <c:pt idx="18">
                  <c:v>0.52539999999999998</c:v>
                </c:pt>
                <c:pt idx="19">
                  <c:v>8.7800000000000003E-2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5-40B2-8482-83186BB0ACCA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SI'!$I$79:$I$98</c:f>
              <c:numCache>
                <c:formatCode>General</c:formatCode>
                <c:ptCount val="20"/>
                <c:pt idx="0">
                  <c:v>-0.19769999999999999</c:v>
                </c:pt>
                <c:pt idx="1">
                  <c:v>4.4124999999999996</c:v>
                </c:pt>
                <c:pt idx="2">
                  <c:v>2.8982000000000001</c:v>
                </c:pt>
                <c:pt idx="3">
                  <c:v>4.8837999999999999</c:v>
                </c:pt>
                <c:pt idx="4">
                  <c:v>0.1212</c:v>
                </c:pt>
                <c:pt idx="5">
                  <c:v>5.2716000000000003</c:v>
                </c:pt>
                <c:pt idx="6">
                  <c:v>4.6435000000000004</c:v>
                </c:pt>
                <c:pt idx="7">
                  <c:v>4.8761999999999999</c:v>
                </c:pt>
                <c:pt idx="8">
                  <c:v>3.6038000000000001</c:v>
                </c:pt>
                <c:pt idx="9">
                  <c:v>6.1096000000000004</c:v>
                </c:pt>
                <c:pt idx="10">
                  <c:v>5.4260999999999999</c:v>
                </c:pt>
                <c:pt idx="11">
                  <c:v>3.6711999999999998</c:v>
                </c:pt>
                <c:pt idx="12">
                  <c:v>4.0205000000000002</c:v>
                </c:pt>
                <c:pt idx="13">
                  <c:v>6.3883000000000001</c:v>
                </c:pt>
                <c:pt idx="14">
                  <c:v>5.6619999999999999</c:v>
                </c:pt>
                <c:pt idx="15">
                  <c:v>0.34150000000000003</c:v>
                </c:pt>
                <c:pt idx="16">
                  <c:v>4.6429</c:v>
                </c:pt>
                <c:pt idx="17">
                  <c:v>6.5217999999999998</c:v>
                </c:pt>
                <c:pt idx="18">
                  <c:v>5.9993999999999996</c:v>
                </c:pt>
                <c:pt idx="19">
                  <c:v>0.49730000000000002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0B2-8482-83186BB0ACCA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SI'!$J$79:$J$98</c:f>
              <c:numCache>
                <c:formatCode>General</c:formatCode>
                <c:ptCount val="20"/>
                <c:pt idx="0">
                  <c:v>4.7037000000000004</c:v>
                </c:pt>
                <c:pt idx="1">
                  <c:v>2.7042000000000002</c:v>
                </c:pt>
                <c:pt idx="2">
                  <c:v>3.5566</c:v>
                </c:pt>
                <c:pt idx="3">
                  <c:v>1.0128999999999999</c:v>
                </c:pt>
                <c:pt idx="4">
                  <c:v>3.4034</c:v>
                </c:pt>
                <c:pt idx="5">
                  <c:v>4.2267000000000001</c:v>
                </c:pt>
                <c:pt idx="6">
                  <c:v>3.3134000000000001</c:v>
                </c:pt>
                <c:pt idx="7">
                  <c:v>1.0119</c:v>
                </c:pt>
                <c:pt idx="8">
                  <c:v>4.6508000000000003</c:v>
                </c:pt>
                <c:pt idx="9">
                  <c:v>3.6604000000000001</c:v>
                </c:pt>
                <c:pt idx="10">
                  <c:v>3.1415000000000002</c:v>
                </c:pt>
                <c:pt idx="11">
                  <c:v>2.4125000000000001</c:v>
                </c:pt>
                <c:pt idx="12">
                  <c:v>4.3015999999999996</c:v>
                </c:pt>
                <c:pt idx="13">
                  <c:v>3.7450000000000001</c:v>
                </c:pt>
                <c:pt idx="14">
                  <c:v>2.3965999999999998</c:v>
                </c:pt>
                <c:pt idx="15">
                  <c:v>4.0115999999999996</c:v>
                </c:pt>
                <c:pt idx="16">
                  <c:v>2.7957000000000001</c:v>
                </c:pt>
                <c:pt idx="17">
                  <c:v>3.7128000000000001</c:v>
                </c:pt>
                <c:pt idx="18">
                  <c:v>2.3449</c:v>
                </c:pt>
                <c:pt idx="19">
                  <c:v>2.6440000000000001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5-40B2-8482-83186BB0ACCA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SI'!$L$79:$L$98</c:f>
              <c:numCache>
                <c:formatCode>General</c:formatCode>
                <c:ptCount val="20"/>
                <c:pt idx="0">
                  <c:v>1.371</c:v>
                </c:pt>
                <c:pt idx="1">
                  <c:v>1.4702999999999999</c:v>
                </c:pt>
                <c:pt idx="2">
                  <c:v>1.2566999999999999</c:v>
                </c:pt>
                <c:pt idx="3">
                  <c:v>-0.53949999999999998</c:v>
                </c:pt>
                <c:pt idx="4">
                  <c:v>1.0425</c:v>
                </c:pt>
                <c:pt idx="5">
                  <c:v>1.3371</c:v>
                </c:pt>
                <c:pt idx="6">
                  <c:v>0.99260000000000004</c:v>
                </c:pt>
                <c:pt idx="7">
                  <c:v>-0.98260000000000003</c:v>
                </c:pt>
                <c:pt idx="8">
                  <c:v>0.89590000000000003</c:v>
                </c:pt>
                <c:pt idx="9">
                  <c:v>1.3122</c:v>
                </c:pt>
                <c:pt idx="10">
                  <c:v>0.96579999999999999</c:v>
                </c:pt>
                <c:pt idx="11">
                  <c:v>0.29880000000000001</c:v>
                </c:pt>
                <c:pt idx="12">
                  <c:v>0.87439999999999996</c:v>
                </c:pt>
                <c:pt idx="13">
                  <c:v>1.2155</c:v>
                </c:pt>
                <c:pt idx="14">
                  <c:v>1.1071</c:v>
                </c:pt>
                <c:pt idx="15">
                  <c:v>0.61140000000000005</c:v>
                </c:pt>
                <c:pt idx="16">
                  <c:v>0.88400000000000001</c:v>
                </c:pt>
                <c:pt idx="17">
                  <c:v>1.17</c:v>
                </c:pt>
                <c:pt idx="18">
                  <c:v>1.1445000000000001</c:v>
                </c:pt>
                <c:pt idx="19">
                  <c:v>0.70450000000000002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5-40B2-8482-83186BB0ACCA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SI'!$N$79:$N$98</c:f>
              <c:numCache>
                <c:formatCode>General</c:formatCode>
                <c:ptCount val="20"/>
                <c:pt idx="0">
                  <c:v>0.96889999999999998</c:v>
                </c:pt>
                <c:pt idx="1">
                  <c:v>1.0682</c:v>
                </c:pt>
                <c:pt idx="2">
                  <c:v>0.86080000000000001</c:v>
                </c:pt>
                <c:pt idx="3">
                  <c:v>-0.93400000000000005</c:v>
                </c:pt>
                <c:pt idx="4">
                  <c:v>0.64729999999999999</c:v>
                </c:pt>
                <c:pt idx="5">
                  <c:v>0.94240000000000002</c:v>
                </c:pt>
                <c:pt idx="6">
                  <c:v>0.59799999999999998</c:v>
                </c:pt>
                <c:pt idx="7">
                  <c:v>-1.3781000000000001</c:v>
                </c:pt>
                <c:pt idx="8">
                  <c:v>0.50139999999999996</c:v>
                </c:pt>
                <c:pt idx="9">
                  <c:v>0.91669999999999996</c:v>
                </c:pt>
                <c:pt idx="10">
                  <c:v>0.57330000000000003</c:v>
                </c:pt>
                <c:pt idx="11">
                  <c:v>-9.6500000000000002E-2</c:v>
                </c:pt>
                <c:pt idx="12">
                  <c:v>0.47939999999999999</c:v>
                </c:pt>
                <c:pt idx="13">
                  <c:v>0.81950000000000001</c:v>
                </c:pt>
                <c:pt idx="14">
                  <c:v>0.71350000000000002</c:v>
                </c:pt>
                <c:pt idx="15">
                  <c:v>0.2135</c:v>
                </c:pt>
                <c:pt idx="16">
                  <c:v>0.4899</c:v>
                </c:pt>
                <c:pt idx="17">
                  <c:v>0.77549999999999997</c:v>
                </c:pt>
                <c:pt idx="18">
                  <c:v>0.75109999999999999</c:v>
                </c:pt>
                <c:pt idx="19">
                  <c:v>0.31009999999999999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35-40B2-8482-83186BB0ACCA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SI'!$M$79:$M$98</c:f>
              <c:numCache>
                <c:formatCode>General</c:formatCode>
                <c:ptCount val="20"/>
                <c:pt idx="0">
                  <c:v>-12.3788</c:v>
                </c:pt>
                <c:pt idx="1">
                  <c:v>1.6717</c:v>
                </c:pt>
                <c:pt idx="2">
                  <c:v>-3.0211999999999999</c:v>
                </c:pt>
                <c:pt idx="3">
                  <c:v>3.9508000000000001</c:v>
                </c:pt>
                <c:pt idx="4">
                  <c:v>-11.239599999999999</c:v>
                </c:pt>
                <c:pt idx="5">
                  <c:v>4.4930000000000003</c:v>
                </c:pt>
                <c:pt idx="6">
                  <c:v>2.3887999999999998</c:v>
                </c:pt>
                <c:pt idx="7">
                  <c:v>3.9043000000000001</c:v>
                </c:pt>
                <c:pt idx="8">
                  <c:v>-0.65990000000000004</c:v>
                </c:pt>
                <c:pt idx="9">
                  <c:v>7.2144000000000004</c:v>
                </c:pt>
                <c:pt idx="10">
                  <c:v>4.8939000000000004</c:v>
                </c:pt>
                <c:pt idx="11">
                  <c:v>-0.1804</c:v>
                </c:pt>
                <c:pt idx="12">
                  <c:v>0.67869999999999997</c:v>
                </c:pt>
                <c:pt idx="13">
                  <c:v>8.0886999999999993</c:v>
                </c:pt>
                <c:pt idx="14">
                  <c:v>5.8574999999999999</c:v>
                </c:pt>
                <c:pt idx="15">
                  <c:v>-10.318199999999999</c:v>
                </c:pt>
                <c:pt idx="16">
                  <c:v>2.6284999999999998</c:v>
                </c:pt>
                <c:pt idx="17">
                  <c:v>8.5541</c:v>
                </c:pt>
                <c:pt idx="18">
                  <c:v>6.9008000000000003</c:v>
                </c:pt>
                <c:pt idx="19">
                  <c:v>-9.7589000000000006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35-40B2-8482-83186BB0ACCA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SI'!$G$79:$G$98</c:f>
              <c:numCache>
                <c:formatCode>General</c:formatCode>
                <c:ptCount val="20"/>
                <c:pt idx="0">
                  <c:v>-5.2991999999999999</c:v>
                </c:pt>
                <c:pt idx="1">
                  <c:v>-0.68899999999999995</c:v>
                </c:pt>
                <c:pt idx="2">
                  <c:v>-2.1549999999999998</c:v>
                </c:pt>
                <c:pt idx="3">
                  <c:v>-0.15790000000000001</c:v>
                </c:pt>
                <c:pt idx="4">
                  <c:v>-4.9255000000000004</c:v>
                </c:pt>
                <c:pt idx="5">
                  <c:v>0.22869999999999999</c:v>
                </c:pt>
                <c:pt idx="6">
                  <c:v>-0.39939999999999998</c:v>
                </c:pt>
                <c:pt idx="7">
                  <c:v>-0.1731</c:v>
                </c:pt>
                <c:pt idx="8">
                  <c:v>-1.4378</c:v>
                </c:pt>
                <c:pt idx="9">
                  <c:v>1.0604</c:v>
                </c:pt>
                <c:pt idx="10">
                  <c:v>0.39989999999999998</c:v>
                </c:pt>
                <c:pt idx="11">
                  <c:v>-1.3767</c:v>
                </c:pt>
                <c:pt idx="12">
                  <c:v>-1.0247999999999999</c:v>
                </c:pt>
                <c:pt idx="13">
                  <c:v>1.3352999999999999</c:v>
                </c:pt>
                <c:pt idx="14">
                  <c:v>0.62690000000000001</c:v>
                </c:pt>
                <c:pt idx="15">
                  <c:v>-4.7271000000000001</c:v>
                </c:pt>
                <c:pt idx="16">
                  <c:v>-0.39610000000000001</c:v>
                </c:pt>
                <c:pt idx="17">
                  <c:v>1.4802999999999999</c:v>
                </c:pt>
                <c:pt idx="18">
                  <c:v>0.96689999999999998</c:v>
                </c:pt>
                <c:pt idx="19">
                  <c:v>-4.5429000000000004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35-40B2-8482-83186BB0ACCA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SI'!$K$79:$K$98</c:f>
              <c:numCache>
                <c:formatCode>General</c:formatCode>
                <c:ptCount val="20"/>
                <c:pt idx="0">
                  <c:v>-5.3472</c:v>
                </c:pt>
                <c:pt idx="1">
                  <c:v>-1.1238999999999999</c:v>
                </c:pt>
                <c:pt idx="2">
                  <c:v>-1.8975</c:v>
                </c:pt>
                <c:pt idx="3">
                  <c:v>-6.1081000000000003</c:v>
                </c:pt>
                <c:pt idx="4">
                  <c:v>-3.8052000000000001</c:v>
                </c:pt>
                <c:pt idx="5">
                  <c:v>-1.3783000000000001</c:v>
                </c:pt>
                <c:pt idx="6">
                  <c:v>-2.3138999999999998</c:v>
                </c:pt>
                <c:pt idx="7">
                  <c:v>-4.7157999999999998</c:v>
                </c:pt>
                <c:pt idx="8">
                  <c:v>-2.2441</c:v>
                </c:pt>
                <c:pt idx="9">
                  <c:v>-0.59309999999999996</c:v>
                </c:pt>
                <c:pt idx="10">
                  <c:v>-5.7807000000000004</c:v>
                </c:pt>
                <c:pt idx="11">
                  <c:v>-2.2103000000000002</c:v>
                </c:pt>
                <c:pt idx="12">
                  <c:v>-1.3646</c:v>
                </c:pt>
                <c:pt idx="13">
                  <c:v>-1.7699</c:v>
                </c:pt>
                <c:pt idx="14">
                  <c:v>-0.59230000000000005</c:v>
                </c:pt>
                <c:pt idx="15">
                  <c:v>-1.9962</c:v>
                </c:pt>
                <c:pt idx="16">
                  <c:v>-1.3572</c:v>
                </c:pt>
                <c:pt idx="17">
                  <c:v>-1.1547000000000001</c:v>
                </c:pt>
                <c:pt idx="18">
                  <c:v>-2.2997999999999998</c:v>
                </c:pt>
                <c:pt idx="19">
                  <c:v>-4.5126999999999997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35-40B2-8482-83186BB0ACCA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3 ratios SI'!$C$79:$C$98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3 ratios SI'!$O$79:$O$98</c:f>
              <c:numCache>
                <c:formatCode>General</c:formatCode>
                <c:ptCount val="20"/>
                <c:pt idx="0">
                  <c:v>-5.4907000000000004</c:v>
                </c:pt>
                <c:pt idx="1">
                  <c:v>-5.2121000000000004</c:v>
                </c:pt>
                <c:pt idx="2">
                  <c:v>-7.7489999999999997</c:v>
                </c:pt>
                <c:pt idx="3">
                  <c:v>-0.84840000000000004</c:v>
                </c:pt>
                <c:pt idx="4">
                  <c:v>-7.2617000000000003</c:v>
                </c:pt>
                <c:pt idx="5">
                  <c:v>-2.9239999999999999</c:v>
                </c:pt>
                <c:pt idx="6">
                  <c:v>-7.0121000000000002</c:v>
                </c:pt>
                <c:pt idx="7">
                  <c:v>-1.9414</c:v>
                </c:pt>
                <c:pt idx="8">
                  <c:v>-3.5341999999999998</c:v>
                </c:pt>
                <c:pt idx="9">
                  <c:v>-3.5589</c:v>
                </c:pt>
                <c:pt idx="10">
                  <c:v>-5.4775999999999998</c:v>
                </c:pt>
                <c:pt idx="11">
                  <c:v>-4.72</c:v>
                </c:pt>
                <c:pt idx="12">
                  <c:v>-3.2252000000000001</c:v>
                </c:pt>
                <c:pt idx="13">
                  <c:v>-2.3035999999999999</c:v>
                </c:pt>
                <c:pt idx="14">
                  <c:v>-2.7686000000000002</c:v>
                </c:pt>
                <c:pt idx="15">
                  <c:v>-2.9424999999999999</c:v>
                </c:pt>
                <c:pt idx="16">
                  <c:v>-5.4916</c:v>
                </c:pt>
                <c:pt idx="17">
                  <c:v>-2.9430999999999998</c:v>
                </c:pt>
                <c:pt idx="18">
                  <c:v>-4.1577000000000002</c:v>
                </c:pt>
                <c:pt idx="19">
                  <c:v>-5.0250000000000004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35-40B2-8482-83186BB0A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673788149817715"/>
          <c:y val="9.5980698374698414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02583156404813"/>
          <c:y val="6.9122006281900281E-2"/>
          <c:w val="0.52604251346251429"/>
          <c:h val="0.73231105221829618"/>
        </c:manualLayout>
      </c:layout>
      <c:scatterChart>
        <c:scatterStyle val="lineMarker"/>
        <c:varyColors val="0"/>
        <c:ser>
          <c:idx val="21"/>
          <c:order val="0"/>
          <c:tx>
            <c:v>BR S4</c:v>
          </c:tx>
          <c:spPr>
            <a:ln>
              <a:prstDash val="sysDot"/>
            </a:ln>
          </c:spP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(3)'!$D$2,'pH S45678 (3)'!$D$6,'pH S45678 (3)'!$D$10,'pH S45678 (3)'!$D$14,'pH S45678 (3)'!$D$18)</c:f>
              <c:numCache>
                <c:formatCode>0.0000</c:formatCode>
                <c:ptCount val="5"/>
                <c:pt idx="0">
                  <c:v>12.1759</c:v>
                </c:pt>
                <c:pt idx="1">
                  <c:v>11.8001</c:v>
                </c:pt>
                <c:pt idx="2">
                  <c:v>11.655099999999999</c:v>
                </c:pt>
                <c:pt idx="3">
                  <c:v>11.5318</c:v>
                </c:pt>
                <c:pt idx="4">
                  <c:v>11.4299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7-42F8-84ED-CC65008C6EC6}"/>
            </c:ext>
          </c:extLst>
        </c:ser>
        <c:ser>
          <c:idx val="22"/>
          <c:order val="1"/>
          <c:tx>
            <c:v>Acai</c:v>
          </c:tx>
          <c:dPt>
            <c:idx val="1"/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C37-42F8-84ED-CC65008C6EC6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(3)'!$D$3,'pH S45678 (3)'!$D$7,'pH S45678 (3)'!$D$11,'pH S45678 (3)'!$D$15,'pH S45678 (3)'!$D$19)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7-42F8-84ED-CC65008C6EC6}"/>
            </c:ext>
          </c:extLst>
        </c:ser>
        <c:ser>
          <c:idx val="23"/>
          <c:order val="2"/>
          <c:tx>
            <c:v>Acai S4</c:v>
          </c:tx>
          <c:spPr>
            <a:ln>
              <a:solidFill>
                <a:schemeClr val="accent3"/>
              </a:solidFill>
              <a:prstDash val="sysDot"/>
            </a:ln>
          </c:spP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5-B4FC-4BE8-865F-EDC265F7B47C}"/>
              </c:ext>
            </c:extLst>
          </c:dPt>
          <c:dPt>
            <c:idx val="1"/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(3)'!$D$3,'pH S45678 (3)'!$D$7,'pH S45678 (3)'!$D$11,'pH S45678 (3)'!$D$15,'pH S45678 (3)'!$D$19)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37-42F8-84ED-CC65008C6EC6}"/>
            </c:ext>
          </c:extLst>
        </c:ser>
        <c:ser>
          <c:idx val="24"/>
          <c:order val="3"/>
          <c:tx>
            <c:v>Soil S4</c:v>
          </c:tx>
          <c:spPr>
            <a:ln>
              <a:solidFill>
                <a:schemeClr val="accent1"/>
              </a:solidFill>
              <a:prstDash val="sysDot"/>
            </a:ln>
          </c:spP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(3)'!$D$4,'pH S45678 (3)'!$D$8,'pH S45678 (3)'!$D$12,'pH S45678 (3)'!$D$16,'pH S45678 (3)'!$D$20)</c:f>
              <c:numCache>
                <c:formatCode>0.0000</c:formatCode>
                <c:ptCount val="5"/>
                <c:pt idx="0">
                  <c:v>12.0337</c:v>
                </c:pt>
                <c:pt idx="1">
                  <c:v>11.7773</c:v>
                </c:pt>
                <c:pt idx="2">
                  <c:v>11.6309</c:v>
                </c:pt>
                <c:pt idx="3">
                  <c:v>11.508100000000001</c:v>
                </c:pt>
                <c:pt idx="4">
                  <c:v>11.428000000000001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37-42F8-84ED-CC65008C6EC6}"/>
            </c:ext>
          </c:extLst>
        </c:ser>
        <c:ser>
          <c:idx val="25"/>
          <c:order val="4"/>
          <c:tx>
            <c:v>Gypsum S4</c:v>
          </c:tx>
          <c:spPr>
            <a:ln>
              <a:solidFill>
                <a:schemeClr val="accent4"/>
              </a:solidFill>
              <a:prstDash val="sysDot"/>
            </a:ln>
          </c:spP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(3)'!$D$5,'pH S45678 (3)'!$D$9,'pH S45678 (3)'!$D$13,'pH S45678 (3)'!$D$17,'pH S45678 (3)'!$D$21)</c:f>
              <c:numCache>
                <c:formatCode>0.0000</c:formatCode>
                <c:ptCount val="5"/>
                <c:pt idx="0">
                  <c:v>12.4871</c:v>
                </c:pt>
                <c:pt idx="1">
                  <c:v>12.3263</c:v>
                </c:pt>
                <c:pt idx="2">
                  <c:v>11.7521</c:v>
                </c:pt>
                <c:pt idx="3">
                  <c:v>11.575799999999999</c:v>
                </c:pt>
                <c:pt idx="4">
                  <c:v>11.5168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37-42F8-84ED-CC65008C6EC6}"/>
            </c:ext>
          </c:extLst>
        </c:ser>
        <c:ser>
          <c:idx val="26"/>
          <c:order val="5"/>
          <c:tx>
            <c:v>BR S5</c:v>
          </c:tx>
          <c:spPr>
            <a:ln>
              <a:solidFill>
                <a:srgbClr val="FF7C80"/>
              </a:solidFill>
              <a:prstDash val="sysDot"/>
            </a:ln>
          </c:spPr>
          <c:dPt>
            <c:idx val="0"/>
            <c:marker>
              <c:symbol val="square"/>
              <c:size val="5"/>
              <c:spPr>
                <a:solidFill>
                  <a:srgbClr val="FF7C80"/>
                </a:solidFill>
                <a:ln w="9525">
                  <a:solidFill>
                    <a:srgbClr val="FF7C8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7C8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(3)'!$E$2,'pH S45678 (3)'!$E$6,'pH S45678 (3)'!$E$10,'pH S45678 (3)'!$E$14,'pH S45678 (3)'!$E$18)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37-42F8-84ED-CC65008C6EC6}"/>
            </c:ext>
          </c:extLst>
        </c:ser>
        <c:ser>
          <c:idx val="27"/>
          <c:order val="6"/>
          <c:tx>
            <c:v>Acai S5</c:v>
          </c:tx>
          <c:spPr>
            <a:ln>
              <a:prstDash val="sysDot"/>
            </a:ln>
          </c:spPr>
          <c:dPt>
            <c:idx val="0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(3)'!$E$3,'pH S45678 (3)'!$E$7,'pH S45678 (3)'!$E$11,'pH S45678 (3)'!$E$15,'pH S45678 (3)'!$E$19)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37-42F8-84ED-CC65008C6EC6}"/>
            </c:ext>
          </c:extLst>
        </c:ser>
        <c:ser>
          <c:idx val="28"/>
          <c:order val="7"/>
          <c:tx>
            <c:v>Soil S5</c:v>
          </c:tx>
          <c:spPr>
            <a:ln>
              <a:prstDash val="sysDot"/>
            </a:ln>
          </c:spPr>
          <c:dPt>
            <c:idx val="0"/>
            <c:marker>
              <c:symbol val="squar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(3)'!$E$4,'pH S45678 (3)'!$E$8,'pH S45678 (3)'!$E$12,'pH S45678 (3)'!$E$16,'pH S45678 (3)'!$E$20)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37-42F8-84ED-CC65008C6EC6}"/>
            </c:ext>
          </c:extLst>
        </c:ser>
        <c:ser>
          <c:idx val="29"/>
          <c:order val="8"/>
          <c:tx>
            <c:v>Gypsum S5</c:v>
          </c:tx>
          <c:spPr>
            <a:ln>
              <a:prstDash val="sysDot"/>
            </a:ln>
          </c:spPr>
          <c:dPt>
            <c:idx val="0"/>
            <c:marker>
              <c:symbol val="squar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(3)'!$E$5,'pH S45678 (3)'!$E$9,'pH S45678 (3)'!$E$13,'pH S45678 (3)'!$E$17,'pH S45678 (3)'!$E$21)</c:f>
              <c:numCache>
                <c:formatCode>0.00</c:formatCode>
                <c:ptCount val="5"/>
                <c:pt idx="0">
                  <c:v>9.59877</c:v>
                </c:pt>
                <c:pt idx="1">
                  <c:v>9.4328500000000002</c:v>
                </c:pt>
                <c:pt idx="2">
                  <c:v>9.1042400000000008</c:v>
                </c:pt>
                <c:pt idx="3">
                  <c:v>8.9373900000000006</c:v>
                </c:pt>
                <c:pt idx="4">
                  <c:v>8.9275800000000007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C37-42F8-84ED-CC65008C6EC6}"/>
            </c:ext>
          </c:extLst>
        </c:ser>
        <c:ser>
          <c:idx val="30"/>
          <c:order val="9"/>
          <c:tx>
            <c:v>BR S6</c:v>
          </c:tx>
          <c:spPr>
            <a:ln>
              <a:prstDash val="sysDot"/>
            </a:ln>
          </c:spPr>
          <c:dPt>
            <c:idx val="0"/>
            <c:marker>
              <c:symbol val="triang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(3)'!$F$2,'pH S45678 (3)'!$F$6,'pH S45678 (3)'!$F$10,'pH S45678 (3)'!$F$14,'pH S45678 (3)'!$F$18)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C37-42F8-84ED-CC65008C6EC6}"/>
            </c:ext>
          </c:extLst>
        </c:ser>
        <c:ser>
          <c:idx val="31"/>
          <c:order val="10"/>
          <c:tx>
            <c:v>Acai S6</c:v>
          </c:tx>
          <c:spPr>
            <a:ln>
              <a:prstDash val="sysDot"/>
            </a:ln>
          </c:spPr>
          <c:dPt>
            <c:idx val="0"/>
            <c:marker>
              <c:symbol val="triang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(3)'!$F$3,'pH S45678 (3)'!$F$7,'pH S45678 (3)'!$F$11,'pH S45678 (3)'!$F$15,'pH S45678 (3)'!$F$19)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C37-42F8-84ED-CC65008C6EC6}"/>
            </c:ext>
          </c:extLst>
        </c:ser>
        <c:ser>
          <c:idx val="32"/>
          <c:order val="11"/>
          <c:tx>
            <c:v>Soil S6</c:v>
          </c:tx>
          <c:spPr>
            <a:ln>
              <a:prstDash val="sysDot"/>
            </a:ln>
          </c:spPr>
          <c:dPt>
            <c:idx val="0"/>
            <c:marker>
              <c:symbol val="triang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(3)'!$F$4,'pH S45678 (3)'!$F$8,'pH S45678 (3)'!$F$12,'pH S45678 (3)'!$F$16,'pH S45678 (3)'!$F$20)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37-42F8-84ED-CC65008C6EC6}"/>
            </c:ext>
          </c:extLst>
        </c:ser>
        <c:ser>
          <c:idx val="33"/>
          <c:order val="12"/>
          <c:tx>
            <c:v>Gypsum S6</c:v>
          </c:tx>
          <c:spPr>
            <a:ln>
              <a:prstDash val="sysDot"/>
            </a:ln>
          </c:spP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4FC-4BE8-865F-EDC265F7B47C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(3)'!$F$5,'pH S45678 (3)'!$F$9,'pH S45678 (3)'!$F$13,'pH S45678 (3)'!$F$17,'pH S45678 (3)'!$F$21)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C37-42F8-84ED-CC65008C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/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layout>
            <c:manualLayout>
              <c:xMode val="edge"/>
              <c:yMode val="edge"/>
              <c:x val="2.0046369583225216E-2"/>
              <c:y val="0.39275916464126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387895123377664"/>
          <c:y val="1.7606007067137813E-2"/>
          <c:w val="0.29048054242196253"/>
          <c:h val="0.9382851291027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02583156404813"/>
          <c:y val="6.9122006281900281E-2"/>
          <c:w val="0.52604251346251429"/>
          <c:h val="0.73231105221829618"/>
        </c:manualLayout>
      </c:layout>
      <c:scatterChart>
        <c:scatterStyle val="lineMarker"/>
        <c:varyColors val="0"/>
        <c:ser>
          <c:idx val="0"/>
          <c:order val="0"/>
          <c:tx>
            <c:v>S 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noFill/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7-4494-B03A-ADEB8F1EE427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(3)'!$D$2:$D$21</c:f>
              <c:numCache>
                <c:formatCode>0.0000</c:formatCode>
                <c:ptCount val="20"/>
                <c:pt idx="0">
                  <c:v>12.1759</c:v>
                </c:pt>
                <c:pt idx="1">
                  <c:v>12.167899999999999</c:v>
                </c:pt>
                <c:pt idx="2">
                  <c:v>12.0337</c:v>
                </c:pt>
                <c:pt idx="3">
                  <c:v>12.4871</c:v>
                </c:pt>
                <c:pt idx="4">
                  <c:v>11.8001</c:v>
                </c:pt>
                <c:pt idx="5">
                  <c:v>11.835900000000001</c:v>
                </c:pt>
                <c:pt idx="6">
                  <c:v>11.7773</c:v>
                </c:pt>
                <c:pt idx="7">
                  <c:v>12.3263</c:v>
                </c:pt>
                <c:pt idx="8">
                  <c:v>11.655099999999999</c:v>
                </c:pt>
                <c:pt idx="9">
                  <c:v>11.685600000000001</c:v>
                </c:pt>
                <c:pt idx="10">
                  <c:v>11.6309</c:v>
                </c:pt>
                <c:pt idx="11">
                  <c:v>11.7521</c:v>
                </c:pt>
                <c:pt idx="12">
                  <c:v>11.5318</c:v>
                </c:pt>
                <c:pt idx="13">
                  <c:v>11.4811</c:v>
                </c:pt>
                <c:pt idx="14">
                  <c:v>11.508100000000001</c:v>
                </c:pt>
                <c:pt idx="15">
                  <c:v>11.575799999999999</c:v>
                </c:pt>
                <c:pt idx="16">
                  <c:v>11.4299</c:v>
                </c:pt>
                <c:pt idx="17">
                  <c:v>11.381399999999999</c:v>
                </c:pt>
                <c:pt idx="18">
                  <c:v>11.428000000000001</c:v>
                </c:pt>
                <c:pt idx="19">
                  <c:v>11.5168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7-4494-B03A-ADEB8F1EE427}"/>
            </c:ext>
          </c:extLst>
        </c:ser>
        <c:ser>
          <c:idx val="1"/>
          <c:order val="1"/>
          <c:tx>
            <c:v>S 5 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47-4494-B03A-ADEB8F1EE42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C47-4494-B03A-ADEB8F1EE42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C47-4494-B03A-ADEB8F1EE427}"/>
              </c:ext>
            </c:extLst>
          </c:dPt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(3)'!$E$2:$E$21</c:f>
              <c:numCache>
                <c:formatCode>0.00</c:formatCode>
                <c:ptCount val="20"/>
                <c:pt idx="0">
                  <c:v>9.3410600000000006</c:v>
                </c:pt>
                <c:pt idx="1">
                  <c:v>9.34483</c:v>
                </c:pt>
                <c:pt idx="2">
                  <c:v>9.3438999999999997</c:v>
                </c:pt>
                <c:pt idx="3">
                  <c:v>9.59877</c:v>
                </c:pt>
                <c:pt idx="4">
                  <c:v>9.1776300000000006</c:v>
                </c:pt>
                <c:pt idx="5">
                  <c:v>9.2146600000000003</c:v>
                </c:pt>
                <c:pt idx="6">
                  <c:v>9.1694700000000005</c:v>
                </c:pt>
                <c:pt idx="7">
                  <c:v>9.4328500000000002</c:v>
                </c:pt>
                <c:pt idx="8">
                  <c:v>9.0723199999999995</c:v>
                </c:pt>
                <c:pt idx="9">
                  <c:v>9.0863399999999999</c:v>
                </c:pt>
                <c:pt idx="10">
                  <c:v>9.0784500000000001</c:v>
                </c:pt>
                <c:pt idx="11">
                  <c:v>9.1042400000000008</c:v>
                </c:pt>
                <c:pt idx="12">
                  <c:v>8.9811800000000002</c:v>
                </c:pt>
                <c:pt idx="13">
                  <c:v>8.9264799999999997</c:v>
                </c:pt>
                <c:pt idx="14">
                  <c:v>8.9857399999999998</c:v>
                </c:pt>
                <c:pt idx="15">
                  <c:v>8.9373900000000006</c:v>
                </c:pt>
                <c:pt idx="16">
                  <c:v>8.9164100000000008</c:v>
                </c:pt>
                <c:pt idx="17">
                  <c:v>8.8789700000000007</c:v>
                </c:pt>
                <c:pt idx="18">
                  <c:v>8.9179999999999993</c:v>
                </c:pt>
                <c:pt idx="19">
                  <c:v>8.9275800000000007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47-4494-B03A-ADEB8F1EE427}"/>
            </c:ext>
          </c:extLst>
        </c:ser>
        <c:ser>
          <c:idx val="2"/>
          <c:order val="2"/>
          <c:tx>
            <c:v>S 6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(3)'!$F$2:$F$21</c:f>
              <c:numCache>
                <c:formatCode>0.00</c:formatCode>
                <c:ptCount val="20"/>
                <c:pt idx="0">
                  <c:v>7.6123599999999998</c:v>
                </c:pt>
                <c:pt idx="1">
                  <c:v>7.6481399999999997</c:v>
                </c:pt>
                <c:pt idx="2">
                  <c:v>7.9599200000000003</c:v>
                </c:pt>
                <c:pt idx="3">
                  <c:v>7.4130399999999996</c:v>
                </c:pt>
                <c:pt idx="4">
                  <c:v>7.4573600000000004</c:v>
                </c:pt>
                <c:pt idx="5">
                  <c:v>7.38734</c:v>
                </c:pt>
                <c:pt idx="6">
                  <c:v>7.78918</c:v>
                </c:pt>
                <c:pt idx="7">
                  <c:v>7.2650499999999996</c:v>
                </c:pt>
                <c:pt idx="8">
                  <c:v>7.2857099999999999</c:v>
                </c:pt>
                <c:pt idx="9">
                  <c:v>7.2812200000000002</c:v>
                </c:pt>
                <c:pt idx="10">
                  <c:v>7.2674700000000003</c:v>
                </c:pt>
                <c:pt idx="11">
                  <c:v>7.1530500000000004</c:v>
                </c:pt>
                <c:pt idx="12">
                  <c:v>7.1008699999999996</c:v>
                </c:pt>
                <c:pt idx="13">
                  <c:v>7.1596500000000001</c:v>
                </c:pt>
                <c:pt idx="14">
                  <c:v>7.0776399999999997</c:v>
                </c:pt>
                <c:pt idx="15">
                  <c:v>7.0785200000000001</c:v>
                </c:pt>
                <c:pt idx="16">
                  <c:v>7.0487799999999998</c:v>
                </c:pt>
                <c:pt idx="17">
                  <c:v>7.0953099999999996</c:v>
                </c:pt>
                <c:pt idx="18">
                  <c:v>7.0921500000000002</c:v>
                </c:pt>
                <c:pt idx="19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47-4494-B03A-ADEB8F1EE427}"/>
            </c:ext>
          </c:extLst>
        </c:ser>
        <c:ser>
          <c:idx val="3"/>
          <c:order val="3"/>
          <c:tx>
            <c:v>S 7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(3)'!$G$2:$G$21</c:f>
              <c:numCache>
                <c:formatCode>0.00</c:formatCode>
                <c:ptCount val="20"/>
                <c:pt idx="0">
                  <c:v>9.4121100000000002</c:v>
                </c:pt>
                <c:pt idx="1">
                  <c:v>9.3978400000000004</c:v>
                </c:pt>
                <c:pt idx="2">
                  <c:v>9.4195799999999998</c:v>
                </c:pt>
                <c:pt idx="3">
                  <c:v>9.5625599999999995</c:v>
                </c:pt>
                <c:pt idx="4">
                  <c:v>9.2312499999999993</c:v>
                </c:pt>
                <c:pt idx="5">
                  <c:v>9.2634100000000004</c:v>
                </c:pt>
                <c:pt idx="6">
                  <c:v>9.2028800000000004</c:v>
                </c:pt>
                <c:pt idx="7">
                  <c:v>9.2828999999999997</c:v>
                </c:pt>
                <c:pt idx="8">
                  <c:v>9.0790100000000002</c:v>
                </c:pt>
                <c:pt idx="9">
                  <c:v>9.0993499999999994</c:v>
                </c:pt>
                <c:pt idx="10">
                  <c:v>9.0869700000000009</c:v>
                </c:pt>
                <c:pt idx="11">
                  <c:v>8.9238499999999998</c:v>
                </c:pt>
                <c:pt idx="12">
                  <c:v>8.9834899999999998</c:v>
                </c:pt>
                <c:pt idx="13">
                  <c:v>8.9644200000000005</c:v>
                </c:pt>
                <c:pt idx="14">
                  <c:v>8.9948899999999998</c:v>
                </c:pt>
                <c:pt idx="15">
                  <c:v>8.7600700000000007</c:v>
                </c:pt>
                <c:pt idx="16">
                  <c:v>8.9365799999999993</c:v>
                </c:pt>
                <c:pt idx="17">
                  <c:v>8.9075199999999999</c:v>
                </c:pt>
                <c:pt idx="18">
                  <c:v>8.9628200000000007</c:v>
                </c:pt>
                <c:pt idx="19">
                  <c:v>8.6671399999999998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47-4494-B03A-ADEB8F1EE427}"/>
            </c:ext>
          </c:extLst>
        </c:ser>
        <c:ser>
          <c:idx val="4"/>
          <c:order val="4"/>
          <c:tx>
            <c:v>S 8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'pH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(3)'!$H$2:$H$21</c:f>
              <c:numCache>
                <c:formatCode>0.00</c:formatCode>
                <c:ptCount val="20"/>
                <c:pt idx="0">
                  <c:v>7.5552400000000004</c:v>
                </c:pt>
                <c:pt idx="1">
                  <c:v>7.5389400000000002</c:v>
                </c:pt>
                <c:pt idx="2">
                  <c:v>7.5745300000000002</c:v>
                </c:pt>
                <c:pt idx="3">
                  <c:v>7.7744</c:v>
                </c:pt>
                <c:pt idx="4">
                  <c:v>7.3534800000000002</c:v>
                </c:pt>
                <c:pt idx="5">
                  <c:v>7.3888400000000001</c:v>
                </c:pt>
                <c:pt idx="6">
                  <c:v>7.32707</c:v>
                </c:pt>
                <c:pt idx="7">
                  <c:v>7.4094100000000003</c:v>
                </c:pt>
                <c:pt idx="8">
                  <c:v>7.2214799999999997</c:v>
                </c:pt>
                <c:pt idx="9">
                  <c:v>7.2367800000000004</c:v>
                </c:pt>
                <c:pt idx="10">
                  <c:v>7.2265199999999998</c:v>
                </c:pt>
                <c:pt idx="11">
                  <c:v>7.1297899999999998</c:v>
                </c:pt>
                <c:pt idx="12">
                  <c:v>7.1310200000000004</c:v>
                </c:pt>
                <c:pt idx="13">
                  <c:v>7.0702100000000003</c:v>
                </c:pt>
                <c:pt idx="14">
                  <c:v>7.1379000000000001</c:v>
                </c:pt>
                <c:pt idx="15">
                  <c:v>7.0676100000000002</c:v>
                </c:pt>
                <c:pt idx="16">
                  <c:v>7.0545299999999997</c:v>
                </c:pt>
                <c:pt idx="17">
                  <c:v>7.0182099999999998</c:v>
                </c:pt>
                <c:pt idx="18">
                  <c:v>7.0660999999999996</c:v>
                </c:pt>
                <c:pt idx="19">
                  <c:v>7.0419400000000003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47-4494-B03A-ADEB8F1EE427}"/>
            </c:ext>
          </c:extLst>
        </c:ser>
        <c:ser>
          <c:idx val="5"/>
          <c:order val="5"/>
          <c:tx>
            <c:v>BR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 S45678 (3)'!$I$2:$I$6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'pH S45678 (3)'!$D$2:$H$2</c:f>
              <c:numCache>
                <c:formatCode>0.00</c:formatCode>
                <c:ptCount val="5"/>
                <c:pt idx="0" formatCode="0.0000">
                  <c:v>12.1759</c:v>
                </c:pt>
                <c:pt idx="1">
                  <c:v>9.3410600000000006</c:v>
                </c:pt>
                <c:pt idx="2">
                  <c:v>7.6123599999999998</c:v>
                </c:pt>
                <c:pt idx="3">
                  <c:v>9.4121100000000002</c:v>
                </c:pt>
                <c:pt idx="4">
                  <c:v>7.5552400000000004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47-4494-B03A-ADEB8F1E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/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layout>
            <c:manualLayout>
              <c:xMode val="edge"/>
              <c:yMode val="edge"/>
              <c:x val="2.0046369583225216E-2"/>
              <c:y val="0.3927591646412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02583156404813"/>
          <c:y val="6.9122006281900281E-2"/>
          <c:w val="0.52604251346251429"/>
          <c:h val="0.73231105221829618"/>
        </c:manualLayout>
      </c:layout>
      <c:scatterChart>
        <c:scatterStyle val="lineMarker"/>
        <c:varyColors val="0"/>
        <c:ser>
          <c:idx val="21"/>
          <c:order val="0"/>
          <c:tx>
            <c:v>BR S4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(2)'!$D$2,'pH S45678 (2)'!$D$6,'pH S45678 (2)'!$D$10,'pH S45678 (2)'!$D$14,'pH S45678 (2)'!$D$18)</c:f>
              <c:numCache>
                <c:formatCode>0.0000</c:formatCode>
                <c:ptCount val="5"/>
                <c:pt idx="0">
                  <c:v>12.1759</c:v>
                </c:pt>
                <c:pt idx="1">
                  <c:v>11.8001</c:v>
                </c:pt>
                <c:pt idx="2">
                  <c:v>11.655099999999999</c:v>
                </c:pt>
                <c:pt idx="3">
                  <c:v>11.5318</c:v>
                </c:pt>
                <c:pt idx="4">
                  <c:v>11.4299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A27-481B-904B-280D04E64EEA}"/>
            </c:ext>
          </c:extLst>
        </c:ser>
        <c:ser>
          <c:idx val="22"/>
          <c:order val="1"/>
          <c:tx>
            <c:v>Acai</c:v>
          </c:tx>
          <c:dPt>
            <c:idx val="1"/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5A27-481B-904B-280D04E64EEA}"/>
              </c:ext>
            </c:extLst>
          </c:dPt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(2)'!$D$3,'pH S45678 (2)'!$D$7,'pH S45678 (2)'!$D$11,'pH S45678 (2)'!$D$15,'pH S45678 (2)'!$D$19)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A27-481B-904B-280D04E64EEA}"/>
            </c:ext>
          </c:extLst>
        </c:ser>
        <c:ser>
          <c:idx val="23"/>
          <c:order val="2"/>
          <c:tx>
            <c:v>Acai S4</c:v>
          </c:tx>
          <c:spPr>
            <a:ln>
              <a:solidFill>
                <a:schemeClr val="accent3"/>
              </a:solidFill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(2)'!$D$3,'pH S45678 (2)'!$D$7,'pH S45678 (2)'!$D$11,'pH S45678 (2)'!$D$15,'pH S45678 (2)'!$D$19)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A27-481B-904B-280D04E64EEA}"/>
            </c:ext>
          </c:extLst>
        </c:ser>
        <c:ser>
          <c:idx val="24"/>
          <c:order val="3"/>
          <c:tx>
            <c:v>Soil S4</c:v>
          </c:tx>
          <c:spPr>
            <a:ln>
              <a:solidFill>
                <a:schemeClr val="accent1"/>
              </a:solidFill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(2)'!$D$4,'pH S45678 (2)'!$D$8,'pH S45678 (2)'!$D$12,'pH S45678 (2)'!$D$16,'pH S45678 (2)'!$D$20)</c:f>
              <c:numCache>
                <c:formatCode>0.0000</c:formatCode>
                <c:ptCount val="5"/>
                <c:pt idx="0">
                  <c:v>12.0337</c:v>
                </c:pt>
                <c:pt idx="1">
                  <c:v>11.7773</c:v>
                </c:pt>
                <c:pt idx="2">
                  <c:v>11.6309</c:v>
                </c:pt>
                <c:pt idx="3">
                  <c:v>11.508100000000001</c:v>
                </c:pt>
                <c:pt idx="4">
                  <c:v>11.428000000000001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A27-481B-904B-280D04E64EEA}"/>
            </c:ext>
          </c:extLst>
        </c:ser>
        <c:ser>
          <c:idx val="25"/>
          <c:order val="4"/>
          <c:tx>
            <c:v>Gypsum S4</c:v>
          </c:tx>
          <c:spPr>
            <a:ln>
              <a:solidFill>
                <a:schemeClr val="accent4"/>
              </a:solidFill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(2)'!$D$5,'pH S45678 (2)'!$D$9,'pH S45678 (2)'!$D$13,'pH S45678 (2)'!$D$17,'pH S45678 (2)'!$D$21)</c:f>
              <c:numCache>
                <c:formatCode>0.0000</c:formatCode>
                <c:ptCount val="5"/>
                <c:pt idx="0">
                  <c:v>12.4871</c:v>
                </c:pt>
                <c:pt idx="1">
                  <c:v>12.3263</c:v>
                </c:pt>
                <c:pt idx="2">
                  <c:v>11.7521</c:v>
                </c:pt>
                <c:pt idx="3">
                  <c:v>11.575799999999999</c:v>
                </c:pt>
                <c:pt idx="4">
                  <c:v>11.5168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5A27-481B-904B-280D04E64EEA}"/>
            </c:ext>
          </c:extLst>
        </c:ser>
        <c:ser>
          <c:idx val="26"/>
          <c:order val="5"/>
          <c:tx>
            <c:v>BR S5</c:v>
          </c:tx>
          <c:spPr>
            <a:ln>
              <a:solidFill>
                <a:srgbClr val="FF7C80"/>
              </a:solidFill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(2)'!$E$2,'pH S45678 (2)'!$E$6,'pH S45678 (2)'!$E$10,'pH S45678 (2)'!$E$14,'pH S45678 (2)'!$E$18)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5A27-481B-904B-280D04E64EEA}"/>
            </c:ext>
          </c:extLst>
        </c:ser>
        <c:ser>
          <c:idx val="27"/>
          <c:order val="6"/>
          <c:tx>
            <c:v>Acai S5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(2)'!$E$3,'pH S45678 (2)'!$E$7,'pH S45678 (2)'!$E$11,'pH S45678 (2)'!$E$15,'pH S45678 (2)'!$E$19)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A27-481B-904B-280D04E64EEA}"/>
            </c:ext>
          </c:extLst>
        </c:ser>
        <c:ser>
          <c:idx val="28"/>
          <c:order val="7"/>
          <c:tx>
            <c:v>Soil S5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(2)'!$E$4,'pH S45678 (2)'!$E$8,'pH S45678 (2)'!$E$12,'pH S45678 (2)'!$E$16,'pH S45678 (2)'!$E$20)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5A27-481B-904B-280D04E64EEA}"/>
            </c:ext>
          </c:extLst>
        </c:ser>
        <c:ser>
          <c:idx val="29"/>
          <c:order val="8"/>
          <c:tx>
            <c:v>Gypsum S5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(2)'!$E$5,'pH S45678 (2)'!$E$9,'pH S45678 (2)'!$E$13,'pH S45678 (2)'!$E$17,'pH S45678 (2)'!$E$21)</c:f>
              <c:numCache>
                <c:formatCode>0.00</c:formatCode>
                <c:ptCount val="5"/>
                <c:pt idx="0">
                  <c:v>9.59877</c:v>
                </c:pt>
                <c:pt idx="1">
                  <c:v>9.4328500000000002</c:v>
                </c:pt>
                <c:pt idx="2">
                  <c:v>9.1042400000000008</c:v>
                </c:pt>
                <c:pt idx="3">
                  <c:v>8.9373900000000006</c:v>
                </c:pt>
                <c:pt idx="4">
                  <c:v>8.9275800000000007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5A27-481B-904B-280D04E64EEA}"/>
            </c:ext>
          </c:extLst>
        </c:ser>
        <c:ser>
          <c:idx val="30"/>
          <c:order val="9"/>
          <c:tx>
            <c:v>BR S6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(2)'!$F$2,'pH S45678 (2)'!$F$6,'pH S45678 (2)'!$F$10,'pH S45678 (2)'!$F$14,'pH S45678 (2)'!$F$18)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A27-481B-904B-280D04E64EEA}"/>
            </c:ext>
          </c:extLst>
        </c:ser>
        <c:ser>
          <c:idx val="31"/>
          <c:order val="10"/>
          <c:tx>
            <c:v>Acai S6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(2)'!$F$3,'pH S45678 (2)'!$F$7,'pH S45678 (2)'!$F$11,'pH S45678 (2)'!$F$15,'pH S45678 (2)'!$F$19)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5A27-481B-904B-280D04E64EEA}"/>
            </c:ext>
          </c:extLst>
        </c:ser>
        <c:ser>
          <c:idx val="32"/>
          <c:order val="11"/>
          <c:tx>
            <c:v>Soil S6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(2)'!$F$4,'pH S45678 (2)'!$F$8,'pH S45678 (2)'!$F$12,'pH S45678 (2)'!$F$16,'pH S45678 (2)'!$F$20)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5A27-481B-904B-280D04E64EEA}"/>
            </c:ext>
          </c:extLst>
        </c:ser>
        <c:ser>
          <c:idx val="33"/>
          <c:order val="12"/>
          <c:tx>
            <c:v>Gypsum S6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(2)'!$F$5,'pH S45678 (2)'!$F$9,'pH S45678 (2)'!$F$13,'pH S45678 (2)'!$F$17,'pH S45678 (2)'!$F$21)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A27-481B-904B-280D04E64EEA}"/>
            </c:ext>
          </c:extLst>
        </c:ser>
        <c:ser>
          <c:idx val="34"/>
          <c:order val="13"/>
          <c:tx>
            <c:v>BR S7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(2)'!$G$2,'pH S45678 (2)'!$G$6,'pH S45678 (2)'!$G$10,'pH S45678 (2)'!$G$14,'pH S45678 (2)'!$G$18)</c:f>
              <c:numCache>
                <c:formatCode>0.00</c:formatCode>
                <c:ptCount val="5"/>
                <c:pt idx="0">
                  <c:v>9.4121100000000002</c:v>
                </c:pt>
                <c:pt idx="1">
                  <c:v>9.2312499999999993</c:v>
                </c:pt>
                <c:pt idx="2">
                  <c:v>9.0790100000000002</c:v>
                </c:pt>
                <c:pt idx="3">
                  <c:v>8.9834899999999998</c:v>
                </c:pt>
                <c:pt idx="4">
                  <c:v>8.9365799999999993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5A27-481B-904B-280D04E64EEA}"/>
            </c:ext>
          </c:extLst>
        </c:ser>
        <c:ser>
          <c:idx val="35"/>
          <c:order val="14"/>
          <c:tx>
            <c:v>Acai S7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(2)'!$G$3,'pH S45678 (2)'!$G$7,'pH S45678 (2)'!$G$11,'pH S45678 (2)'!$G$15,'pH S45678 (2)'!$G$19)</c:f>
              <c:numCache>
                <c:formatCode>0.00</c:formatCode>
                <c:ptCount val="5"/>
                <c:pt idx="0">
                  <c:v>9.3978400000000004</c:v>
                </c:pt>
                <c:pt idx="1">
                  <c:v>9.2634100000000004</c:v>
                </c:pt>
                <c:pt idx="2">
                  <c:v>9.0993499999999994</c:v>
                </c:pt>
                <c:pt idx="3">
                  <c:v>8.9644200000000005</c:v>
                </c:pt>
                <c:pt idx="4">
                  <c:v>8.9075199999999999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5A27-481B-904B-280D04E64EEA}"/>
            </c:ext>
          </c:extLst>
        </c:ser>
        <c:ser>
          <c:idx val="36"/>
          <c:order val="15"/>
          <c:tx>
            <c:v>Soil S7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(2)'!$G$4,'pH S45678 (2)'!$G$8,'pH S45678 (2)'!$G$12,'pH S45678 (2)'!$G$16,'pH S45678 (2)'!$G$20)</c:f>
              <c:numCache>
                <c:formatCode>0.00</c:formatCode>
                <c:ptCount val="5"/>
                <c:pt idx="0">
                  <c:v>9.4195799999999998</c:v>
                </c:pt>
                <c:pt idx="1">
                  <c:v>9.2028800000000004</c:v>
                </c:pt>
                <c:pt idx="2">
                  <c:v>9.0869700000000009</c:v>
                </c:pt>
                <c:pt idx="3">
                  <c:v>8.9948899999999998</c:v>
                </c:pt>
                <c:pt idx="4">
                  <c:v>8.9628200000000007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A27-481B-904B-280D04E64EEA}"/>
            </c:ext>
          </c:extLst>
        </c:ser>
        <c:ser>
          <c:idx val="37"/>
          <c:order val="16"/>
          <c:tx>
            <c:v>Gypsum S7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(2)'!$G$5,'pH S45678 (2)'!$G$9,'pH S45678 (2)'!$G$13,'pH S45678 (2)'!$G$17,'pH S45678 (2)'!$G$21)</c:f>
              <c:numCache>
                <c:formatCode>0.00</c:formatCode>
                <c:ptCount val="5"/>
                <c:pt idx="0">
                  <c:v>9.5625599999999995</c:v>
                </c:pt>
                <c:pt idx="1">
                  <c:v>9.2828999999999997</c:v>
                </c:pt>
                <c:pt idx="2">
                  <c:v>8.9238499999999998</c:v>
                </c:pt>
                <c:pt idx="3">
                  <c:v>8.7600700000000007</c:v>
                </c:pt>
                <c:pt idx="4">
                  <c:v>8.6671399999999998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5A27-481B-904B-280D04E64EEA}"/>
            </c:ext>
          </c:extLst>
        </c:ser>
        <c:ser>
          <c:idx val="38"/>
          <c:order val="17"/>
          <c:tx>
            <c:v>BR S8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(2)'!$H$2,'pH S45678 (2)'!$H$6,'pH S45678 (2)'!$H$10,'pH S45678 (2)'!$H$14,'pH S45678 (2)'!$H$18)</c:f>
              <c:numCache>
                <c:formatCode>0.00</c:formatCode>
                <c:ptCount val="5"/>
                <c:pt idx="0">
                  <c:v>7.5552400000000004</c:v>
                </c:pt>
                <c:pt idx="1">
                  <c:v>7.3534800000000002</c:v>
                </c:pt>
                <c:pt idx="2">
                  <c:v>7.2214799999999997</c:v>
                </c:pt>
                <c:pt idx="3">
                  <c:v>7.1310200000000004</c:v>
                </c:pt>
                <c:pt idx="4">
                  <c:v>7.0545299999999997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5A27-481B-904B-280D04E64EEA}"/>
            </c:ext>
          </c:extLst>
        </c:ser>
        <c:ser>
          <c:idx val="39"/>
          <c:order val="18"/>
          <c:tx>
            <c:v>Acai S8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(2)'!$H$3,'pH S45678 (2)'!$H$7,'pH S45678 (2)'!$H$11,'pH S45678 (2)'!$H$15,'pH S45678 (2)'!$H$19)</c:f>
              <c:numCache>
                <c:formatCode>0.00</c:formatCode>
                <c:ptCount val="5"/>
                <c:pt idx="0">
                  <c:v>7.5389400000000002</c:v>
                </c:pt>
                <c:pt idx="1">
                  <c:v>7.3888400000000001</c:v>
                </c:pt>
                <c:pt idx="2">
                  <c:v>7.2367800000000004</c:v>
                </c:pt>
                <c:pt idx="3">
                  <c:v>7.0702100000000003</c:v>
                </c:pt>
                <c:pt idx="4">
                  <c:v>7.0182099999999998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A27-481B-904B-280D04E64EEA}"/>
            </c:ext>
          </c:extLst>
        </c:ser>
        <c:ser>
          <c:idx val="40"/>
          <c:order val="19"/>
          <c:tx>
            <c:v>Soil S8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(2)'!$H$4,'pH S45678 (2)'!$H$8,'pH S45678 (2)'!$H$12,'pH S45678 (2)'!$H$16,'pH S45678 (2)'!$H$20)</c:f>
              <c:numCache>
                <c:formatCode>0.00</c:formatCode>
                <c:ptCount val="5"/>
                <c:pt idx="0">
                  <c:v>7.5745300000000002</c:v>
                </c:pt>
                <c:pt idx="1">
                  <c:v>7.32707</c:v>
                </c:pt>
                <c:pt idx="2">
                  <c:v>7.2265199999999998</c:v>
                </c:pt>
                <c:pt idx="3">
                  <c:v>7.1379000000000001</c:v>
                </c:pt>
                <c:pt idx="4">
                  <c:v>7.0660999999999996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5A27-481B-904B-280D04E64EEA}"/>
            </c:ext>
          </c:extLst>
        </c:ser>
        <c:ser>
          <c:idx val="41"/>
          <c:order val="20"/>
          <c:tx>
            <c:v>Gypsum S8</c:v>
          </c:tx>
          <c:spPr>
            <a:ln>
              <a:prstDash val="sysDot"/>
            </a:ln>
          </c:spP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(2)'!$H$5,'pH S45678 (2)'!$H$9,'pH S45678 (2)'!$H$13,'pH S45678 (2)'!$H$17,'pH S45678 (2)'!$H$21)</c:f>
              <c:numCache>
                <c:formatCode>0.00</c:formatCode>
                <c:ptCount val="5"/>
                <c:pt idx="0">
                  <c:v>7.7744</c:v>
                </c:pt>
                <c:pt idx="1">
                  <c:v>7.4094100000000003</c:v>
                </c:pt>
                <c:pt idx="2">
                  <c:v>7.1297899999999998</c:v>
                </c:pt>
                <c:pt idx="3">
                  <c:v>7.0676100000000002</c:v>
                </c:pt>
                <c:pt idx="4">
                  <c:v>7.0419400000000003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5A27-481B-904B-280D04E64EEA}"/>
            </c:ext>
          </c:extLst>
        </c:ser>
        <c:ser>
          <c:idx val="11"/>
          <c:order val="21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(2)'!$D$2,'pH S45678 (2)'!$D$6,'pH S45678 (2)'!$D$10,'pH S45678 (2)'!$D$14,'pH S45678 (2)'!$D$18)</c:f>
              <c:numCache>
                <c:formatCode>0.0000</c:formatCode>
                <c:ptCount val="5"/>
                <c:pt idx="0">
                  <c:v>12.1759</c:v>
                </c:pt>
                <c:pt idx="1">
                  <c:v>11.8001</c:v>
                </c:pt>
                <c:pt idx="2">
                  <c:v>11.655099999999999</c:v>
                </c:pt>
                <c:pt idx="3">
                  <c:v>11.5318</c:v>
                </c:pt>
                <c:pt idx="4">
                  <c:v>11.4299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A27-481B-904B-280D04E64EEA}"/>
            </c:ext>
          </c:extLst>
        </c:ser>
        <c:ser>
          <c:idx val="12"/>
          <c:order val="22"/>
          <c:tx>
            <c:v>Acai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5A27-481B-904B-280D04E64EEA}"/>
              </c:ext>
            </c:extLst>
          </c:dPt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('pH S45678 (2)'!$D$3,'pH S45678 (2)'!$D$7,'pH S45678 (2)'!$D$11,'pH S45678 (2)'!$D$15,'pH S45678 (2)'!$D$19)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2-5A27-481B-904B-280D04E64EEA}"/>
            </c:ext>
          </c:extLst>
        </c:ser>
        <c:ser>
          <c:idx val="0"/>
          <c:order val="23"/>
          <c:tx>
            <c:v>Acai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(2)'!$D$3,'pH S45678 (2)'!$D$7,'pH S45678 (2)'!$D$11,'pH S45678 (2)'!$D$15,'pH S45678 (2)'!$D$19)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A27-481B-904B-280D04E64EEA}"/>
            </c:ext>
          </c:extLst>
        </c:ser>
        <c:ser>
          <c:idx val="1"/>
          <c:order val="24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(2)'!$D$4,'pH S45678 (2)'!$D$8,'pH S45678 (2)'!$D$12,'pH S45678 (2)'!$D$16,'pH S45678 (2)'!$D$20)</c:f>
              <c:numCache>
                <c:formatCode>0.0000</c:formatCode>
                <c:ptCount val="5"/>
                <c:pt idx="0">
                  <c:v>12.0337</c:v>
                </c:pt>
                <c:pt idx="1">
                  <c:v>11.7773</c:v>
                </c:pt>
                <c:pt idx="2">
                  <c:v>11.6309</c:v>
                </c:pt>
                <c:pt idx="3">
                  <c:v>11.508100000000001</c:v>
                </c:pt>
                <c:pt idx="4">
                  <c:v>11.428000000000001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A27-481B-904B-280D04E64EEA}"/>
            </c:ext>
          </c:extLst>
        </c:ser>
        <c:ser>
          <c:idx val="2"/>
          <c:order val="25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(2)'!$D$5,'pH S45678 (2)'!$D$9,'pH S45678 (2)'!$D$13,'pH S45678 (2)'!$D$17,'pH S45678 (2)'!$D$21)</c:f>
              <c:numCache>
                <c:formatCode>0.0000</c:formatCode>
                <c:ptCount val="5"/>
                <c:pt idx="0">
                  <c:v>12.4871</c:v>
                </c:pt>
                <c:pt idx="1">
                  <c:v>12.3263</c:v>
                </c:pt>
                <c:pt idx="2">
                  <c:v>11.7521</c:v>
                </c:pt>
                <c:pt idx="3">
                  <c:v>11.575799999999999</c:v>
                </c:pt>
                <c:pt idx="4">
                  <c:v>11.5168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A27-481B-904B-280D04E64EEA}"/>
            </c:ext>
          </c:extLst>
        </c:ser>
        <c:ser>
          <c:idx val="3"/>
          <c:order val="26"/>
          <c:tx>
            <c:v>BR S5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(2)'!$E$2,'pH S45678 (2)'!$E$6,'pH S45678 (2)'!$E$10,'pH S45678 (2)'!$E$14,'pH S45678 (2)'!$E$18)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A27-481B-904B-280D04E64EEA}"/>
            </c:ext>
          </c:extLst>
        </c:ser>
        <c:ser>
          <c:idx val="4"/>
          <c:order val="27"/>
          <c:tx>
            <c:v>Acai S5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(2)'!$E$3,'pH S45678 (2)'!$E$7,'pH S45678 (2)'!$E$11,'pH S45678 (2)'!$E$15,'pH S45678 (2)'!$E$19)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A27-481B-904B-280D04E64EEA}"/>
            </c:ext>
          </c:extLst>
        </c:ser>
        <c:ser>
          <c:idx val="5"/>
          <c:order val="28"/>
          <c:tx>
            <c:v>Soil S5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(2)'!$E$4,'pH S45678 (2)'!$E$8,'pH S45678 (2)'!$E$12,'pH S45678 (2)'!$E$16,'pH S45678 (2)'!$E$20)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A27-481B-904B-280D04E64EEA}"/>
            </c:ext>
          </c:extLst>
        </c:ser>
        <c:ser>
          <c:idx val="6"/>
          <c:order val="29"/>
          <c:tx>
            <c:v>Gypsum S5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(2)'!$E$5,'pH S45678 (2)'!$E$9,'pH S45678 (2)'!$E$13,'pH S45678 (2)'!$E$17,'pH S45678 (2)'!$E$21)</c:f>
              <c:numCache>
                <c:formatCode>0.00</c:formatCode>
                <c:ptCount val="5"/>
                <c:pt idx="0">
                  <c:v>9.59877</c:v>
                </c:pt>
                <c:pt idx="1">
                  <c:v>9.4328500000000002</c:v>
                </c:pt>
                <c:pt idx="2">
                  <c:v>9.1042400000000008</c:v>
                </c:pt>
                <c:pt idx="3">
                  <c:v>8.9373900000000006</c:v>
                </c:pt>
                <c:pt idx="4">
                  <c:v>8.9275800000000007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A27-481B-904B-280D04E64EEA}"/>
            </c:ext>
          </c:extLst>
        </c:ser>
        <c:ser>
          <c:idx val="7"/>
          <c:order val="30"/>
          <c:tx>
            <c:v>BR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(2)'!$F$2,'pH S45678 (2)'!$F$6,'pH S45678 (2)'!$F$10,'pH S45678 (2)'!$F$14,'pH S45678 (2)'!$F$18)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A27-481B-904B-280D04E64EEA}"/>
            </c:ext>
          </c:extLst>
        </c:ser>
        <c:ser>
          <c:idx val="8"/>
          <c:order val="31"/>
          <c:tx>
            <c:v>Acai S6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(2)'!$F$3,'pH S45678 (2)'!$F$7,'pH S45678 (2)'!$F$11,'pH S45678 (2)'!$F$15,'pH S45678 (2)'!$F$19)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A27-481B-904B-280D04E64EEA}"/>
            </c:ext>
          </c:extLst>
        </c:ser>
        <c:ser>
          <c:idx val="9"/>
          <c:order val="32"/>
          <c:tx>
            <c:v>Soil S6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(2)'!$F$4,'pH S45678 (2)'!$F$8,'pH S45678 (2)'!$F$12,'pH S45678 (2)'!$F$16,'pH S45678 (2)'!$F$20)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A27-481B-904B-280D04E64EEA}"/>
            </c:ext>
          </c:extLst>
        </c:ser>
        <c:ser>
          <c:idx val="10"/>
          <c:order val="33"/>
          <c:tx>
            <c:v>Gypsum S6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S45678 (2)'!$F$5,'pH S45678 (2)'!$F$9,'pH S45678 (2)'!$F$13,'pH S45678 (2)'!$F$17,'pH S45678 (2)'!$F$21)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A27-481B-904B-280D04E6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34"/>
                <c:tx>
                  <c:v>BR S7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('pH S45678 (2)'!$G$2,'pH S45678 (2)'!$G$6,'pH S45678 (2)'!$G$10,'pH S45678 (2)'!$G$14,'pH S45678 (2)'!$G$18)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9.4121100000000002</c:v>
                      </c:pt>
                      <c:pt idx="1">
                        <c:v>9.2312499999999993</c:v>
                      </c:pt>
                      <c:pt idx="2">
                        <c:v>9.0790100000000002</c:v>
                      </c:pt>
                      <c:pt idx="3">
                        <c:v>8.9834899999999998</c:v>
                      </c:pt>
                      <c:pt idx="4">
                        <c:v>8.9365799999999993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0-5A27-481B-904B-280D04E64EEA}"/>
                  </c:ext>
                </c:extLst>
              </c15:ser>
            </c15:filteredScatterSeries>
            <c15:filteredScatterSeries>
              <c15:ser>
                <c:idx val="14"/>
                <c:order val="35"/>
                <c:tx>
                  <c:v>Acai S7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('pH S45678 (2)'!$G$3,'pH S45678 (2)'!$G$7,'pH S45678 (2)'!$G$11,'pH S45678 (2)'!$G$15,'pH S45678 (2)'!$G$19)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9.3978400000000004</c:v>
                      </c:pt>
                      <c:pt idx="1">
                        <c:v>9.2634100000000004</c:v>
                      </c:pt>
                      <c:pt idx="2">
                        <c:v>9.0993499999999994</c:v>
                      </c:pt>
                      <c:pt idx="3">
                        <c:v>8.9644200000000005</c:v>
                      </c:pt>
                      <c:pt idx="4">
                        <c:v>8.9075199999999999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A27-481B-904B-280D04E64EEA}"/>
                  </c:ext>
                </c:extLst>
              </c15:ser>
            </c15:filteredScatterSeries>
            <c15:filteredScatterSeries>
              <c15:ser>
                <c:idx val="15"/>
                <c:order val="36"/>
                <c:tx>
                  <c:v>Soil S7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('pH S45678 (2)'!$G$4,'pH S45678 (2)'!$G$8,'pH S45678 (2)'!$G$12,'pH S45678 (2)'!$G$16,'pH S45678 (2)'!$G$20)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9.4195799999999998</c:v>
                      </c:pt>
                      <c:pt idx="1">
                        <c:v>9.2028800000000004</c:v>
                      </c:pt>
                      <c:pt idx="2">
                        <c:v>9.0869700000000009</c:v>
                      </c:pt>
                      <c:pt idx="3">
                        <c:v>8.9948899999999998</c:v>
                      </c:pt>
                      <c:pt idx="4">
                        <c:v>8.9628200000000007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A27-481B-904B-280D04E64EEA}"/>
                  </c:ext>
                </c:extLst>
              </c15:ser>
            </c15:filteredScatterSeries>
            <c15:filteredScatterSeries>
              <c15:ser>
                <c:idx val="16"/>
                <c:order val="37"/>
                <c:tx>
                  <c:v>Gypsum S7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('pH S45678 (2)'!$G$5,'pH S45678 (2)'!$G$9,'pH S45678 (2)'!$G$13,'pH S45678 (2)'!$G$17,'pH S45678 (2)'!$G$21)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9.5625599999999995</c:v>
                      </c:pt>
                      <c:pt idx="1">
                        <c:v>9.2828999999999997</c:v>
                      </c:pt>
                      <c:pt idx="2">
                        <c:v>8.9238499999999998</c:v>
                      </c:pt>
                      <c:pt idx="3">
                        <c:v>8.7600700000000007</c:v>
                      </c:pt>
                      <c:pt idx="4">
                        <c:v>8.6671399999999998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A27-481B-904B-280D04E64EEA}"/>
                  </c:ext>
                </c:extLst>
              </c15:ser>
            </c15:filteredScatterSeries>
            <c15:filteredScatterSeries>
              <c15:ser>
                <c:idx val="17"/>
                <c:order val="38"/>
                <c:tx>
                  <c:v>BR S8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('pH S45678 (2)'!$H$2,'pH S45678 (2)'!$H$6,'pH S45678 (2)'!$H$10,'pH S45678 (2)'!$H$14,'pH S45678 (2)'!$H$18)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7.5552400000000004</c:v>
                      </c:pt>
                      <c:pt idx="1">
                        <c:v>7.3534800000000002</c:v>
                      </c:pt>
                      <c:pt idx="2">
                        <c:v>7.2214799999999997</c:v>
                      </c:pt>
                      <c:pt idx="3">
                        <c:v>7.1310200000000004</c:v>
                      </c:pt>
                      <c:pt idx="4">
                        <c:v>7.0545299999999997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A27-481B-904B-280D04E64EEA}"/>
                  </c:ext>
                </c:extLst>
              </c15:ser>
            </c15:filteredScatterSeries>
            <c15:filteredScatterSeries>
              <c15:ser>
                <c:idx val="18"/>
                <c:order val="39"/>
                <c:tx>
                  <c:v>Acai S8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('pH S45678 (2)'!$H$3,'pH S45678 (2)'!$H$7,'pH S45678 (2)'!$H$11,'pH S45678 (2)'!$H$15,'pH S45678 (2)'!$H$19)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7.5389400000000002</c:v>
                      </c:pt>
                      <c:pt idx="1">
                        <c:v>7.3888400000000001</c:v>
                      </c:pt>
                      <c:pt idx="2">
                        <c:v>7.2367800000000004</c:v>
                      </c:pt>
                      <c:pt idx="3">
                        <c:v>7.0702100000000003</c:v>
                      </c:pt>
                      <c:pt idx="4">
                        <c:v>7.0182099999999998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A27-481B-904B-280D04E64EEA}"/>
                  </c:ext>
                </c:extLst>
              </c15:ser>
            </c15:filteredScatterSeries>
            <c15:filteredScatterSeries>
              <c15:ser>
                <c:idx val="19"/>
                <c:order val="40"/>
                <c:tx>
                  <c:v>Soil S8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('pH S45678 (2)'!$H$4,'pH S45678 (2)'!$H$8,'pH S45678 (2)'!$H$12,'pH S45678 (2)'!$H$16,'pH S45678 (2)'!$H$20)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7.5745300000000002</c:v>
                      </c:pt>
                      <c:pt idx="1">
                        <c:v>7.32707</c:v>
                      </c:pt>
                      <c:pt idx="2">
                        <c:v>7.2265199999999998</c:v>
                      </c:pt>
                      <c:pt idx="3">
                        <c:v>7.1379000000000001</c:v>
                      </c:pt>
                      <c:pt idx="4">
                        <c:v>7.0660999999999996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A27-481B-904B-280D04E64EEA}"/>
                  </c:ext>
                </c:extLst>
              </c15:ser>
            </c15:filteredScatterSeries>
            <c15:filteredScatterSeries>
              <c15:ser>
                <c:idx val="20"/>
                <c:order val="41"/>
                <c:tx>
                  <c:v>Gypsum S8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'pH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('pH S45678 (2)'!$H$5,'pH S45678 (2)'!$H$9,'pH S45678 (2)'!$H$13,'pH S45678 (2)'!$H$17,'pH S45678 (2)'!$H$21)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7.7744</c:v>
                      </c:pt>
                      <c:pt idx="1">
                        <c:v>7.4094100000000003</c:v>
                      </c:pt>
                      <c:pt idx="2">
                        <c:v>7.1297899999999998</c:v>
                      </c:pt>
                      <c:pt idx="3">
                        <c:v>7.0676100000000002</c:v>
                      </c:pt>
                      <c:pt idx="4">
                        <c:v>7.0419400000000003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A27-481B-904B-280D04E64EEA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layout>
            <c:manualLayout>
              <c:xMode val="edge"/>
              <c:yMode val="edge"/>
              <c:x val="2.0046369583225216E-2"/>
              <c:y val="0.392759164641268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387895123377664"/>
          <c:y val="1.7606007067137813E-2"/>
          <c:w val="0.29048054242196253"/>
          <c:h val="0.9382851291027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02583156404813"/>
          <c:y val="6.9122006281900281E-2"/>
          <c:w val="0.52604251346251429"/>
          <c:h val="0.73231105221829618"/>
        </c:manualLayout>
      </c:layout>
      <c:scatterChart>
        <c:scatterStyle val="lineMarker"/>
        <c:varyColors val="0"/>
        <c:ser>
          <c:idx val="0"/>
          <c:order val="0"/>
          <c:tx>
            <c:v>S 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noFill/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6-43C5-A1D6-AFB1B1D9B9F0}"/>
              </c:ext>
            </c:extLst>
          </c:dPt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(2)'!$D$2:$D$21</c:f>
              <c:numCache>
                <c:formatCode>0.0000</c:formatCode>
                <c:ptCount val="20"/>
                <c:pt idx="0">
                  <c:v>12.1759</c:v>
                </c:pt>
                <c:pt idx="1">
                  <c:v>12.167899999999999</c:v>
                </c:pt>
                <c:pt idx="2">
                  <c:v>12.0337</c:v>
                </c:pt>
                <c:pt idx="3">
                  <c:v>12.4871</c:v>
                </c:pt>
                <c:pt idx="4">
                  <c:v>11.8001</c:v>
                </c:pt>
                <c:pt idx="5">
                  <c:v>11.835900000000001</c:v>
                </c:pt>
                <c:pt idx="6">
                  <c:v>11.7773</c:v>
                </c:pt>
                <c:pt idx="7">
                  <c:v>12.3263</c:v>
                </c:pt>
                <c:pt idx="8">
                  <c:v>11.655099999999999</c:v>
                </c:pt>
                <c:pt idx="9">
                  <c:v>11.685600000000001</c:v>
                </c:pt>
                <c:pt idx="10">
                  <c:v>11.6309</c:v>
                </c:pt>
                <c:pt idx="11">
                  <c:v>11.7521</c:v>
                </c:pt>
                <c:pt idx="12">
                  <c:v>11.5318</c:v>
                </c:pt>
                <c:pt idx="13">
                  <c:v>11.4811</c:v>
                </c:pt>
                <c:pt idx="14">
                  <c:v>11.508100000000001</c:v>
                </c:pt>
                <c:pt idx="15">
                  <c:v>11.575799999999999</c:v>
                </c:pt>
                <c:pt idx="16">
                  <c:v>11.4299</c:v>
                </c:pt>
                <c:pt idx="17">
                  <c:v>11.381399999999999</c:v>
                </c:pt>
                <c:pt idx="18">
                  <c:v>11.428000000000001</c:v>
                </c:pt>
                <c:pt idx="19">
                  <c:v>11.5168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F6-4A4E-B5C3-8BAE67E731CC}"/>
            </c:ext>
          </c:extLst>
        </c:ser>
        <c:ser>
          <c:idx val="1"/>
          <c:order val="1"/>
          <c:tx>
            <c:v>S 5 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6-43C5-A1D6-AFB1B1D9B9F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B6-43C5-A1D6-AFB1B1D9B9F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B6-43C5-A1D6-AFB1B1D9B9F0}"/>
              </c:ext>
            </c:extLst>
          </c:dPt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(2)'!$E$2:$E$21</c:f>
              <c:numCache>
                <c:formatCode>0.00</c:formatCode>
                <c:ptCount val="20"/>
                <c:pt idx="0">
                  <c:v>9.3410600000000006</c:v>
                </c:pt>
                <c:pt idx="1">
                  <c:v>9.34483</c:v>
                </c:pt>
                <c:pt idx="2">
                  <c:v>9.3438999999999997</c:v>
                </c:pt>
                <c:pt idx="3">
                  <c:v>9.59877</c:v>
                </c:pt>
                <c:pt idx="4">
                  <c:v>9.1776300000000006</c:v>
                </c:pt>
                <c:pt idx="5">
                  <c:v>9.2146600000000003</c:v>
                </c:pt>
                <c:pt idx="6">
                  <c:v>9.1694700000000005</c:v>
                </c:pt>
                <c:pt idx="7">
                  <c:v>9.4328500000000002</c:v>
                </c:pt>
                <c:pt idx="8">
                  <c:v>9.0723199999999995</c:v>
                </c:pt>
                <c:pt idx="9">
                  <c:v>9.0863399999999999</c:v>
                </c:pt>
                <c:pt idx="10">
                  <c:v>9.0784500000000001</c:v>
                </c:pt>
                <c:pt idx="11">
                  <c:v>9.1042400000000008</c:v>
                </c:pt>
                <c:pt idx="12">
                  <c:v>8.9811800000000002</c:v>
                </c:pt>
                <c:pt idx="13">
                  <c:v>8.9264799999999997</c:v>
                </c:pt>
                <c:pt idx="14">
                  <c:v>8.9857399999999998</c:v>
                </c:pt>
                <c:pt idx="15">
                  <c:v>8.9373900000000006</c:v>
                </c:pt>
                <c:pt idx="16">
                  <c:v>8.9164100000000008</c:v>
                </c:pt>
                <c:pt idx="17">
                  <c:v>8.8789700000000007</c:v>
                </c:pt>
                <c:pt idx="18">
                  <c:v>8.9179999999999993</c:v>
                </c:pt>
                <c:pt idx="19">
                  <c:v>8.9275800000000007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F6-4A4E-B5C3-8BAE67E731CC}"/>
            </c:ext>
          </c:extLst>
        </c:ser>
        <c:ser>
          <c:idx val="2"/>
          <c:order val="2"/>
          <c:tx>
            <c:v>S 6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(2)'!$F$2:$F$21</c:f>
              <c:numCache>
                <c:formatCode>0.00</c:formatCode>
                <c:ptCount val="20"/>
                <c:pt idx="0">
                  <c:v>7.6123599999999998</c:v>
                </c:pt>
                <c:pt idx="1">
                  <c:v>7.6481399999999997</c:v>
                </c:pt>
                <c:pt idx="2">
                  <c:v>7.9599200000000003</c:v>
                </c:pt>
                <c:pt idx="3">
                  <c:v>7.4130399999999996</c:v>
                </c:pt>
                <c:pt idx="4">
                  <c:v>7.4573600000000004</c:v>
                </c:pt>
                <c:pt idx="5">
                  <c:v>7.38734</c:v>
                </c:pt>
                <c:pt idx="6">
                  <c:v>7.78918</c:v>
                </c:pt>
                <c:pt idx="7">
                  <c:v>7.2650499999999996</c:v>
                </c:pt>
                <c:pt idx="8">
                  <c:v>7.2857099999999999</c:v>
                </c:pt>
                <c:pt idx="9">
                  <c:v>7.2812200000000002</c:v>
                </c:pt>
                <c:pt idx="10">
                  <c:v>7.2674700000000003</c:v>
                </c:pt>
                <c:pt idx="11">
                  <c:v>7.1530500000000004</c:v>
                </c:pt>
                <c:pt idx="12">
                  <c:v>7.1008699999999996</c:v>
                </c:pt>
                <c:pt idx="13">
                  <c:v>7.1596500000000001</c:v>
                </c:pt>
                <c:pt idx="14">
                  <c:v>7.0776399999999997</c:v>
                </c:pt>
                <c:pt idx="15">
                  <c:v>7.0785200000000001</c:v>
                </c:pt>
                <c:pt idx="16">
                  <c:v>7.0487799999999998</c:v>
                </c:pt>
                <c:pt idx="17">
                  <c:v>7.0953099999999996</c:v>
                </c:pt>
                <c:pt idx="18">
                  <c:v>7.0921500000000002</c:v>
                </c:pt>
                <c:pt idx="19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BF6-4A4E-B5C3-8BAE67E731CC}"/>
            </c:ext>
          </c:extLst>
        </c:ser>
        <c:ser>
          <c:idx val="3"/>
          <c:order val="3"/>
          <c:tx>
            <c:v>S 7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(2)'!$G$2:$G$21</c:f>
              <c:numCache>
                <c:formatCode>0.00</c:formatCode>
                <c:ptCount val="20"/>
                <c:pt idx="0">
                  <c:v>9.4121100000000002</c:v>
                </c:pt>
                <c:pt idx="1">
                  <c:v>9.3978400000000004</c:v>
                </c:pt>
                <c:pt idx="2">
                  <c:v>9.4195799999999998</c:v>
                </c:pt>
                <c:pt idx="3">
                  <c:v>9.5625599999999995</c:v>
                </c:pt>
                <c:pt idx="4">
                  <c:v>9.2312499999999993</c:v>
                </c:pt>
                <c:pt idx="5">
                  <c:v>9.2634100000000004</c:v>
                </c:pt>
                <c:pt idx="6">
                  <c:v>9.2028800000000004</c:v>
                </c:pt>
                <c:pt idx="7">
                  <c:v>9.2828999999999997</c:v>
                </c:pt>
                <c:pt idx="8">
                  <c:v>9.0790100000000002</c:v>
                </c:pt>
                <c:pt idx="9">
                  <c:v>9.0993499999999994</c:v>
                </c:pt>
                <c:pt idx="10">
                  <c:v>9.0869700000000009</c:v>
                </c:pt>
                <c:pt idx="11">
                  <c:v>8.9238499999999998</c:v>
                </c:pt>
                <c:pt idx="12">
                  <c:v>8.9834899999999998</c:v>
                </c:pt>
                <c:pt idx="13">
                  <c:v>8.9644200000000005</c:v>
                </c:pt>
                <c:pt idx="14">
                  <c:v>8.9948899999999998</c:v>
                </c:pt>
                <c:pt idx="15">
                  <c:v>8.7600700000000007</c:v>
                </c:pt>
                <c:pt idx="16">
                  <c:v>8.9365799999999993</c:v>
                </c:pt>
                <c:pt idx="17">
                  <c:v>8.9075199999999999</c:v>
                </c:pt>
                <c:pt idx="18">
                  <c:v>8.9628200000000007</c:v>
                </c:pt>
                <c:pt idx="19">
                  <c:v>8.6671399999999998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BF6-4A4E-B5C3-8BAE67E731CC}"/>
            </c:ext>
          </c:extLst>
        </c:ser>
        <c:ser>
          <c:idx val="4"/>
          <c:order val="4"/>
          <c:tx>
            <c:v>S 8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'pH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'pH S45678 (2)'!$H$2:$H$21</c:f>
              <c:numCache>
                <c:formatCode>0.00</c:formatCode>
                <c:ptCount val="20"/>
                <c:pt idx="0">
                  <c:v>7.5552400000000004</c:v>
                </c:pt>
                <c:pt idx="1">
                  <c:v>7.5389400000000002</c:v>
                </c:pt>
                <c:pt idx="2">
                  <c:v>7.5745300000000002</c:v>
                </c:pt>
                <c:pt idx="3">
                  <c:v>7.7744</c:v>
                </c:pt>
                <c:pt idx="4">
                  <c:v>7.3534800000000002</c:v>
                </c:pt>
                <c:pt idx="5">
                  <c:v>7.3888400000000001</c:v>
                </c:pt>
                <c:pt idx="6">
                  <c:v>7.32707</c:v>
                </c:pt>
                <c:pt idx="7">
                  <c:v>7.4094100000000003</c:v>
                </c:pt>
                <c:pt idx="8">
                  <c:v>7.2214799999999997</c:v>
                </c:pt>
                <c:pt idx="9">
                  <c:v>7.2367800000000004</c:v>
                </c:pt>
                <c:pt idx="10">
                  <c:v>7.2265199999999998</c:v>
                </c:pt>
                <c:pt idx="11">
                  <c:v>7.1297899999999998</c:v>
                </c:pt>
                <c:pt idx="12">
                  <c:v>7.1310200000000004</c:v>
                </c:pt>
                <c:pt idx="13">
                  <c:v>7.0702100000000003</c:v>
                </c:pt>
                <c:pt idx="14">
                  <c:v>7.1379000000000001</c:v>
                </c:pt>
                <c:pt idx="15">
                  <c:v>7.0676100000000002</c:v>
                </c:pt>
                <c:pt idx="16">
                  <c:v>7.0545299999999997</c:v>
                </c:pt>
                <c:pt idx="17">
                  <c:v>7.0182099999999998</c:v>
                </c:pt>
                <c:pt idx="18">
                  <c:v>7.0660999999999996</c:v>
                </c:pt>
                <c:pt idx="19">
                  <c:v>7.0419400000000003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BF6-4A4E-B5C3-8BAE67E731CC}"/>
            </c:ext>
          </c:extLst>
        </c:ser>
        <c:ser>
          <c:idx val="5"/>
          <c:order val="5"/>
          <c:tx>
            <c:v>BR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 S45678 (2)'!$I$2:$I$6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'pH S45678 (2)'!$D$2:$H$2</c:f>
              <c:numCache>
                <c:formatCode>0.00</c:formatCode>
                <c:ptCount val="5"/>
                <c:pt idx="0" formatCode="0.0000">
                  <c:v>12.1759</c:v>
                </c:pt>
                <c:pt idx="1">
                  <c:v>9.3410600000000006</c:v>
                </c:pt>
                <c:pt idx="2">
                  <c:v>7.6123599999999998</c:v>
                </c:pt>
                <c:pt idx="3">
                  <c:v>9.4121100000000002</c:v>
                </c:pt>
                <c:pt idx="4">
                  <c:v>7.5552400000000004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F6-4A4E-B5C3-8BAE67E7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/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layout>
            <c:manualLayout>
              <c:xMode val="edge"/>
              <c:yMode val="edge"/>
              <c:x val="2.0046369583225216E-2"/>
              <c:y val="0.39275916464126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02583156404813"/>
          <c:y val="6.9122006281900281E-2"/>
          <c:w val="0.52604251346251429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S45678'!$D$2,'Alk S45678'!$D$6,'Alk S45678'!$D$10,'Alk S45678'!$D$14,'Alk S45678'!$D$18)</c:f>
              <c:numCache>
                <c:formatCode>0.00</c:formatCode>
                <c:ptCount val="5"/>
                <c:pt idx="0">
                  <c:v>37.869999999999997</c:v>
                </c:pt>
                <c:pt idx="1">
                  <c:v>19.190000000000001</c:v>
                </c:pt>
                <c:pt idx="2">
                  <c:v>12.39</c:v>
                </c:pt>
                <c:pt idx="3">
                  <c:v>9.3800000000000008</c:v>
                </c:pt>
                <c:pt idx="4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B-48D6-ACEC-D14FFB73820D}"/>
            </c:ext>
          </c:extLst>
        </c:ser>
        <c:ser>
          <c:idx val="0"/>
          <c:order val="2"/>
          <c:tx>
            <c:v>Acai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S45678'!$D$3,'Alk S45678'!$D$7,'Alk S45678'!$D$11,'Alk S45678'!$D$15,'Alk S45678'!$D$19)</c:f>
              <c:numCache>
                <c:formatCode>0.00</c:formatCode>
                <c:ptCount val="5"/>
                <c:pt idx="0">
                  <c:v>32.700000000000003</c:v>
                </c:pt>
                <c:pt idx="1">
                  <c:v>21.13</c:v>
                </c:pt>
                <c:pt idx="2">
                  <c:v>13.32</c:v>
                </c:pt>
                <c:pt idx="3">
                  <c:v>8.84</c:v>
                </c:pt>
                <c:pt idx="4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B-48D6-ACEC-D14FFB73820D}"/>
            </c:ext>
          </c:extLst>
        </c:ser>
        <c:ser>
          <c:idx val="1"/>
          <c:order val="3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S45678'!$D$4,'Alk S45678'!$D$8,'Alk S45678'!$D$12,'Alk S45678'!$D$16,'Alk S45678'!$D$20)</c:f>
              <c:numCache>
                <c:formatCode>0.00</c:formatCode>
                <c:ptCount val="5"/>
                <c:pt idx="0">
                  <c:v>36.479999999999997</c:v>
                </c:pt>
                <c:pt idx="1">
                  <c:v>17.170000000000002</c:v>
                </c:pt>
                <c:pt idx="2">
                  <c:v>12.99</c:v>
                </c:pt>
                <c:pt idx="3">
                  <c:v>9.5299999999999994</c:v>
                </c:pt>
                <c:pt idx="4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B-48D6-ACEC-D14FFB73820D}"/>
            </c:ext>
          </c:extLst>
        </c:ser>
        <c:ser>
          <c:idx val="2"/>
          <c:order val="4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S45678'!$D$5,'Alk S45678'!$D$9,'Alk S45678'!$D$13,'Alk S45678'!$D$17,'Alk S45678'!$D$21)</c:f>
              <c:numCache>
                <c:formatCode>0.00</c:formatCode>
                <c:ptCount val="5"/>
                <c:pt idx="0">
                  <c:v>57.03</c:v>
                </c:pt>
                <c:pt idx="1">
                  <c:v>37.1</c:v>
                </c:pt>
                <c:pt idx="2">
                  <c:v>9.9600000000000009</c:v>
                </c:pt>
                <c:pt idx="3">
                  <c:v>7.14</c:v>
                </c:pt>
                <c:pt idx="4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B-48D6-ACEC-D14FFB73820D}"/>
            </c:ext>
          </c:extLst>
        </c:ser>
        <c:ser>
          <c:idx val="3"/>
          <c:order val="5"/>
          <c:tx>
            <c:v>BR S5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S45678'!$E$2,'Alk S45678'!$E$6,'Alk S45678'!$E$10,'Alk S45678'!$E$14,'Alk S45678'!$E$18)</c:f>
              <c:numCache>
                <c:formatCode>0.00</c:formatCode>
                <c:ptCount val="5"/>
                <c:pt idx="0">
                  <c:v>31.297800000000002</c:v>
                </c:pt>
                <c:pt idx="1">
                  <c:v>19.661499999999997</c:v>
                </c:pt>
                <c:pt idx="2">
                  <c:v>12.9991</c:v>
                </c:pt>
                <c:pt idx="3">
                  <c:v>10.2791</c:v>
                </c:pt>
                <c:pt idx="4">
                  <c:v>8.8807299999999998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B-48D6-ACEC-D14FFB73820D}"/>
            </c:ext>
          </c:extLst>
        </c:ser>
        <c:ser>
          <c:idx val="4"/>
          <c:order val="6"/>
          <c:tx>
            <c:v>Acai S5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S45678'!$E$3,'Alk S45678'!$E$7,'Alk S45678'!$E$11,'Alk S45678'!$E$15,'Alk S45678'!$E$19)</c:f>
              <c:numCache>
                <c:formatCode>0.00</c:formatCode>
                <c:ptCount val="5"/>
                <c:pt idx="0">
                  <c:v>21.973300000000002</c:v>
                </c:pt>
                <c:pt idx="1">
                  <c:v>15.648300000000001</c:v>
                </c:pt>
                <c:pt idx="2">
                  <c:v>9.1776</c:v>
                </c:pt>
                <c:pt idx="3">
                  <c:v>7.2652899999999994</c:v>
                </c:pt>
                <c:pt idx="4">
                  <c:v>6.6032799999999998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B-48D6-ACEC-D14FFB73820D}"/>
            </c:ext>
          </c:extLst>
        </c:ser>
        <c:ser>
          <c:idx val="5"/>
          <c:order val="7"/>
          <c:tx>
            <c:v>Soil S5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S45678'!$E$4,'Alk S45678'!$E$8,'Alk S45678'!$E$12,'Alk S45678'!$E$16,'Alk S45678'!$E$20)</c:f>
              <c:numCache>
                <c:formatCode>0.00</c:formatCode>
                <c:ptCount val="5"/>
                <c:pt idx="0">
                  <c:v>32.848199999999999</c:v>
                </c:pt>
                <c:pt idx="1">
                  <c:v>16.788999999999998</c:v>
                </c:pt>
                <c:pt idx="2">
                  <c:v>12.637799999999999</c:v>
                </c:pt>
                <c:pt idx="3">
                  <c:v>7.92849</c:v>
                </c:pt>
                <c:pt idx="4">
                  <c:v>7.63009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0B-48D6-ACEC-D14FFB73820D}"/>
            </c:ext>
          </c:extLst>
        </c:ser>
        <c:ser>
          <c:idx val="6"/>
          <c:order val="8"/>
          <c:tx>
            <c:v>Gypsum S5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'Alk S45678'!$A$2:$A$6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S45678'!$E$5,'Alk S45678'!$E$9,'Alk S45678'!$E$13,'Alk S45678'!$E$17,'Alk S45678'!$E$21)</c:f>
              <c:numCache>
                <c:formatCode>0.00</c:formatCode>
                <c:ptCount val="5"/>
                <c:pt idx="0">
                  <c:v>1.58731</c:v>
                </c:pt>
                <c:pt idx="1">
                  <c:v>1.6909099999999999</c:v>
                </c:pt>
                <c:pt idx="2">
                  <c:v>5.1327400000000001</c:v>
                </c:pt>
                <c:pt idx="3">
                  <c:v>6.8420299999999994</c:v>
                </c:pt>
                <c:pt idx="4">
                  <c:v>6.99404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0B-48D6-ACEC-D14FFB73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690B-48D6-ACEC-D14FFB73820D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('Alk S45678'!$D$3,'Alk S45678'!$D$7,'Alk S45678'!$D$11,'Alk S45678'!$D$15,'Alk S45678'!$D$19)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32.700000000000003</c:v>
                      </c:pt>
                      <c:pt idx="1">
                        <c:v>21.13</c:v>
                      </c:pt>
                      <c:pt idx="2">
                        <c:v>13.32</c:v>
                      </c:pt>
                      <c:pt idx="3">
                        <c:v>8.84</c:v>
                      </c:pt>
                      <c:pt idx="4">
                        <c:v>7.7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690B-48D6-ACEC-D14FFB73820D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v>BR S6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S45678'!$F$2,'Alk S45678'!$F$6,'Alk S45678'!$F$10,'Alk S45678'!$F$14,'Alk S45678'!$F$18)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31.3033</c:v>
                      </c:pt>
                      <c:pt idx="1">
                        <c:v>19.6632</c:v>
                      </c:pt>
                      <c:pt idx="2">
                        <c:v>12.999699999999999</c:v>
                      </c:pt>
                      <c:pt idx="3">
                        <c:v>10.279500000000001</c:v>
                      </c:pt>
                      <c:pt idx="4">
                        <c:v>8.8810000000000002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0B-48D6-ACEC-D14FFB73820D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v>Acai S6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S45678'!$F$3,'Alk S45678'!$F$7,'Alk S45678'!$F$11,'Alk S45678'!$F$15,'Alk S45678'!$F$19)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21.975999999999999</c:v>
                      </c:pt>
                      <c:pt idx="1">
                        <c:v>15.6496</c:v>
                      </c:pt>
                      <c:pt idx="2">
                        <c:v>9.1780000000000008</c:v>
                      </c:pt>
                      <c:pt idx="3">
                        <c:v>7.2655099999999999</c:v>
                      </c:pt>
                      <c:pt idx="4">
                        <c:v>6.6034500000000005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0B-48D6-ACEC-D14FFB73820D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Soil S6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S45678'!$F$4,'Alk S45678'!$F$8,'Alk S45678'!$F$12,'Alk S45678'!$F$16,'Alk S45678'!$F$20)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32.853899999999996</c:v>
                      </c:pt>
                      <c:pt idx="1">
                        <c:v>16.790200000000002</c:v>
                      </c:pt>
                      <c:pt idx="2">
                        <c:v>12.638500000000001</c:v>
                      </c:pt>
                      <c:pt idx="3">
                        <c:v>7.92875</c:v>
                      </c:pt>
                      <c:pt idx="4">
                        <c:v>7.6303400000000003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0B-48D6-ACEC-D14FFB73820D}"/>
                  </c:ext>
                </c:extLst>
              </c15:ser>
            </c15:filteredScatterSeries>
            <c15:filteredScatterSeries>
              <c15:ser>
                <c:idx val="10"/>
                <c:order val="12"/>
                <c:tx>
                  <c:v>Gypsum S6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S45678'!$F$5,'Alk S45678'!$F$9,'Alk S45678'!$F$13,'Alk S45678'!$F$17,'Alk S45678'!$F$21)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1.5873199999999998</c:v>
                      </c:pt>
                      <c:pt idx="1">
                        <c:v>1.69092</c:v>
                      </c:pt>
                      <c:pt idx="2">
                        <c:v>5.1328100000000001</c:v>
                      </c:pt>
                      <c:pt idx="3">
                        <c:v>6.8421699999999994</c:v>
                      </c:pt>
                      <c:pt idx="4">
                        <c:v>6.9942099999999998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0B-48D6-ACEC-D14FFB73820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BR S7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S45678'!$G$2,'Alk S45678'!$G$6,'Alk S45678'!$G$10,'Alk S45678'!$G$14,'Alk S45678'!$G$18)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37.872399999999999</c:v>
                      </c:pt>
                      <c:pt idx="1">
                        <c:v>19.192299999999999</c:v>
                      </c:pt>
                      <c:pt idx="2">
                        <c:v>12.391400000000001</c:v>
                      </c:pt>
                      <c:pt idx="3">
                        <c:v>9.3812800000000003</c:v>
                      </c:pt>
                      <c:pt idx="4">
                        <c:v>7.8935099999999991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0B-48D6-ACEC-D14FFB73820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Acai S7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S45678'!$G$3,'Alk S45678'!$G$7,'Alk S45678'!$G$11,'Alk S45678'!$G$15,'Alk S45678'!$G$19)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32.700600000000001</c:v>
                      </c:pt>
                      <c:pt idx="1">
                        <c:v>21.127300000000002</c:v>
                      </c:pt>
                      <c:pt idx="2">
                        <c:v>13.3187</c:v>
                      </c:pt>
                      <c:pt idx="3">
                        <c:v>8.8392400000000002</c:v>
                      </c:pt>
                      <c:pt idx="4">
                        <c:v>7.7037900000000006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0B-48D6-ACEC-D14FFB73820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Soil S7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S45678'!$G$4,'Alk S45678'!$G$8,'Alk S45678'!$G$12,'Alk S45678'!$G$16,'Alk S45678'!$G$20)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36.4818</c:v>
                      </c:pt>
                      <c:pt idx="1">
                        <c:v>17.165799999999997</c:v>
                      </c:pt>
                      <c:pt idx="2">
                        <c:v>12.9879</c:v>
                      </c:pt>
                      <c:pt idx="3">
                        <c:v>9.5335900000000002</c:v>
                      </c:pt>
                      <c:pt idx="4">
                        <c:v>8.5959400000000006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0B-48D6-ACEC-D14FFB73820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Gypsum S7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S45678'!$G$5,'Alk S45678'!$G$9,'Alk S45678'!$G$13,'Alk S45678'!$G$17,'Alk S45678'!$G$21)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57.016100000000002</c:v>
                      </c:pt>
                      <c:pt idx="1">
                        <c:v>37.095799999999997</c:v>
                      </c:pt>
                      <c:pt idx="2">
                        <c:v>9.9561500000000009</c:v>
                      </c:pt>
                      <c:pt idx="3">
                        <c:v>7.13774</c:v>
                      </c:pt>
                      <c:pt idx="4">
                        <c:v>7.5298600000000002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0B-48D6-ACEC-D14FFB73820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BR S8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S45678'!$H$2,'Alk S45678'!$H$6,'Alk S45678'!$H$10,'Alk S45678'!$H$14,'Alk S45678'!$H$18)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37.879899999999999</c:v>
                      </c:pt>
                      <c:pt idx="1">
                        <c:v>19.193999999999999</c:v>
                      </c:pt>
                      <c:pt idx="2">
                        <c:v>12.391999999999999</c:v>
                      </c:pt>
                      <c:pt idx="3">
                        <c:v>9.3816100000000002</c:v>
                      </c:pt>
                      <c:pt idx="4">
                        <c:v>7.8937400000000002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90B-48D6-ACEC-D14FFB73820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Acai S8</c:v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S45678'!$H$3,'Alk S45678'!$H$7,'Alk S45678'!$H$11,'Alk S45678'!$H$15,'Alk S45678'!$H$19)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32.705800000000004</c:v>
                      </c:pt>
                      <c:pt idx="1">
                        <c:v>21.129300000000001</c:v>
                      </c:pt>
                      <c:pt idx="2">
                        <c:v>13.3194</c:v>
                      </c:pt>
                      <c:pt idx="3">
                        <c:v>8.8395299999999999</c:v>
                      </c:pt>
                      <c:pt idx="4">
                        <c:v>7.7039999999999997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90B-48D6-ACEC-D14FFB73820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Soil S8</c:v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S45678'!$H$4,'Alk S45678'!$H$8,'Alk S45678'!$H$12,'Alk S45678'!$H$16,'Alk S45678'!$H$20)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36.488600000000005</c:v>
                      </c:pt>
                      <c:pt idx="1">
                        <c:v>17.167100000000001</c:v>
                      </c:pt>
                      <c:pt idx="2">
                        <c:v>12.9885</c:v>
                      </c:pt>
                      <c:pt idx="3">
                        <c:v>9.5339299999999998</c:v>
                      </c:pt>
                      <c:pt idx="4">
                        <c:v>8.5962300000000003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90B-48D6-ACEC-D14FFB73820D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Gypsum S8</c:v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'Alk S45678'!$A$2:$A$6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('Alk S45678'!$H$5,'Alk S45678'!$H$9,'Alk S45678'!$H$13,'Alk S45678'!$H$17,'Alk S45678'!$H$21)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57.0319</c:v>
                      </c:pt>
                      <c:pt idx="1">
                        <c:v>37.102499999999999</c:v>
                      </c:pt>
                      <c:pt idx="2">
                        <c:v>9.956430000000001</c:v>
                      </c:pt>
                      <c:pt idx="3">
                        <c:v>7.1378899999999996</c:v>
                      </c:pt>
                      <c:pt idx="4">
                        <c:v>7.5300500000000001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90B-48D6-ACEC-D14FFB73820D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Alkalinity mmol/l</a:t>
                </a:r>
              </a:p>
            </c:rich>
          </c:tx>
          <c:layout>
            <c:manualLayout>
              <c:xMode val="edge"/>
              <c:yMode val="edge"/>
              <c:x val="8.9879688605803247E-3"/>
              <c:y val="0.1232469572045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76232279801074"/>
          <c:y val="1.7605881415477746E-2"/>
          <c:w val="0.29048054242196253"/>
          <c:h val="0.7797485967849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1"/>
          <c:order val="0"/>
          <c:tx>
            <c:v>BR S4-7-8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s56'!$D$2,'Alk s478 and s56'!$D$6,'Alk s478 and s56'!$D$10,'Alk s478 and s56'!$D$14,'Alk s478 and s56'!$D$18)</c:f>
              <c:numCache>
                <c:formatCode>0.00</c:formatCode>
                <c:ptCount val="5"/>
                <c:pt idx="0">
                  <c:v>37.869999999999997</c:v>
                </c:pt>
                <c:pt idx="1">
                  <c:v>19.190000000000001</c:v>
                </c:pt>
                <c:pt idx="2">
                  <c:v>12.39</c:v>
                </c:pt>
                <c:pt idx="3">
                  <c:v>9.3800000000000008</c:v>
                </c:pt>
                <c:pt idx="4">
                  <c:v>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340-BC7C-8906F301DF9F}"/>
            </c:ext>
          </c:extLst>
        </c:ser>
        <c:ser>
          <c:idx val="0"/>
          <c:order val="2"/>
          <c:tx>
            <c:v>Açaí S4-7-8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s56'!$D$3,'Alk s478 and s56'!$D$7,'Alk s478 and s56'!$D$11,'Alk s478 and s56'!$D$15,'Alk s478 and s56'!$D$19)</c:f>
              <c:numCache>
                <c:formatCode>0.00</c:formatCode>
                <c:ptCount val="5"/>
                <c:pt idx="0">
                  <c:v>32.700000000000003</c:v>
                </c:pt>
                <c:pt idx="1">
                  <c:v>21.13</c:v>
                </c:pt>
                <c:pt idx="2">
                  <c:v>13.32</c:v>
                </c:pt>
                <c:pt idx="3">
                  <c:v>8.84</c:v>
                </c:pt>
                <c:pt idx="4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5-4340-BC7C-8906F301DF9F}"/>
            </c:ext>
          </c:extLst>
        </c:ser>
        <c:ser>
          <c:idx val="1"/>
          <c:order val="3"/>
          <c:tx>
            <c:v>Soil S4-7-8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s56'!$D$4,'Alk s478 and s56'!$D$8,'Alk s478 and s56'!$D$12,'Alk s478 and s56'!$D$16,'Alk s478 and s56'!$D$20)</c:f>
              <c:numCache>
                <c:formatCode>0.00</c:formatCode>
                <c:ptCount val="5"/>
                <c:pt idx="0">
                  <c:v>36.479999999999997</c:v>
                </c:pt>
                <c:pt idx="1">
                  <c:v>17.170000000000002</c:v>
                </c:pt>
                <c:pt idx="2">
                  <c:v>12.99</c:v>
                </c:pt>
                <c:pt idx="3">
                  <c:v>9.5299999999999994</c:v>
                </c:pt>
                <c:pt idx="4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5-4340-BC7C-8906F301DF9F}"/>
            </c:ext>
          </c:extLst>
        </c:ser>
        <c:ser>
          <c:idx val="2"/>
          <c:order val="4"/>
          <c:tx>
            <c:v>Gypsum S4-7-8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s56'!$D$5,'Alk s478 and s56'!$D$9,'Alk s478 and s56'!$D$13,'Alk s478 and s56'!$D$17,'Alk s478 and s56'!$D$21)</c:f>
              <c:numCache>
                <c:formatCode>0.00</c:formatCode>
                <c:ptCount val="5"/>
                <c:pt idx="0">
                  <c:v>57.03</c:v>
                </c:pt>
                <c:pt idx="1">
                  <c:v>37.1</c:v>
                </c:pt>
                <c:pt idx="2">
                  <c:v>9.9600000000000009</c:v>
                </c:pt>
                <c:pt idx="3">
                  <c:v>7.14</c:v>
                </c:pt>
                <c:pt idx="4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5-4340-BC7C-8906F301DF9F}"/>
            </c:ext>
          </c:extLst>
        </c:ser>
        <c:ser>
          <c:idx val="3"/>
          <c:order val="5"/>
          <c:tx>
            <c:v>BR S5-6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('Alk s478 and s56'!$I$2,'Alk s478 and s56'!$I$6,'Alk s478 and s56'!$I$10,'Alk s478 and s56'!$I$14,'Alk s478 and s56'!$I$18)</c:f>
                <c:numCache>
                  <c:formatCode>General</c:formatCode>
                  <c:ptCount val="5"/>
                  <c:pt idx="0">
                    <c:v>5.49999999999784E-3</c:v>
                  </c:pt>
                  <c:pt idx="1">
                    <c:v>1.7000000000031434E-3</c:v>
                  </c:pt>
                  <c:pt idx="2">
                    <c:v>5.9999999999860165E-4</c:v>
                  </c:pt>
                  <c:pt idx="3">
                    <c:v>4.0000000000084412E-4</c:v>
                  </c:pt>
                  <c:pt idx="4">
                    <c:v>2.7000000000043656E-4</c:v>
                  </c:pt>
                </c:numCache>
              </c:numRef>
            </c:plus>
            <c:minus>
              <c:numRef>
                <c:f>('Alk s478 and s56'!$I$2,'Alk s478 and s56'!$I$6,'Alk s478 and s56'!$I$10,'Alk s478 and s56'!$I$14,'Alk s478 and s56'!$I$18)</c:f>
                <c:numCache>
                  <c:formatCode>General</c:formatCode>
                  <c:ptCount val="5"/>
                  <c:pt idx="0">
                    <c:v>5.49999999999784E-3</c:v>
                  </c:pt>
                  <c:pt idx="1">
                    <c:v>1.7000000000031434E-3</c:v>
                  </c:pt>
                  <c:pt idx="2">
                    <c:v>5.9999999999860165E-4</c:v>
                  </c:pt>
                  <c:pt idx="3">
                    <c:v>4.0000000000084412E-4</c:v>
                  </c:pt>
                  <c:pt idx="4">
                    <c:v>2.7000000000043656E-4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s56'!$E$2,'Alk s478 and s56'!$E$6,'Alk s478 and s56'!$E$10,'Alk s478 and s56'!$E$14,'Alk s478 and s56'!$E$18)</c:f>
              <c:numCache>
                <c:formatCode>0.00</c:formatCode>
                <c:ptCount val="5"/>
                <c:pt idx="0">
                  <c:v>31.297800000000002</c:v>
                </c:pt>
                <c:pt idx="1">
                  <c:v>19.661499999999997</c:v>
                </c:pt>
                <c:pt idx="2">
                  <c:v>12.9991</c:v>
                </c:pt>
                <c:pt idx="3">
                  <c:v>10.2791</c:v>
                </c:pt>
                <c:pt idx="4">
                  <c:v>8.8807299999999998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45-4340-BC7C-8906F301DF9F}"/>
            </c:ext>
          </c:extLst>
        </c:ser>
        <c:ser>
          <c:idx val="4"/>
          <c:order val="6"/>
          <c:tx>
            <c:v>Açaí S5-6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('Alk s478 and s56'!$I$3,'Alk s478 and s56'!$I$7,'Alk s478 and s56'!$I$11,'Alk s478 and s56'!$I$15,'Alk s478 and s56'!$I$19)</c:f>
                <c:numCache>
                  <c:formatCode>General</c:formatCode>
                  <c:ptCount val="5"/>
                  <c:pt idx="0">
                    <c:v>2.6999999999972601E-3</c:v>
                  </c:pt>
                  <c:pt idx="1">
                    <c:v>1.2999999999987466E-3</c:v>
                  </c:pt>
                  <c:pt idx="2">
                    <c:v>4.0000000000084412E-4</c:v>
                  </c:pt>
                  <c:pt idx="3">
                    <c:v>2.2000000000055309E-4</c:v>
                  </c:pt>
                  <c:pt idx="4">
                    <c:v>1.7000000000066962E-4</c:v>
                  </c:pt>
                </c:numCache>
              </c:numRef>
            </c:plus>
            <c:minus>
              <c:numRef>
                <c:f>('Alk s478 and s56'!$I$3,'Alk s478 and s56'!$I$7,'Alk s478 and s56'!$I$11,'Alk s478 and s56'!$I$15,'Alk s478 and s56'!$I$19)</c:f>
                <c:numCache>
                  <c:formatCode>General</c:formatCode>
                  <c:ptCount val="5"/>
                  <c:pt idx="0">
                    <c:v>2.6999999999972601E-3</c:v>
                  </c:pt>
                  <c:pt idx="1">
                    <c:v>1.2999999999987466E-3</c:v>
                  </c:pt>
                  <c:pt idx="2">
                    <c:v>4.0000000000084412E-4</c:v>
                  </c:pt>
                  <c:pt idx="3">
                    <c:v>2.2000000000055309E-4</c:v>
                  </c:pt>
                  <c:pt idx="4">
                    <c:v>1.7000000000066962E-4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s56'!$E$3,'Alk s478 and s56'!$E$7,'Alk s478 and s56'!$E$11,'Alk s478 and s56'!$E$15,'Alk s478 and s56'!$E$19)</c:f>
              <c:numCache>
                <c:formatCode>0.00</c:formatCode>
                <c:ptCount val="5"/>
                <c:pt idx="0">
                  <c:v>21.973300000000002</c:v>
                </c:pt>
                <c:pt idx="1">
                  <c:v>15.648300000000001</c:v>
                </c:pt>
                <c:pt idx="2">
                  <c:v>9.1776</c:v>
                </c:pt>
                <c:pt idx="3">
                  <c:v>7.2652899999999994</c:v>
                </c:pt>
                <c:pt idx="4">
                  <c:v>6.6032799999999998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45-4340-BC7C-8906F301DF9F}"/>
            </c:ext>
          </c:extLst>
        </c:ser>
        <c:ser>
          <c:idx val="5"/>
          <c:order val="7"/>
          <c:tx>
            <c:v>Soil S5-6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('Alk s478 and s56'!$I$4,'Alk s478 and s56'!$I$8,'Alk s478 and s56'!$I$12,'Alk s478 and s56'!$I$16,'Alk s478 and s56'!$I$20)</c:f>
                <c:numCache>
                  <c:formatCode>General</c:formatCode>
                  <c:ptCount val="5"/>
                  <c:pt idx="0">
                    <c:v>5.6999999999973738E-3</c:v>
                  </c:pt>
                  <c:pt idx="1">
                    <c:v>1.2000000000043087E-3</c:v>
                  </c:pt>
                  <c:pt idx="2">
                    <c:v>7.0000000000192131E-4</c:v>
                  </c:pt>
                  <c:pt idx="3">
                    <c:v>2.5999999999992696E-4</c:v>
                  </c:pt>
                  <c:pt idx="4">
                    <c:v>2.5000000000030553E-4</c:v>
                  </c:pt>
                </c:numCache>
              </c:numRef>
            </c:plus>
            <c:minus>
              <c:numRef>
                <c:f>('Alk s478 and s56'!$I$4,'Alk s478 and s56'!$I$8,'Alk s478 and s56'!$I$12,'Alk s478 and s56'!$I$16,'Alk s478 and s56'!$I$20)</c:f>
                <c:numCache>
                  <c:formatCode>General</c:formatCode>
                  <c:ptCount val="5"/>
                  <c:pt idx="0">
                    <c:v>5.6999999999973738E-3</c:v>
                  </c:pt>
                  <c:pt idx="1">
                    <c:v>1.2000000000043087E-3</c:v>
                  </c:pt>
                  <c:pt idx="2">
                    <c:v>7.0000000000192131E-4</c:v>
                  </c:pt>
                  <c:pt idx="3">
                    <c:v>2.5999999999992696E-4</c:v>
                  </c:pt>
                  <c:pt idx="4">
                    <c:v>2.5000000000030553E-4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s56'!$E$4,'Alk s478 and s56'!$E$8,'Alk s478 and s56'!$E$12,'Alk s478 and s56'!$E$16,'Alk s478 and s56'!$E$20)</c:f>
              <c:numCache>
                <c:formatCode>0.00</c:formatCode>
                <c:ptCount val="5"/>
                <c:pt idx="0">
                  <c:v>32.848199999999999</c:v>
                </c:pt>
                <c:pt idx="1">
                  <c:v>16.788999999999998</c:v>
                </c:pt>
                <c:pt idx="2">
                  <c:v>12.637799999999999</c:v>
                </c:pt>
                <c:pt idx="3">
                  <c:v>7.92849</c:v>
                </c:pt>
                <c:pt idx="4">
                  <c:v>7.63009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45-4340-BC7C-8906F301DF9F}"/>
            </c:ext>
          </c:extLst>
        </c:ser>
        <c:ser>
          <c:idx val="6"/>
          <c:order val="8"/>
          <c:tx>
            <c:v>Gypsum S5-6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('Alk s478 and s56'!$I$5,'Alk s478 and s56'!$I$9,'Alk s478 and s56'!$I$13,'Alk s478 and s56'!$I$17,'Alk s478 and s56'!$I$21)</c:f>
                <c:numCache>
                  <c:formatCode>General</c:formatCode>
                  <c:ptCount val="5"/>
                  <c:pt idx="0">
                    <c:v>9.9999999998434674E-6</c:v>
                  </c:pt>
                  <c:pt idx="1">
                    <c:v>1.0000000000065512E-5</c:v>
                  </c:pt>
                  <c:pt idx="2">
                    <c:v>7.0000000000014495E-5</c:v>
                  </c:pt>
                  <c:pt idx="3">
                    <c:v>1.4000000000002899E-4</c:v>
                  </c:pt>
                  <c:pt idx="4">
                    <c:v>1.6999999999978144E-4</c:v>
                  </c:pt>
                </c:numCache>
              </c:numRef>
            </c:plus>
            <c:minus>
              <c:numRef>
                <c:f>('Alk s478 and s56'!$I$5,'Alk s478 and s56'!$I$9,'Alk s478 and s56'!$I$13,'Alk s478 and s56'!$I$17,'Alk s478 and s56'!$I$21)</c:f>
                <c:numCache>
                  <c:formatCode>General</c:formatCode>
                  <c:ptCount val="5"/>
                  <c:pt idx="0">
                    <c:v>9.9999999998434674E-6</c:v>
                  </c:pt>
                  <c:pt idx="1">
                    <c:v>1.0000000000065512E-5</c:v>
                  </c:pt>
                  <c:pt idx="2">
                    <c:v>7.0000000000014495E-5</c:v>
                  </c:pt>
                  <c:pt idx="3">
                    <c:v>1.4000000000002899E-4</c:v>
                  </c:pt>
                  <c:pt idx="4">
                    <c:v>1.6999999999978144E-4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'Alk s478 and s56'!$A$2:$A$6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('Alk s478 and s56'!$E$5,'Alk s478 and s56'!$E$9,'Alk s478 and s56'!$E$13,'Alk s478 and s56'!$E$17,'Alk s478 and s56'!$E$21)</c:f>
              <c:numCache>
                <c:formatCode>0.00</c:formatCode>
                <c:ptCount val="5"/>
                <c:pt idx="0">
                  <c:v>1.58731</c:v>
                </c:pt>
                <c:pt idx="1">
                  <c:v>1.6909099999999999</c:v>
                </c:pt>
                <c:pt idx="2">
                  <c:v>5.1327400000000001</c:v>
                </c:pt>
                <c:pt idx="3">
                  <c:v>6.8420299999999994</c:v>
                </c:pt>
                <c:pt idx="4">
                  <c:v>6.99404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45-4340-BC7C-8906F301D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045-4340-BC7C-8906F301DF9F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'Alk s478 and s56'!$A$2:$A$6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('Alk s478 and s56'!$D$3,'Alk s478 and s56'!$D$7,'Alk s478 and s56'!$D$11,'Alk s478 and s56'!$D$15,'Alk s478 and s56'!$D$19)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32.700000000000003</c:v>
                      </c:pt>
                      <c:pt idx="1">
                        <c:v>21.13</c:v>
                      </c:pt>
                      <c:pt idx="2">
                        <c:v>13.32</c:v>
                      </c:pt>
                      <c:pt idx="3">
                        <c:v>8.84</c:v>
                      </c:pt>
                      <c:pt idx="4">
                        <c:v>7.7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E045-4340-BC7C-8906F301DF9F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Alkalinity</a:t>
                </a:r>
                <a:r>
                  <a:rPr lang="nb-NO" baseline="0"/>
                  <a:t> mmol/l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42989762026263"/>
          <c:y val="1.9768788729460793E-2"/>
          <c:w val="0.27466441556000537"/>
          <c:h val="0.84964182318011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28365937992147"/>
          <c:y val="6.9122006281900281E-2"/>
          <c:w val="0.48378443888683703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(2)'!$D$2,'Al S45678 (2)'!$D$6,'Al S45678 (2)'!$D$10,'Al S45678 (2)'!$D$14,'Al S45678 (2)'!$D$18)</c:f>
              <c:numCache>
                <c:formatCode>0.00E+00</c:formatCode>
                <c:ptCount val="5"/>
                <c:pt idx="0">
                  <c:v>4.9882</c:v>
                </c:pt>
                <c:pt idx="1">
                  <c:v>2.3324000000000003</c:v>
                </c:pt>
                <c:pt idx="2">
                  <c:v>1.2608000000000001</c:v>
                </c:pt>
                <c:pt idx="3">
                  <c:v>0.93860999999999994</c:v>
                </c:pt>
                <c:pt idx="4">
                  <c:v>0.82923000000000002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2-4CAF-9750-B74970618EAA}"/>
            </c:ext>
          </c:extLst>
        </c:ser>
        <c:ser>
          <c:idx val="0"/>
          <c:order val="2"/>
          <c:tx>
            <c:v>Acai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(2)'!$D$3,'Al S45678 (2)'!$D$7,'Al S45678 (2)'!$D$11,'Al S45678 (2)'!$D$15,'Al S45678 (2)'!$D$19)</c:f>
              <c:numCache>
                <c:formatCode>0.00E+00</c:formatCode>
                <c:ptCount val="5"/>
                <c:pt idx="0">
                  <c:v>3.7382</c:v>
                </c:pt>
                <c:pt idx="1">
                  <c:v>2.4697</c:v>
                </c:pt>
                <c:pt idx="2">
                  <c:v>1.3472</c:v>
                </c:pt>
                <c:pt idx="3">
                  <c:v>0.94156000000000006</c:v>
                </c:pt>
                <c:pt idx="4">
                  <c:v>0.79920000000000002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2-4CAF-9750-B74970618EAA}"/>
            </c:ext>
          </c:extLst>
        </c:ser>
        <c:ser>
          <c:idx val="1"/>
          <c:order val="3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(2)'!$D$4,'Al S45678 (2)'!$D$8,'Al S45678 (2)'!$D$12,'Al S45678 (2)'!$D$16,'Al S45678 (2)'!$D$20)</c:f>
              <c:numCache>
                <c:formatCode>0.00E+00</c:formatCode>
                <c:ptCount val="5"/>
                <c:pt idx="0">
                  <c:v>4.8323999999999998</c:v>
                </c:pt>
                <c:pt idx="1">
                  <c:v>1.8548</c:v>
                </c:pt>
                <c:pt idx="2">
                  <c:v>1.3734999999999999</c:v>
                </c:pt>
                <c:pt idx="3">
                  <c:v>0.96382000000000001</c:v>
                </c:pt>
                <c:pt idx="4">
                  <c:v>0.99233000000000005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2-4CAF-9750-B74970618EAA}"/>
            </c:ext>
          </c:extLst>
        </c:ser>
        <c:ser>
          <c:idx val="2"/>
          <c:order val="4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(2)'!$D$5,'Al S45678 (2)'!$D$9,'Al S45678 (2)'!$D$13,'Al S45678 (2)'!$D$17,'Al S45678 (2)'!$D$21)</c:f>
              <c:numCache>
                <c:formatCode>0.00E+00</c:formatCode>
                <c:ptCount val="5"/>
                <c:pt idx="0">
                  <c:v>8.5795999999999997E-3</c:v>
                </c:pt>
                <c:pt idx="1">
                  <c:v>2.9981999999999999E-3</c:v>
                </c:pt>
                <c:pt idx="2">
                  <c:v>0.15956000000000001</c:v>
                </c:pt>
                <c:pt idx="3">
                  <c:v>0.38514000000000004</c:v>
                </c:pt>
                <c:pt idx="4">
                  <c:v>0.48670000000000002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2-4CAF-9750-B74970618EAA}"/>
            </c:ext>
          </c:extLst>
        </c:ser>
        <c:ser>
          <c:idx val="3"/>
          <c:order val="5"/>
          <c:tx>
            <c:v>BR S5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(2)'!$E$2,'Al S45678 (2)'!$E$6,'Al S45678 (2)'!$E$10,'Al S45678 (2)'!$E$14,'Al S45678 (2)'!$E$18)</c:f>
              <c:numCache>
                <c:formatCode>0.00E+00</c:formatCode>
                <c:ptCount val="5"/>
                <c:pt idx="0">
                  <c:v>4.9880999999999993</c:v>
                </c:pt>
                <c:pt idx="1">
                  <c:v>2.3324000000000003</c:v>
                </c:pt>
                <c:pt idx="2">
                  <c:v>1.2608000000000001</c:v>
                </c:pt>
                <c:pt idx="3">
                  <c:v>0.9386000000000001</c:v>
                </c:pt>
                <c:pt idx="4">
                  <c:v>0.82921999999999996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2-4CAF-9750-B74970618EAA}"/>
            </c:ext>
          </c:extLst>
        </c:ser>
        <c:ser>
          <c:idx val="4"/>
          <c:order val="6"/>
          <c:tx>
            <c:v>Acai S5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(2)'!$E$3,'Al S45678 (2)'!$E$7,'Al S45678 (2)'!$E$11,'Al S45678 (2)'!$E$15,'Al S45678 (2)'!$E$19)</c:f>
              <c:numCache>
                <c:formatCode>0.00E+00</c:formatCode>
                <c:ptCount val="5"/>
                <c:pt idx="0">
                  <c:v>3.7382</c:v>
                </c:pt>
                <c:pt idx="1">
                  <c:v>2.4697</c:v>
                </c:pt>
                <c:pt idx="2">
                  <c:v>1.3472</c:v>
                </c:pt>
                <c:pt idx="3">
                  <c:v>0.94156000000000006</c:v>
                </c:pt>
                <c:pt idx="4">
                  <c:v>0.79920000000000002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2-4CAF-9750-B74970618EAA}"/>
            </c:ext>
          </c:extLst>
        </c:ser>
        <c:ser>
          <c:idx val="5"/>
          <c:order val="7"/>
          <c:tx>
            <c:v>Soil S5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(2)'!$E$4,'Al S45678 (2)'!$E$8,'Al S45678 (2)'!$E$12,'Al S45678 (2)'!$E$16,'Al S45678 (2)'!$E$20)</c:f>
              <c:numCache>
                <c:formatCode>0.00E+00</c:formatCode>
                <c:ptCount val="5"/>
                <c:pt idx="0">
                  <c:v>4.8323</c:v>
                </c:pt>
                <c:pt idx="1">
                  <c:v>1.8548</c:v>
                </c:pt>
                <c:pt idx="2">
                  <c:v>1.3734999999999999</c:v>
                </c:pt>
                <c:pt idx="3">
                  <c:v>0.96382000000000001</c:v>
                </c:pt>
                <c:pt idx="4">
                  <c:v>0.99233000000000005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62-4CAF-9750-B74970618EAA}"/>
            </c:ext>
          </c:extLst>
        </c:ser>
        <c:ser>
          <c:idx val="6"/>
          <c:order val="8"/>
          <c:tx>
            <c:v>Gypsum S5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(2)'!$E$5,'Al S45678 (2)'!$E$9,'Al S45678 (2)'!$E$13,'Al S45678 (2)'!$E$17,'Al S45678 (2)'!$E$21)</c:f>
              <c:numCache>
                <c:formatCode>0.00E+00</c:formatCode>
                <c:ptCount val="5"/>
                <c:pt idx="0">
                  <c:v>8.5795999999999997E-3</c:v>
                </c:pt>
                <c:pt idx="1">
                  <c:v>2.9981999999999999E-3</c:v>
                </c:pt>
                <c:pt idx="2">
                  <c:v>0.15956000000000001</c:v>
                </c:pt>
                <c:pt idx="3">
                  <c:v>0.38514000000000004</c:v>
                </c:pt>
                <c:pt idx="4">
                  <c:v>0.48670000000000002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62-4CAF-9750-B74970618EAA}"/>
            </c:ext>
          </c:extLst>
        </c:ser>
        <c:ser>
          <c:idx val="7"/>
          <c:order val="9"/>
          <c:tx>
            <c:v>BR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(2)'!$F$2,'Al S45678 (2)'!$F$6,'Al S45678 (2)'!$F$10,'Al S45678 (2)'!$F$14,'Al S45678 (2)'!$F$18)</c:f>
              <c:numCache>
                <c:formatCode>0.00E+00</c:formatCode>
                <c:ptCount val="5"/>
                <c:pt idx="0">
                  <c:v>4.9889000000000001</c:v>
                </c:pt>
                <c:pt idx="1">
                  <c:v>2.3326000000000002</c:v>
                </c:pt>
                <c:pt idx="2">
                  <c:v>1.2608000000000001</c:v>
                </c:pt>
                <c:pt idx="3">
                  <c:v>0.93864000000000003</c:v>
                </c:pt>
                <c:pt idx="4">
                  <c:v>0.82925000000000004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62-4CAF-9750-B74970618EAA}"/>
            </c:ext>
          </c:extLst>
        </c:ser>
        <c:ser>
          <c:idx val="8"/>
          <c:order val="10"/>
          <c:tx>
            <c:v>Acai S6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(2)'!$F$3,'Al S45678 (2)'!$F$7,'Al S45678 (2)'!$F$11,'Al S45678 (2)'!$F$15,'Al S45678 (2)'!$F$19)</c:f>
              <c:numCache>
                <c:formatCode>0.00E+00</c:formatCode>
                <c:ptCount val="5"/>
                <c:pt idx="0">
                  <c:v>3.7385999999999999</c:v>
                </c:pt>
                <c:pt idx="1">
                  <c:v>2.4699</c:v>
                </c:pt>
                <c:pt idx="2">
                  <c:v>1.3473000000000002</c:v>
                </c:pt>
                <c:pt idx="3">
                  <c:v>0.94158999999999993</c:v>
                </c:pt>
                <c:pt idx="4">
                  <c:v>0.79922000000000004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62-4CAF-9750-B74970618EAA}"/>
            </c:ext>
          </c:extLst>
        </c:ser>
        <c:ser>
          <c:idx val="9"/>
          <c:order val="11"/>
          <c:tx>
            <c:v>Soil S6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(2)'!$F$4,'Al S45678 (2)'!$F$8,'Al S45678 (2)'!$F$12,'Al S45678 (2)'!$F$16,'Al S45678 (2)'!$F$20)</c:f>
              <c:numCache>
                <c:formatCode>0.00E+00</c:formatCode>
                <c:ptCount val="5"/>
                <c:pt idx="0">
                  <c:v>4.8331</c:v>
                </c:pt>
                <c:pt idx="1">
                  <c:v>1.8549</c:v>
                </c:pt>
                <c:pt idx="2">
                  <c:v>1.3734999999999999</c:v>
                </c:pt>
                <c:pt idx="3">
                  <c:v>0.96384999999999998</c:v>
                </c:pt>
                <c:pt idx="4">
                  <c:v>0.99236000000000002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62-4CAF-9750-B74970618EAA}"/>
            </c:ext>
          </c:extLst>
        </c:ser>
        <c:ser>
          <c:idx val="10"/>
          <c:order val="12"/>
          <c:tx>
            <c:v>Gypsum S6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(2)'!$F$5,'Al S45678 (2)'!$F$9,'Al S45678 (2)'!$F$13,'Al S45678 (2)'!$F$17,'Al S45678 (2)'!$F$21)</c:f>
              <c:numCache>
                <c:formatCode>0.00E+00</c:formatCode>
                <c:ptCount val="5"/>
                <c:pt idx="0">
                  <c:v>8.5795999999999997E-3</c:v>
                </c:pt>
                <c:pt idx="1">
                  <c:v>2.9981999999999999E-3</c:v>
                </c:pt>
                <c:pt idx="2">
                  <c:v>0.15956000000000001</c:v>
                </c:pt>
                <c:pt idx="3">
                  <c:v>0.38514999999999999</c:v>
                </c:pt>
                <c:pt idx="4">
                  <c:v>0.48671000000000003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62-4CAF-9750-B74970618EAA}"/>
            </c:ext>
          </c:extLst>
        </c:ser>
        <c:ser>
          <c:idx val="13"/>
          <c:order val="13"/>
          <c:tx>
            <c:v>BR S7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(2)'!$G$2,'Al S45678 (2)'!$G$6,'Al S45678 (2)'!$G$10,'Al S45678 (2)'!$G$14,'Al S45678 (2)'!$G$18)</c:f>
              <c:numCache>
                <c:formatCode>0.00E+00</c:formatCode>
                <c:ptCount val="5"/>
                <c:pt idx="0">
                  <c:v>4.9878999999999998</c:v>
                </c:pt>
                <c:pt idx="1">
                  <c:v>2.3324000000000003</c:v>
                </c:pt>
                <c:pt idx="2">
                  <c:v>1.2608000000000001</c:v>
                </c:pt>
                <c:pt idx="3">
                  <c:v>0.9386000000000001</c:v>
                </c:pt>
                <c:pt idx="4">
                  <c:v>0.82923000000000002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62-4CAF-9750-B74970618EAA}"/>
            </c:ext>
          </c:extLst>
        </c:ser>
        <c:ser>
          <c:idx val="14"/>
          <c:order val="14"/>
          <c:tx>
            <c:v>Acai S7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(2)'!$G$3,'Al S45678 (2)'!$G$7,'Al S45678 (2)'!$G$11,'Al S45678 (2)'!$G$15,'Al S45678 (2)'!$G$19)</c:f>
              <c:numCache>
                <c:formatCode>0.00E+00</c:formatCode>
                <c:ptCount val="5"/>
                <c:pt idx="0">
                  <c:v>3.738</c:v>
                </c:pt>
                <c:pt idx="1">
                  <c:v>2.4697</c:v>
                </c:pt>
                <c:pt idx="2">
                  <c:v>1.3472</c:v>
                </c:pt>
                <c:pt idx="3">
                  <c:v>0.94156000000000006</c:v>
                </c:pt>
                <c:pt idx="4">
                  <c:v>0.79920000000000002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62-4CAF-9750-B74970618EAA}"/>
            </c:ext>
          </c:extLst>
        </c:ser>
        <c:ser>
          <c:idx val="15"/>
          <c:order val="15"/>
          <c:tx>
            <c:v>Soil S7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(2)'!$G$4,'Al S45678 (2)'!$G$8,'Al S45678 (2)'!$G$12,'Al S45678 (2)'!$G$16,'Al S45678 (2)'!$G$20)</c:f>
              <c:numCache>
                <c:formatCode>0.00E+00</c:formatCode>
                <c:ptCount val="5"/>
                <c:pt idx="0">
                  <c:v>4.8322000000000003</c:v>
                </c:pt>
                <c:pt idx="1">
                  <c:v>1.8548</c:v>
                </c:pt>
                <c:pt idx="2">
                  <c:v>1.3734999999999999</c:v>
                </c:pt>
                <c:pt idx="3">
                  <c:v>0.96380999999999994</c:v>
                </c:pt>
                <c:pt idx="4">
                  <c:v>0.99233000000000005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62-4CAF-9750-B74970618EAA}"/>
            </c:ext>
          </c:extLst>
        </c:ser>
        <c:ser>
          <c:idx val="16"/>
          <c:order val="16"/>
          <c:tx>
            <c:v>Gypsum S7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(2)'!$G$5,'Al S45678 (2)'!$G$9,'Al S45678 (2)'!$G$13,'Al S45678 (2)'!$G$17,'Al S45678 (2)'!$G$21)</c:f>
              <c:numCache>
                <c:formatCode>0.00E+00</c:formatCode>
                <c:ptCount val="5"/>
                <c:pt idx="0">
                  <c:v>8.5769000000000001E-3</c:v>
                </c:pt>
                <c:pt idx="1">
                  <c:v>2.9976E-3</c:v>
                </c:pt>
                <c:pt idx="2">
                  <c:v>0.15955</c:v>
                </c:pt>
                <c:pt idx="3">
                  <c:v>0.38514000000000004</c:v>
                </c:pt>
                <c:pt idx="4">
                  <c:v>0.48670000000000002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62-4CAF-9750-B74970618EAA}"/>
            </c:ext>
          </c:extLst>
        </c:ser>
        <c:ser>
          <c:idx val="17"/>
          <c:order val="17"/>
          <c:tx>
            <c:v>BR S8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(2)'!$H$2,'Al S45678 (2)'!$H$6,'Al S45678 (2)'!$H$10,'Al S45678 (2)'!$H$14,'Al S45678 (2)'!$H$18)</c:f>
              <c:numCache>
                <c:formatCode>0.00E+00</c:formatCode>
                <c:ptCount val="5"/>
                <c:pt idx="0">
                  <c:v>4.9889000000000001</c:v>
                </c:pt>
                <c:pt idx="1">
                  <c:v>2.3326000000000002</c:v>
                </c:pt>
                <c:pt idx="2">
                  <c:v>1.2608000000000001</c:v>
                </c:pt>
                <c:pt idx="3">
                  <c:v>0.93864000000000003</c:v>
                </c:pt>
                <c:pt idx="4">
                  <c:v>0.82925000000000004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62-4CAF-9750-B74970618EAA}"/>
            </c:ext>
          </c:extLst>
        </c:ser>
        <c:ser>
          <c:idx val="18"/>
          <c:order val="18"/>
          <c:tx>
            <c:v>Acai S8</c:v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(2)'!$H$3,'Al S45678 (2)'!$H$7,'Al S45678 (2)'!$H$11,'Al S45678 (2)'!$H$15,'Al S45678 (2)'!$H$19)</c:f>
              <c:numCache>
                <c:formatCode>0.00E+00</c:formatCode>
                <c:ptCount val="5"/>
                <c:pt idx="0">
                  <c:v>3.7385999999999999</c:v>
                </c:pt>
                <c:pt idx="1">
                  <c:v>2.4699</c:v>
                </c:pt>
                <c:pt idx="2">
                  <c:v>1.3473000000000002</c:v>
                </c:pt>
                <c:pt idx="3">
                  <c:v>0.94158999999999993</c:v>
                </c:pt>
                <c:pt idx="4">
                  <c:v>0.79922000000000004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62-4CAF-9750-B74970618EAA}"/>
            </c:ext>
          </c:extLst>
        </c:ser>
        <c:ser>
          <c:idx val="19"/>
          <c:order val="19"/>
          <c:tx>
            <c:v>Soil S8</c:v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(2)'!$H$4,'Al S45678 (2)'!$H$8,'Al S45678 (2)'!$H$12,'Al S45678 (2)'!$H$16,'Al S45678 (2)'!$H$20)</c:f>
              <c:numCache>
                <c:formatCode>0.00E+00</c:formatCode>
                <c:ptCount val="5"/>
                <c:pt idx="0">
                  <c:v>4.8331</c:v>
                </c:pt>
                <c:pt idx="1">
                  <c:v>1.8549</c:v>
                </c:pt>
                <c:pt idx="2">
                  <c:v>1.3734999999999999</c:v>
                </c:pt>
                <c:pt idx="3">
                  <c:v>0.96384999999999998</c:v>
                </c:pt>
                <c:pt idx="4">
                  <c:v>0.99236000000000002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62-4CAF-9750-B74970618EAA}"/>
            </c:ext>
          </c:extLst>
        </c:ser>
        <c:ser>
          <c:idx val="20"/>
          <c:order val="20"/>
          <c:tx>
            <c:v>Gypsum S8</c:v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 S45678 (2)'!$A$2:$A$6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(2)'!$H$5,'Al S45678 (2)'!$H$9,'Al S45678 (2)'!$H$13,'Al S45678 (2)'!$H$17,'Al S45678 (2)'!$H$21)</c:f>
              <c:numCache>
                <c:formatCode>0.00E+00</c:formatCode>
                <c:ptCount val="5"/>
                <c:pt idx="0">
                  <c:v>8.5792999999999998E-3</c:v>
                </c:pt>
                <c:pt idx="1">
                  <c:v>2.9981000000000001E-3</c:v>
                </c:pt>
                <c:pt idx="2">
                  <c:v>0.15956000000000001</c:v>
                </c:pt>
                <c:pt idx="3">
                  <c:v>0.38514999999999999</c:v>
                </c:pt>
                <c:pt idx="4">
                  <c:v>0.48671000000000003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62-4CAF-9750-B7497061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7162-4CAF-9750-B74970618EA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'Al S45678 (2)'!$A$2:$A$6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('Al S45678 (2)'!$D$3,'Al S45678 (2)'!$D$7,'Al S45678 (2)'!$D$11,'Al S45678 (2)'!$D$15,'Al S45678 (2)'!$D$19)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3.7382</c:v>
                      </c:pt>
                      <c:pt idx="1">
                        <c:v>2.4697</c:v>
                      </c:pt>
                      <c:pt idx="2">
                        <c:v>1.3472</c:v>
                      </c:pt>
                      <c:pt idx="3">
                        <c:v>0.94156000000000006</c:v>
                      </c:pt>
                      <c:pt idx="4">
                        <c:v>0.79920000000000002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7162-4CAF-9750-B74970618EAA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Al mmol/l</a:t>
                </a:r>
              </a:p>
            </c:rich>
          </c:tx>
          <c:layout>
            <c:manualLayout>
              <c:xMode val="edge"/>
              <c:yMode val="edge"/>
              <c:x val="1.223868089666715E-2"/>
              <c:y val="0.2622407346903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7895123377664"/>
          <c:y val="1.7606007067137813E-2"/>
          <c:w val="0.29048054242196253"/>
          <c:h val="0.9382851291027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28365937992147"/>
          <c:y val="6.9122006281900281E-2"/>
          <c:w val="0.48378443888683703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All Simulations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(3)'!$D$2,'Al S45678 (3)'!$D$6,'Al S45678 (3)'!$D$10,'Al S45678 (3)'!$D$14,'Al S45678 (3)'!$D$18)</c:f>
              <c:numCache>
                <c:formatCode>0.00E+00</c:formatCode>
                <c:ptCount val="5"/>
                <c:pt idx="0">
                  <c:v>134.581636</c:v>
                </c:pt>
                <c:pt idx="1">
                  <c:v>62.928152000000004</c:v>
                </c:pt>
                <c:pt idx="2">
                  <c:v>34.016384000000002</c:v>
                </c:pt>
                <c:pt idx="3">
                  <c:v>25.323697799999998</c:v>
                </c:pt>
                <c:pt idx="4">
                  <c:v>22.3726254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5-4F3B-AD31-49F852DE23F3}"/>
            </c:ext>
          </c:extLst>
        </c:ser>
        <c:ser>
          <c:idx val="0"/>
          <c:order val="2"/>
          <c:tx>
            <c:v>Açaí All Simulations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'Al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(3)'!$D$3,'Al S45678 (3)'!$D$7,'Al S45678 (3)'!$D$11,'Al S45678 (3)'!$D$15,'Al S45678 (3)'!$D$19)</c:f>
              <c:numCache>
                <c:formatCode>0.00E+00</c:formatCode>
                <c:ptCount val="5"/>
                <c:pt idx="0">
                  <c:v>100.85663599999999</c:v>
                </c:pt>
                <c:pt idx="1">
                  <c:v>66.632506000000006</c:v>
                </c:pt>
                <c:pt idx="2">
                  <c:v>36.347456000000001</c:v>
                </c:pt>
                <c:pt idx="3">
                  <c:v>25.403288800000002</c:v>
                </c:pt>
                <c:pt idx="4">
                  <c:v>21.562416000000002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5-4F3B-AD31-49F852DE23F3}"/>
            </c:ext>
          </c:extLst>
        </c:ser>
        <c:ser>
          <c:idx val="1"/>
          <c:order val="3"/>
          <c:tx>
            <c:v>Soil All Simulations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(3)'!$D$4,'Al S45678 (3)'!$D$8,'Al S45678 (3)'!$D$12,'Al S45678 (3)'!$D$16,'Al S45678 (3)'!$D$20)</c:f>
              <c:numCache>
                <c:formatCode>0.00E+00</c:formatCode>
                <c:ptCount val="5"/>
                <c:pt idx="0">
                  <c:v>130.378152</c:v>
                </c:pt>
                <c:pt idx="1">
                  <c:v>50.042504000000001</c:v>
                </c:pt>
                <c:pt idx="2">
                  <c:v>37.057029999999997</c:v>
                </c:pt>
                <c:pt idx="3">
                  <c:v>26.003863599999999</c:v>
                </c:pt>
                <c:pt idx="4">
                  <c:v>26.773063400000002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5-4F3B-AD31-49F852DE23F3}"/>
            </c:ext>
          </c:extLst>
        </c:ser>
        <c:ser>
          <c:idx val="2"/>
          <c:order val="4"/>
          <c:tx>
            <c:v>Gypsum All Simulations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('Al S45678 (3)'!$D$5,'Al S45678 (3)'!$D$9,'Al S45678 (3)'!$D$13,'Al S45678 (3)'!$D$17,'Al S45678 (3)'!$D$21)</c:f>
              <c:numCache>
                <c:formatCode>0.00E+00</c:formatCode>
                <c:ptCount val="5"/>
                <c:pt idx="0">
                  <c:v>0.231477608</c:v>
                </c:pt>
                <c:pt idx="1">
                  <c:v>8.0891435999999997E-2</c:v>
                </c:pt>
                <c:pt idx="2">
                  <c:v>4.3049287999999999</c:v>
                </c:pt>
                <c:pt idx="3">
                  <c:v>10.391077200000002</c:v>
                </c:pt>
                <c:pt idx="4">
                  <c:v>13.131166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F5-4F3B-AD31-49F852DE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36F5-4F3B-AD31-49F852DE23F3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'Al S45678 (3)'!$A$2:$A$6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('Al S45678 (3)'!$D$3,'Al S45678 (3)'!$D$7,'Al S45678 (3)'!$D$11,'Al S45678 (3)'!$D$15,'Al S45678 (3)'!$D$19)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100.85663599999999</c:v>
                      </c:pt>
                      <c:pt idx="1">
                        <c:v>66.632506000000006</c:v>
                      </c:pt>
                      <c:pt idx="2">
                        <c:v>36.347456000000001</c:v>
                      </c:pt>
                      <c:pt idx="3">
                        <c:v>25.403288800000002</c:v>
                      </c:pt>
                      <c:pt idx="4">
                        <c:v>21.562416000000002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36F5-4F3B-AD31-49F852DE23F3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Al mgl/l</a:t>
                </a:r>
              </a:p>
            </c:rich>
          </c:tx>
          <c:layout>
            <c:manualLayout>
              <c:xMode val="edge"/>
              <c:yMode val="edge"/>
              <c:x val="1.223868089666715E-2"/>
              <c:y val="0.2622407346903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37533353963198"/>
          <c:y val="8.7102843448576661E-2"/>
          <c:w val="0.29048054242196253"/>
          <c:h val="0.41910278550769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78243604933452"/>
          <c:y val="6.9122006281900281E-2"/>
          <c:w val="0.49028566221742398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(3)'!$D$2,'Fe S45678 (3)'!$D$6,'Fe S45678 (3)'!$D$10,'Fe S45678 (3)'!$D$14,'Fe S45678 (3)'!$D$18)</c:f>
              <c:numCache>
                <c:formatCode>0.00E+00</c:formatCode>
                <c:ptCount val="5"/>
                <c:pt idx="0">
                  <c:v>5.6692000000000004E-10</c:v>
                </c:pt>
                <c:pt idx="1">
                  <c:v>5.6674000000000005E-10</c:v>
                </c:pt>
                <c:pt idx="2">
                  <c:v>1.2208E-6</c:v>
                </c:pt>
                <c:pt idx="3">
                  <c:v>2.6309000000000001E-6</c:v>
                </c:pt>
                <c:pt idx="4">
                  <c:v>8.7612000000000001E-6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1-4565-B3AC-EEC90DC87E96}"/>
            </c:ext>
          </c:extLst>
        </c:ser>
        <c:ser>
          <c:idx val="0"/>
          <c:order val="2"/>
          <c:tx>
            <c:v>Acai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(3)'!$D$3,'Fe S45678 (3)'!$D$7,'Fe S45678 (3)'!$D$11,'Fe S45678 (3)'!$D$15,'Fe S45678 (3)'!$D$19)</c:f>
              <c:numCache>
                <c:formatCode>0.00E+00</c:formatCode>
                <c:ptCount val="5"/>
                <c:pt idx="0">
                  <c:v>1.3814E-5</c:v>
                </c:pt>
                <c:pt idx="1">
                  <c:v>4.1075000000000002E-5</c:v>
                </c:pt>
                <c:pt idx="2">
                  <c:v>1.7946999999999999E-4</c:v>
                </c:pt>
                <c:pt idx="3">
                  <c:v>3.1430999999999999E-4</c:v>
                </c:pt>
                <c:pt idx="4">
                  <c:v>3.4600000000000001E-4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1-4565-B3AC-EEC90DC87E96}"/>
            </c:ext>
          </c:extLst>
        </c:ser>
        <c:ser>
          <c:idx val="1"/>
          <c:order val="3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(3)'!$D$4,'Fe S45678 (3)'!$D$8,'Fe S45678 (3)'!$D$12,'Fe S45678 (3)'!$D$16,'Fe S45678 (3)'!$D$20)</c:f>
              <c:numCache>
                <c:formatCode>0.00E+00</c:formatCode>
                <c:ptCount val="5"/>
                <c:pt idx="0">
                  <c:v>4.6622E-7</c:v>
                </c:pt>
                <c:pt idx="1">
                  <c:v>1.5994999999999998E-5</c:v>
                </c:pt>
                <c:pt idx="2">
                  <c:v>6.1342999999999999E-5</c:v>
                </c:pt>
                <c:pt idx="3">
                  <c:v>6.0785999999999997E-5</c:v>
                </c:pt>
                <c:pt idx="4">
                  <c:v>1.2085E-4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1-4565-B3AC-EEC90DC87E96}"/>
            </c:ext>
          </c:extLst>
        </c:ser>
        <c:ser>
          <c:idx val="2"/>
          <c:order val="4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(3)'!$D$5,'Fe S45678 (3)'!$D$9,'Fe S45678 (3)'!$D$13,'Fe S45678 (3)'!$D$17,'Fe S45678 (3)'!$D$21)</c:f>
              <c:numCache>
                <c:formatCode>0.00E+00</c:formatCode>
                <c:ptCount val="5"/>
                <c:pt idx="0">
                  <c:v>4.4336999999999996E-6</c:v>
                </c:pt>
                <c:pt idx="1">
                  <c:v>4.6933999999999998E-6</c:v>
                </c:pt>
                <c:pt idx="2">
                  <c:v>7.8322999999999995E-7</c:v>
                </c:pt>
                <c:pt idx="3">
                  <c:v>5.6664000000000002E-10</c:v>
                </c:pt>
                <c:pt idx="4">
                  <c:v>5.6663000000000004E-10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1-4565-B3AC-EEC90DC87E96}"/>
            </c:ext>
          </c:extLst>
        </c:ser>
        <c:ser>
          <c:idx val="3"/>
          <c:order val="5"/>
          <c:tx>
            <c:v>BR S5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(3)'!$E$2,'Fe S45678 (3)'!$E$6,'Fe S45678 (3)'!$E$10,'Fe S45678 (3)'!$E$14,'Fe S45678 (3)'!$E$18)</c:f>
              <c:numCache>
                <c:formatCode>0.00E+00</c:formatCode>
                <c:ptCount val="5"/>
                <c:pt idx="0">
                  <c:v>5.6690999999999996E-10</c:v>
                </c:pt>
                <c:pt idx="1">
                  <c:v>5.6672999999999997E-10</c:v>
                </c:pt>
                <c:pt idx="2">
                  <c:v>1.2208E-6</c:v>
                </c:pt>
                <c:pt idx="3">
                  <c:v>2.6309000000000001E-6</c:v>
                </c:pt>
                <c:pt idx="4">
                  <c:v>8.7610999999999999E-6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1-4565-B3AC-EEC90DC87E96}"/>
            </c:ext>
          </c:extLst>
        </c:ser>
        <c:ser>
          <c:idx val="4"/>
          <c:order val="6"/>
          <c:tx>
            <c:v>Acai S5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(3)'!$E$3,'Fe S45678 (3)'!$E$7,'Fe S45678 (3)'!$E$11,'Fe S45678 (3)'!$E$15,'Fe S45678 (3)'!$E$19)</c:f>
              <c:numCache>
                <c:formatCode>0.00E+00</c:formatCode>
                <c:ptCount val="5"/>
                <c:pt idx="0">
                  <c:v>1.3814E-5</c:v>
                </c:pt>
                <c:pt idx="1">
                  <c:v>4.1075000000000002E-5</c:v>
                </c:pt>
                <c:pt idx="2">
                  <c:v>1.7946999999999999E-4</c:v>
                </c:pt>
                <c:pt idx="3">
                  <c:v>3.1430999999999999E-4</c:v>
                </c:pt>
                <c:pt idx="4">
                  <c:v>3.4600000000000001E-4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21-4565-B3AC-EEC90DC87E96}"/>
            </c:ext>
          </c:extLst>
        </c:ser>
        <c:ser>
          <c:idx val="5"/>
          <c:order val="7"/>
          <c:tx>
            <c:v>Soil S5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(3)'!$E$4,'Fe S45678 (3)'!$E$8,'Fe S45678 (3)'!$E$12,'Fe S45678 (3)'!$E$16,'Fe S45678 (3)'!$E$20)</c:f>
              <c:numCache>
                <c:formatCode>0.00E+00</c:formatCode>
                <c:ptCount val="5"/>
                <c:pt idx="0">
                  <c:v>4.6620999999999999E-7</c:v>
                </c:pt>
                <c:pt idx="1">
                  <c:v>1.5994999999999998E-5</c:v>
                </c:pt>
                <c:pt idx="2">
                  <c:v>6.1341999999999996E-5</c:v>
                </c:pt>
                <c:pt idx="3">
                  <c:v>6.0785000000000002E-5</c:v>
                </c:pt>
                <c:pt idx="4">
                  <c:v>1.2085E-4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21-4565-B3AC-EEC90DC87E96}"/>
            </c:ext>
          </c:extLst>
        </c:ser>
        <c:ser>
          <c:idx val="6"/>
          <c:order val="8"/>
          <c:tx>
            <c:v>Gypsum S5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(3)'!$E$5,'Fe S45678 (3)'!$E$9,'Fe S45678 (3)'!$E$13,'Fe S45678 (3)'!$E$17,'Fe S45678 (3)'!$E$21)</c:f>
              <c:numCache>
                <c:formatCode>0.00E+00</c:formatCode>
                <c:ptCount val="5"/>
                <c:pt idx="0">
                  <c:v>4.4336999999999996E-6</c:v>
                </c:pt>
                <c:pt idx="1">
                  <c:v>4.6933999999999998E-6</c:v>
                </c:pt>
                <c:pt idx="2">
                  <c:v>7.8321999999999999E-7</c:v>
                </c:pt>
                <c:pt idx="3">
                  <c:v>5.6664000000000002E-10</c:v>
                </c:pt>
                <c:pt idx="4">
                  <c:v>5.6663000000000004E-10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21-4565-B3AC-EEC90DC87E96}"/>
            </c:ext>
          </c:extLst>
        </c:ser>
        <c:ser>
          <c:idx val="7"/>
          <c:order val="9"/>
          <c:tx>
            <c:v>BR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(3)'!$F$2,'Fe S45678 (3)'!$F$6,'Fe S45678 (3)'!$F$10,'Fe S45678 (3)'!$F$14,'Fe S45678 (3)'!$F$18)</c:f>
              <c:numCache>
                <c:formatCode>0.00E+00</c:formatCode>
                <c:ptCount val="5"/>
                <c:pt idx="0">
                  <c:v>5.6700999999999999E-10</c:v>
                </c:pt>
                <c:pt idx="1">
                  <c:v>5.6677999999999998E-10</c:v>
                </c:pt>
                <c:pt idx="2">
                  <c:v>1.2208E-6</c:v>
                </c:pt>
                <c:pt idx="3">
                  <c:v>2.6309999999999999E-6</c:v>
                </c:pt>
                <c:pt idx="4">
                  <c:v>8.7614000000000005E-6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21-4565-B3AC-EEC90DC87E96}"/>
            </c:ext>
          </c:extLst>
        </c:ser>
        <c:ser>
          <c:idx val="8"/>
          <c:order val="10"/>
          <c:tx>
            <c:v>Acai S6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(3)'!$F$3,'Fe S45678 (3)'!$F$7,'Fe S45678 (3)'!$F$11,'Fe S45678 (3)'!$F$15,'Fe S45678 (3)'!$F$19)</c:f>
              <c:numCache>
                <c:formatCode>0.00E+00</c:formatCode>
                <c:ptCount val="5"/>
                <c:pt idx="0">
                  <c:v>1.3816E-5</c:v>
                </c:pt>
                <c:pt idx="1">
                  <c:v>4.1078000000000002E-5</c:v>
                </c:pt>
                <c:pt idx="2">
                  <c:v>1.7948000000000001E-4</c:v>
                </c:pt>
                <c:pt idx="3">
                  <c:v>3.1431999999999999E-4</c:v>
                </c:pt>
                <c:pt idx="4">
                  <c:v>3.4601E-4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21-4565-B3AC-EEC90DC87E96}"/>
            </c:ext>
          </c:extLst>
        </c:ser>
        <c:ser>
          <c:idx val="9"/>
          <c:order val="11"/>
          <c:tx>
            <c:v>Soil S6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(3)'!$F$4,'Fe S45678 (3)'!$F$8,'Fe S45678 (3)'!$F$12,'Fe S45678 (3)'!$F$16,'Fe S45678 (3)'!$F$20)</c:f>
              <c:numCache>
                <c:formatCode>0.00E+00</c:formatCode>
                <c:ptCount val="5"/>
                <c:pt idx="0">
                  <c:v>4.6628999999999998E-7</c:v>
                </c:pt>
                <c:pt idx="1">
                  <c:v>1.5996000000000001E-5</c:v>
                </c:pt>
                <c:pt idx="2">
                  <c:v>6.1346000000000005E-5</c:v>
                </c:pt>
                <c:pt idx="3">
                  <c:v>6.0786999999999999E-5</c:v>
                </c:pt>
                <c:pt idx="4">
                  <c:v>1.2085E-4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21-4565-B3AC-EEC90DC87E96}"/>
            </c:ext>
          </c:extLst>
        </c:ser>
        <c:ser>
          <c:idx val="10"/>
          <c:order val="12"/>
          <c:tx>
            <c:v>Gypsum S6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(3)'!$F$5,'Fe S45678 (3)'!$F$9,'Fe S45678 (3)'!$F$13,'Fe S45678 (3)'!$F$17,'Fe S45678 (3)'!$F$21)</c:f>
              <c:numCache>
                <c:formatCode>0.00E+00</c:formatCode>
                <c:ptCount val="5"/>
                <c:pt idx="0">
                  <c:v>4.4336999999999996E-6</c:v>
                </c:pt>
                <c:pt idx="1">
                  <c:v>4.6933999999999998E-6</c:v>
                </c:pt>
                <c:pt idx="2">
                  <c:v>7.8322999999999995E-7</c:v>
                </c:pt>
                <c:pt idx="3">
                  <c:v>5.6665E-10</c:v>
                </c:pt>
                <c:pt idx="4">
                  <c:v>5.6664000000000002E-10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21-4565-B3AC-EEC90DC87E96}"/>
            </c:ext>
          </c:extLst>
        </c:ser>
        <c:ser>
          <c:idx val="13"/>
          <c:order val="13"/>
          <c:tx>
            <c:v>BR S7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(3)'!$G$2,'Fe S45678 (3)'!$G$6,'Fe S45678 (3)'!$G$10,'Fe S45678 (3)'!$G$14,'Fe S45678 (3)'!$G$18)</c:f>
              <c:numCache>
                <c:formatCode>0.00E+00</c:formatCode>
                <c:ptCount val="5"/>
                <c:pt idx="0">
                  <c:v>5.6688999999999999E-10</c:v>
                </c:pt>
                <c:pt idx="1">
                  <c:v>5.6672999999999997E-10</c:v>
                </c:pt>
                <c:pt idx="2">
                  <c:v>1.2208E-6</c:v>
                </c:pt>
                <c:pt idx="3">
                  <c:v>2.6309000000000001E-6</c:v>
                </c:pt>
                <c:pt idx="4">
                  <c:v>8.7610999999999999E-6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21-4565-B3AC-EEC90DC87E96}"/>
            </c:ext>
          </c:extLst>
        </c:ser>
        <c:ser>
          <c:idx val="14"/>
          <c:order val="14"/>
          <c:tx>
            <c:v>Acai S7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(3)'!$G$3,'Fe S45678 (3)'!$G$7,'Fe S45678 (3)'!$G$11,'Fe S45678 (3)'!$G$15,'Fe S45678 (3)'!$G$19)</c:f>
              <c:numCache>
                <c:formatCode>0.00E+00</c:formatCode>
                <c:ptCount val="5"/>
                <c:pt idx="0">
                  <c:v>1.3813E-5</c:v>
                </c:pt>
                <c:pt idx="1">
                  <c:v>4.1074E-5</c:v>
                </c:pt>
                <c:pt idx="2">
                  <c:v>1.7946999999999999E-4</c:v>
                </c:pt>
                <c:pt idx="3">
                  <c:v>3.1430999999999999E-4</c:v>
                </c:pt>
                <c:pt idx="4">
                  <c:v>3.4600000000000001E-4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21-4565-B3AC-EEC90DC87E96}"/>
            </c:ext>
          </c:extLst>
        </c:ser>
        <c:ser>
          <c:idx val="15"/>
          <c:order val="15"/>
          <c:tx>
            <c:v>Soil S7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(3)'!$G$4,'Fe S45678 (3)'!$G$8,'Fe S45678 (3)'!$G$12,'Fe S45678 (3)'!$G$16,'Fe S45678 (3)'!$G$20)</c:f>
              <c:numCache>
                <c:formatCode>0.00E+00</c:formatCode>
                <c:ptCount val="5"/>
                <c:pt idx="0">
                  <c:v>4.6619999999999998E-7</c:v>
                </c:pt>
                <c:pt idx="1">
                  <c:v>1.5994999999999998E-5</c:v>
                </c:pt>
                <c:pt idx="2">
                  <c:v>6.1341999999999996E-5</c:v>
                </c:pt>
                <c:pt idx="3">
                  <c:v>6.0785000000000002E-5</c:v>
                </c:pt>
                <c:pt idx="4">
                  <c:v>1.2085E-4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21-4565-B3AC-EEC90DC87E96}"/>
            </c:ext>
          </c:extLst>
        </c:ser>
        <c:ser>
          <c:idx val="16"/>
          <c:order val="16"/>
          <c:tx>
            <c:v>Gypsum S7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(3)'!$G$5,'Fe S45678 (3)'!$G$9,'Fe S45678 (3)'!$G$13,'Fe S45678 (3)'!$G$17,'Fe S45678 (3)'!$G$21)</c:f>
              <c:numCache>
                <c:formatCode>0.00E+00</c:formatCode>
                <c:ptCount val="5"/>
                <c:pt idx="0">
                  <c:v>4.4322999999999999E-6</c:v>
                </c:pt>
                <c:pt idx="1">
                  <c:v>4.6924000000000002E-6</c:v>
                </c:pt>
                <c:pt idx="2">
                  <c:v>7.8321000000000004E-7</c:v>
                </c:pt>
                <c:pt idx="3">
                  <c:v>5.6664000000000002E-10</c:v>
                </c:pt>
                <c:pt idx="4">
                  <c:v>5.6663000000000004E-10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21-4565-B3AC-EEC90DC87E96}"/>
            </c:ext>
          </c:extLst>
        </c:ser>
        <c:ser>
          <c:idx val="17"/>
          <c:order val="17"/>
          <c:tx>
            <c:v>BR S8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(3)'!$H$2,'Fe S45678 (3)'!$H$6,'Fe S45678 (3)'!$H$10,'Fe S45678 (3)'!$H$14,'Fe S45678 (3)'!$H$18)</c:f>
              <c:numCache>
                <c:formatCode>0.00E+00</c:formatCode>
                <c:ptCount val="5"/>
                <c:pt idx="0">
                  <c:v>5.6700999999999999E-10</c:v>
                </c:pt>
                <c:pt idx="1">
                  <c:v>5.6677999999999998E-10</c:v>
                </c:pt>
                <c:pt idx="2">
                  <c:v>1.2208E-6</c:v>
                </c:pt>
                <c:pt idx="3">
                  <c:v>2.6309999999999999E-6</c:v>
                </c:pt>
                <c:pt idx="4">
                  <c:v>8.7614000000000005E-6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21-4565-B3AC-EEC90DC87E96}"/>
            </c:ext>
          </c:extLst>
        </c:ser>
        <c:ser>
          <c:idx val="18"/>
          <c:order val="18"/>
          <c:tx>
            <c:v>Acai S8</c:v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(3)'!$H$3,'Fe S45678 (3)'!$H$7,'Fe S45678 (3)'!$H$11,'Fe S45678 (3)'!$H$15,'Fe S45678 (3)'!$H$19)</c:f>
              <c:numCache>
                <c:formatCode>0.00E+00</c:formatCode>
                <c:ptCount val="5"/>
                <c:pt idx="0">
                  <c:v>1.3816E-5</c:v>
                </c:pt>
                <c:pt idx="1">
                  <c:v>4.1078000000000002E-5</c:v>
                </c:pt>
                <c:pt idx="2">
                  <c:v>1.7946999999999999E-4</c:v>
                </c:pt>
                <c:pt idx="3">
                  <c:v>3.1431999999999999E-4</c:v>
                </c:pt>
                <c:pt idx="4">
                  <c:v>3.4601E-4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21-4565-B3AC-EEC90DC87E96}"/>
            </c:ext>
          </c:extLst>
        </c:ser>
        <c:ser>
          <c:idx val="19"/>
          <c:order val="19"/>
          <c:tx>
            <c:v>Soil S8</c:v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(3)'!$H$4,'Fe S45678 (3)'!$H$8,'Fe S45678 (3)'!$H$12,'Fe S45678 (3)'!$H$16,'Fe S45678 (3)'!$H$20)</c:f>
              <c:numCache>
                <c:formatCode>0.00E+00</c:formatCode>
                <c:ptCount val="5"/>
                <c:pt idx="0">
                  <c:v>4.6628999999999998E-7</c:v>
                </c:pt>
                <c:pt idx="1">
                  <c:v>1.5996000000000001E-5</c:v>
                </c:pt>
                <c:pt idx="2">
                  <c:v>6.1346000000000005E-5</c:v>
                </c:pt>
                <c:pt idx="3">
                  <c:v>6.0786999999999999E-5</c:v>
                </c:pt>
                <c:pt idx="4">
                  <c:v>1.2085E-4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21-4565-B3AC-EEC90DC87E96}"/>
            </c:ext>
          </c:extLst>
        </c:ser>
        <c:ser>
          <c:idx val="20"/>
          <c:order val="20"/>
          <c:tx>
            <c:v>Gypsum S8</c:v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'Fe S45678 (3)'!$A$2:$A$6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(3)'!$H$5,'Fe S45678 (3)'!$H$9,'Fe S45678 (3)'!$H$13,'Fe S45678 (3)'!$H$17,'Fe S45678 (3)'!$H$21)</c:f>
              <c:numCache>
                <c:formatCode>0.00E+00</c:formatCode>
                <c:ptCount val="5"/>
                <c:pt idx="0">
                  <c:v>4.4336000000000002E-6</c:v>
                </c:pt>
                <c:pt idx="1">
                  <c:v>4.6932999999999996E-6</c:v>
                </c:pt>
                <c:pt idx="2">
                  <c:v>7.8322999999999995E-7</c:v>
                </c:pt>
                <c:pt idx="3">
                  <c:v>5.6665E-10</c:v>
                </c:pt>
                <c:pt idx="4">
                  <c:v>5.6664000000000002E-10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21-4565-B3AC-EEC90DC8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0B21-4565-B3AC-EEC90DC87E96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'Fe S45678 (3)'!$A$2:$A$6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('Fe S45678 (3)'!$D$3,'Fe S45678 (3)'!$D$7,'Fe S45678 (3)'!$D$11,'Fe S45678 (3)'!$D$15,'Fe S45678 (3)'!$D$19)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1.3814E-5</c:v>
                      </c:pt>
                      <c:pt idx="1">
                        <c:v>4.1075000000000002E-5</c:v>
                      </c:pt>
                      <c:pt idx="2">
                        <c:v>1.7946999999999999E-4</c:v>
                      </c:pt>
                      <c:pt idx="3">
                        <c:v>3.1430999999999999E-4</c:v>
                      </c:pt>
                      <c:pt idx="4">
                        <c:v>3.4600000000000001E-4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0B21-4565-B3AC-EEC90DC87E96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Fe mol/l</a:t>
                </a:r>
              </a:p>
            </c:rich>
          </c:tx>
          <c:layout>
            <c:manualLayout>
              <c:xMode val="edge"/>
              <c:yMode val="edge"/>
              <c:x val="1.223868089666715E-2"/>
              <c:y val="0.2622407346903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7895123377664"/>
          <c:y val="1.7606007067137813E-2"/>
          <c:w val="0.29048054242196253"/>
          <c:h val="0.9382851291027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06120041104756"/>
          <c:y val="7.716670599245895E-2"/>
          <c:w val="0.48378443888683703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All Simulations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(4)'!$D$2,'Fe S45678 (4)'!$D$6,'Fe S45678 (4)'!$D$10,'Fe S45678 (4)'!$D$14,'Fe S45678 (4)'!$D$18)</c:f>
              <c:numCache>
                <c:formatCode>0.00E+00</c:formatCode>
                <c:ptCount val="5"/>
                <c:pt idx="0">
                  <c:v>3.1634136000000001E-5</c:v>
                </c:pt>
                <c:pt idx="1">
                  <c:v>3.1624091999999999E-5</c:v>
                </c:pt>
                <c:pt idx="2">
                  <c:v>6.8120639999999996E-2</c:v>
                </c:pt>
                <c:pt idx="3">
                  <c:v>0.14680421999999999</c:v>
                </c:pt>
                <c:pt idx="4">
                  <c:v>0.48887495999999997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4D9-9A7C-94A755B99B86}"/>
            </c:ext>
          </c:extLst>
        </c:ser>
        <c:ser>
          <c:idx val="0"/>
          <c:order val="2"/>
          <c:tx>
            <c:v>Açaí All Simulations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'Fe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(4)'!$D$3,'Fe S45678 (4)'!$D$7,'Fe S45678 (4)'!$D$11,'Fe S45678 (4)'!$D$15,'Fe S45678 (4)'!$D$19)</c:f>
              <c:numCache>
                <c:formatCode>0.00E+00</c:formatCode>
                <c:ptCount val="5"/>
                <c:pt idx="0">
                  <c:v>0.77082119999999998</c:v>
                </c:pt>
                <c:pt idx="1">
                  <c:v>2.2919849999999999</c:v>
                </c:pt>
                <c:pt idx="2">
                  <c:v>10.014425999999998</c:v>
                </c:pt>
                <c:pt idx="3">
                  <c:v>17.538498000000001</c:v>
                </c:pt>
                <c:pt idx="4">
                  <c:v>19.306799999999999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D-44D9-9A7C-94A755B99B86}"/>
            </c:ext>
          </c:extLst>
        </c:ser>
        <c:ser>
          <c:idx val="1"/>
          <c:order val="3"/>
          <c:tx>
            <c:v>Soil All Simulations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(4)'!$D$4,'Fe S45678 (4)'!$D$8,'Fe S45678 (4)'!$D$12,'Fe S45678 (4)'!$D$16,'Fe S45678 (4)'!$D$20)</c:f>
              <c:numCache>
                <c:formatCode>0.00E+00</c:formatCode>
                <c:ptCount val="5"/>
                <c:pt idx="0">
                  <c:v>2.6015075999999998E-2</c:v>
                </c:pt>
                <c:pt idx="1">
                  <c:v>0.8925209999999999</c:v>
                </c:pt>
                <c:pt idx="2">
                  <c:v>3.4229393999999997</c:v>
                </c:pt>
                <c:pt idx="3">
                  <c:v>3.3918587999999996</c:v>
                </c:pt>
                <c:pt idx="4">
                  <c:v>6.7434299999999991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D-44D9-9A7C-94A755B99B86}"/>
            </c:ext>
          </c:extLst>
        </c:ser>
        <c:ser>
          <c:idx val="2"/>
          <c:order val="4"/>
          <c:tx>
            <c:v>Gypsum All Simulations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('Fe S45678 (4)'!$D$5,'Fe S45678 (4)'!$D$9,'Fe S45678 (4)'!$D$13,'Fe S45678 (4)'!$D$17,'Fe S45678 (4)'!$D$21)</c:f>
              <c:numCache>
                <c:formatCode>0.00E+00</c:formatCode>
                <c:ptCount val="5"/>
                <c:pt idx="0">
                  <c:v>0.24740045999999993</c:v>
                </c:pt>
                <c:pt idx="1">
                  <c:v>0.26189171999999999</c:v>
                </c:pt>
                <c:pt idx="2">
                  <c:v>4.3704233999999995E-2</c:v>
                </c:pt>
                <c:pt idx="3">
                  <c:v>3.1618511999999995E-5</c:v>
                </c:pt>
                <c:pt idx="4">
                  <c:v>3.1617953999999995E-5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CD-44D9-9A7C-94A755B9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CCCD-44D9-9A7C-94A755B99B86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'Fe S45678 (4)'!$A$2:$A$6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('Fe S45678 (4)'!$D$3,'Fe S45678 (4)'!$D$7,'Fe S45678 (4)'!$D$11,'Fe S45678 (4)'!$D$15,'Fe S45678 (4)'!$D$19)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0.77082119999999998</c:v>
                      </c:pt>
                      <c:pt idx="1">
                        <c:v>2.2919849999999999</c:v>
                      </c:pt>
                      <c:pt idx="2">
                        <c:v>10.014425999999998</c:v>
                      </c:pt>
                      <c:pt idx="3">
                        <c:v>17.538498000000001</c:v>
                      </c:pt>
                      <c:pt idx="4">
                        <c:v>19.306799999999999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CCD-44D9-9A7C-94A755B99B86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Concentration Fe (mg/L)</a:t>
                </a:r>
              </a:p>
            </c:rich>
          </c:tx>
          <c:layout>
            <c:manualLayout>
              <c:xMode val="edge"/>
              <c:yMode val="edge"/>
              <c:x val="2.1905788919477816E-2"/>
              <c:y val="0.2300622192098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37533353963198"/>
          <c:y val="8.7102843448576661E-2"/>
          <c:w val="0.29048054242196253"/>
          <c:h val="0.41910278550769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4 ratios SI (2)'!$G$79:$G$98</c:f>
              <c:numCache>
                <c:formatCode>General</c:formatCode>
                <c:ptCount val="20"/>
                <c:pt idx="0">
                  <c:v>-5.4981</c:v>
                </c:pt>
                <c:pt idx="1">
                  <c:v>-1.1015999999999999</c:v>
                </c:pt>
                <c:pt idx="2">
                  <c:v>-2.2604000000000002</c:v>
                </c:pt>
                <c:pt idx="3">
                  <c:v>-1.7222999999999999</c:v>
                </c:pt>
                <c:pt idx="4">
                  <c:v>-4.9053000000000004</c:v>
                </c:pt>
                <c:pt idx="5">
                  <c:v>-6.93E-2</c:v>
                </c:pt>
                <c:pt idx="6">
                  <c:v>-0.4168</c:v>
                </c:pt>
                <c:pt idx="7">
                  <c:v>-1.5545</c:v>
                </c:pt>
                <c:pt idx="8">
                  <c:v>-1.4025000000000001</c:v>
                </c:pt>
                <c:pt idx="9">
                  <c:v>0.70479999999999998</c:v>
                </c:pt>
                <c:pt idx="10">
                  <c:v>0.37890000000000001</c:v>
                </c:pt>
                <c:pt idx="11">
                  <c:v>-1.7198</c:v>
                </c:pt>
                <c:pt idx="12">
                  <c:v>-0.95630000000000004</c:v>
                </c:pt>
                <c:pt idx="13">
                  <c:v>1.145</c:v>
                </c:pt>
                <c:pt idx="14">
                  <c:v>0.46899999999999997</c:v>
                </c:pt>
                <c:pt idx="15">
                  <c:v>-4.7529000000000003</c:v>
                </c:pt>
                <c:pt idx="16">
                  <c:v>-0.30580000000000002</c:v>
                </c:pt>
                <c:pt idx="17">
                  <c:v>1.3301000000000001</c:v>
                </c:pt>
                <c:pt idx="18">
                  <c:v>0.85919999999999996</c:v>
                </c:pt>
                <c:pt idx="19">
                  <c:v>-4.5898000000000003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3B8-84C7-312F7C0A981E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4 ratios SI (2)'!$H$79:$H$98</c:f>
              <c:numCache>
                <c:formatCode>General</c:formatCode>
                <c:ptCount val="20"/>
                <c:pt idx="0">
                  <c:v>0.57469999999999999</c:v>
                </c:pt>
                <c:pt idx="1">
                  <c:v>0.45929999999999999</c:v>
                </c:pt>
                <c:pt idx="2">
                  <c:v>0.53820000000000001</c:v>
                </c:pt>
                <c:pt idx="3">
                  <c:v>-2.7374000000000001</c:v>
                </c:pt>
                <c:pt idx="4">
                  <c:v>0.4481</c:v>
                </c:pt>
                <c:pt idx="5">
                  <c:v>0.4209</c:v>
                </c:pt>
                <c:pt idx="6">
                  <c:v>0.35920000000000002</c:v>
                </c:pt>
                <c:pt idx="7">
                  <c:v>-2.9941</c:v>
                </c:pt>
                <c:pt idx="8">
                  <c:v>0.31519999999999998</c:v>
                </c:pt>
                <c:pt idx="9">
                  <c:v>0.33860000000000001</c:v>
                </c:pt>
                <c:pt idx="10">
                  <c:v>0.32350000000000001</c:v>
                </c:pt>
                <c:pt idx="11">
                  <c:v>-0.66190000000000004</c:v>
                </c:pt>
                <c:pt idx="12">
                  <c:v>0.3286</c:v>
                </c:pt>
                <c:pt idx="13">
                  <c:v>0.4098</c:v>
                </c:pt>
                <c:pt idx="14">
                  <c:v>0.32879999999999998</c:v>
                </c:pt>
                <c:pt idx="15">
                  <c:v>-2.2200000000000001E-2</c:v>
                </c:pt>
                <c:pt idx="16">
                  <c:v>0.3584</c:v>
                </c:pt>
                <c:pt idx="17">
                  <c:v>0.4007</c:v>
                </c:pt>
                <c:pt idx="18">
                  <c:v>0.41599999999999998</c:v>
                </c:pt>
                <c:pt idx="19">
                  <c:v>4.0500000000000001E-2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3B8-84C7-312F7C0A981E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4 ratios SI (2)'!$I$79:$I$98</c:f>
              <c:numCache>
                <c:formatCode>General</c:formatCode>
                <c:ptCount val="20"/>
                <c:pt idx="0">
                  <c:v>-0.39650000000000002</c:v>
                </c:pt>
                <c:pt idx="1">
                  <c:v>4</c:v>
                </c:pt>
                <c:pt idx="2">
                  <c:v>2.7928999999999999</c:v>
                </c:pt>
                <c:pt idx="3">
                  <c:v>3.3199000000000001</c:v>
                </c:pt>
                <c:pt idx="4">
                  <c:v>0.1414</c:v>
                </c:pt>
                <c:pt idx="5">
                  <c:v>4.9736000000000002</c:v>
                </c:pt>
                <c:pt idx="6">
                  <c:v>4.6260000000000003</c:v>
                </c:pt>
                <c:pt idx="7">
                  <c:v>3.4950000000000001</c:v>
                </c:pt>
                <c:pt idx="8">
                  <c:v>3.6389999999999998</c:v>
                </c:pt>
                <c:pt idx="9">
                  <c:v>5.7539999999999996</c:v>
                </c:pt>
                <c:pt idx="10">
                  <c:v>5.4051</c:v>
                </c:pt>
                <c:pt idx="11">
                  <c:v>3.3281000000000001</c:v>
                </c:pt>
                <c:pt idx="12">
                  <c:v>4.0891000000000002</c:v>
                </c:pt>
                <c:pt idx="13">
                  <c:v>6.1981000000000002</c:v>
                </c:pt>
                <c:pt idx="14">
                  <c:v>5.5041000000000002</c:v>
                </c:pt>
                <c:pt idx="15">
                  <c:v>0.31569999999999998</c:v>
                </c:pt>
                <c:pt idx="16">
                  <c:v>4.7332000000000001</c:v>
                </c:pt>
                <c:pt idx="17">
                  <c:v>6.3715999999999999</c:v>
                </c:pt>
                <c:pt idx="18">
                  <c:v>5.8917000000000002</c:v>
                </c:pt>
                <c:pt idx="19">
                  <c:v>0.45040000000000002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B-43B8-84C7-312F7C0A981E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4 ratios SI (2)'!$J$79:$J$98</c:f>
              <c:numCache>
                <c:formatCode>General</c:formatCode>
                <c:ptCount val="20"/>
                <c:pt idx="0">
                  <c:v>5.1646999999999998</c:v>
                </c:pt>
                <c:pt idx="1">
                  <c:v>3.4874000000000001</c:v>
                </c:pt>
                <c:pt idx="2">
                  <c:v>3.7530000000000001</c:v>
                </c:pt>
                <c:pt idx="3">
                  <c:v>4.5372000000000003</c:v>
                </c:pt>
                <c:pt idx="4">
                  <c:v>3.3607999999999998</c:v>
                </c:pt>
                <c:pt idx="5">
                  <c:v>4.9564000000000004</c:v>
                </c:pt>
                <c:pt idx="6">
                  <c:v>3.3513000000000002</c:v>
                </c:pt>
                <c:pt idx="7">
                  <c:v>4.2523999999999997</c:v>
                </c:pt>
                <c:pt idx="8">
                  <c:v>4.5644999999999998</c:v>
                </c:pt>
                <c:pt idx="9">
                  <c:v>4.5472999999999999</c:v>
                </c:pt>
                <c:pt idx="10">
                  <c:v>3.1909999999999998</c:v>
                </c:pt>
                <c:pt idx="11">
                  <c:v>3.2423000000000002</c:v>
                </c:pt>
                <c:pt idx="12">
                  <c:v>4.1322000000000001</c:v>
                </c:pt>
                <c:pt idx="13">
                  <c:v>4.2234999999999996</c:v>
                </c:pt>
                <c:pt idx="14">
                  <c:v>2.8037999999999998</c:v>
                </c:pt>
                <c:pt idx="15">
                  <c:v>4.0757000000000003</c:v>
                </c:pt>
                <c:pt idx="16">
                  <c:v>2.5680999999999998</c:v>
                </c:pt>
                <c:pt idx="17">
                  <c:v>4.093</c:v>
                </c:pt>
                <c:pt idx="18">
                  <c:v>2.6288999999999998</c:v>
                </c:pt>
                <c:pt idx="19">
                  <c:v>2.7629999999999999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B-43B8-84C7-312F7C0A981E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4 ratios SI (2)'!$K$79:$K$98</c:f>
              <c:numCache>
                <c:formatCode>General</c:formatCode>
                <c:ptCount val="20"/>
                <c:pt idx="0">
                  <c:v>-6.1776999999999997</c:v>
                </c:pt>
                <c:pt idx="1">
                  <c:v>-2.8321999999999998</c:v>
                </c:pt>
                <c:pt idx="2">
                  <c:v>-2.3323999999999998</c:v>
                </c:pt>
                <c:pt idx="3">
                  <c:v>-12.567600000000001</c:v>
                </c:pt>
                <c:pt idx="4">
                  <c:v>-3.7225000000000001</c:v>
                </c:pt>
                <c:pt idx="5">
                  <c:v>-2.5931999999999999</c:v>
                </c:pt>
                <c:pt idx="6">
                  <c:v>-2.3854000000000002</c:v>
                </c:pt>
                <c:pt idx="7">
                  <c:v>-10.423500000000001</c:v>
                </c:pt>
                <c:pt idx="8">
                  <c:v>-2.1002999999999998</c:v>
                </c:pt>
                <c:pt idx="9">
                  <c:v>-2.0377000000000001</c:v>
                </c:pt>
                <c:pt idx="10">
                  <c:v>-5.8662999999999998</c:v>
                </c:pt>
                <c:pt idx="11">
                  <c:v>-3.6092</c:v>
                </c:pt>
                <c:pt idx="12">
                  <c:v>-1.0857000000000001</c:v>
                </c:pt>
                <c:pt idx="13">
                  <c:v>-2.5406</c:v>
                </c:pt>
                <c:pt idx="14">
                  <c:v>-1.2323999999999999</c:v>
                </c:pt>
                <c:pt idx="15">
                  <c:v>-2.1015999999999999</c:v>
                </c:pt>
                <c:pt idx="16">
                  <c:v>-0.99080000000000001</c:v>
                </c:pt>
                <c:pt idx="17">
                  <c:v>-1.7626999999999999</c:v>
                </c:pt>
                <c:pt idx="18">
                  <c:v>-2.7357999999999998</c:v>
                </c:pt>
                <c:pt idx="19">
                  <c:v>-4.7031000000000001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B-43B8-84C7-312F7C0A981E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4 ratios SI (2)'!$L$79:$L$98</c:f>
              <c:numCache>
                <c:formatCode>General</c:formatCode>
                <c:ptCount val="20"/>
                <c:pt idx="0">
                  <c:v>1.1716</c:v>
                </c:pt>
                <c:pt idx="1">
                  <c:v>1.0561</c:v>
                </c:pt>
                <c:pt idx="2">
                  <c:v>1.151</c:v>
                </c:pt>
                <c:pt idx="3">
                  <c:v>-2.1206</c:v>
                </c:pt>
                <c:pt idx="4">
                  <c:v>1.0627</c:v>
                </c:pt>
                <c:pt idx="5">
                  <c:v>1.0367999999999999</c:v>
                </c:pt>
                <c:pt idx="6">
                  <c:v>0.97509999999999997</c:v>
                </c:pt>
                <c:pt idx="7">
                  <c:v>-2.38</c:v>
                </c:pt>
                <c:pt idx="8">
                  <c:v>0.93140000000000001</c:v>
                </c:pt>
                <c:pt idx="9">
                  <c:v>0.95240000000000002</c:v>
                </c:pt>
                <c:pt idx="10">
                  <c:v>0.9446</c:v>
                </c:pt>
                <c:pt idx="11">
                  <c:v>-4.7699999999999999E-2</c:v>
                </c:pt>
                <c:pt idx="12">
                  <c:v>0.94359999999999999</c:v>
                </c:pt>
                <c:pt idx="13">
                  <c:v>1.0223</c:v>
                </c:pt>
                <c:pt idx="14">
                  <c:v>0.94699999999999995</c:v>
                </c:pt>
                <c:pt idx="15">
                  <c:v>0.58530000000000004</c:v>
                </c:pt>
                <c:pt idx="16">
                  <c:v>0.97540000000000004</c:v>
                </c:pt>
                <c:pt idx="17">
                  <c:v>1.0168999999999999</c:v>
                </c:pt>
                <c:pt idx="18">
                  <c:v>1.0350999999999999</c:v>
                </c:pt>
                <c:pt idx="19">
                  <c:v>0.65710000000000002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B-43B8-84C7-312F7C0A981E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(2)'!$M$79:$M$98</c:f>
              <c:numCache>
                <c:formatCode>General</c:formatCode>
                <c:ptCount val="20"/>
                <c:pt idx="0">
                  <c:v>-13.171099999999999</c:v>
                </c:pt>
                <c:pt idx="1">
                  <c:v>2.6499999999999999E-2</c:v>
                </c:pt>
                <c:pt idx="2">
                  <c:v>-3.4409000000000001</c:v>
                </c:pt>
                <c:pt idx="3">
                  <c:v>-2.3075000000000001</c:v>
                </c:pt>
                <c:pt idx="4">
                  <c:v>-11.1592</c:v>
                </c:pt>
                <c:pt idx="5">
                  <c:v>3.3031999999999999</c:v>
                </c:pt>
                <c:pt idx="6">
                  <c:v>2.3191999999999999</c:v>
                </c:pt>
                <c:pt idx="7">
                  <c:v>-1.6251</c:v>
                </c:pt>
                <c:pt idx="8">
                  <c:v>-0.51919999999999999</c:v>
                </c:pt>
                <c:pt idx="9">
                  <c:v>5.7919</c:v>
                </c:pt>
                <c:pt idx="10">
                  <c:v>4.8099999999999996</c:v>
                </c:pt>
                <c:pt idx="11">
                  <c:v>-1.5517000000000001</c:v>
                </c:pt>
                <c:pt idx="12">
                  <c:v>0.9526</c:v>
                </c:pt>
                <c:pt idx="13">
                  <c:v>7.3268000000000004</c:v>
                </c:pt>
                <c:pt idx="14">
                  <c:v>5.2256999999999998</c:v>
                </c:pt>
                <c:pt idx="15">
                  <c:v>-10.4216</c:v>
                </c:pt>
                <c:pt idx="16">
                  <c:v>2.9895</c:v>
                </c:pt>
                <c:pt idx="17">
                  <c:v>7.952</c:v>
                </c:pt>
                <c:pt idx="18">
                  <c:v>6.4698000000000002</c:v>
                </c:pt>
                <c:pt idx="19">
                  <c:v>-9.9461999999999993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B-43B8-84C7-312F7C0A981E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(2)'!$N$79:$N$98</c:f>
              <c:numCache>
                <c:formatCode>General</c:formatCode>
                <c:ptCount val="20"/>
                <c:pt idx="0">
                  <c:v>0.76949999999999996</c:v>
                </c:pt>
                <c:pt idx="1">
                  <c:v>0.65400000000000003</c:v>
                </c:pt>
                <c:pt idx="2">
                  <c:v>0.755</c:v>
                </c:pt>
                <c:pt idx="3">
                  <c:v>-2.5150999999999999</c:v>
                </c:pt>
                <c:pt idx="4">
                  <c:v>0.66759999999999997</c:v>
                </c:pt>
                <c:pt idx="5">
                  <c:v>0.64219999999999999</c:v>
                </c:pt>
                <c:pt idx="6">
                  <c:v>0.58040000000000003</c:v>
                </c:pt>
                <c:pt idx="7">
                  <c:v>-2.7755000000000001</c:v>
                </c:pt>
                <c:pt idx="8">
                  <c:v>0.53690000000000004</c:v>
                </c:pt>
                <c:pt idx="9">
                  <c:v>0.55700000000000005</c:v>
                </c:pt>
                <c:pt idx="10">
                  <c:v>0.55210000000000004</c:v>
                </c:pt>
                <c:pt idx="11">
                  <c:v>-0.443</c:v>
                </c:pt>
                <c:pt idx="12">
                  <c:v>0.54859999999999998</c:v>
                </c:pt>
                <c:pt idx="13">
                  <c:v>0.62629999999999997</c:v>
                </c:pt>
                <c:pt idx="14">
                  <c:v>0.5534</c:v>
                </c:pt>
                <c:pt idx="15">
                  <c:v>0.18729999999999999</c:v>
                </c:pt>
                <c:pt idx="16">
                  <c:v>0.58130000000000004</c:v>
                </c:pt>
                <c:pt idx="17">
                  <c:v>0.62250000000000005</c:v>
                </c:pt>
                <c:pt idx="18">
                  <c:v>0.64180000000000004</c:v>
                </c:pt>
                <c:pt idx="19">
                  <c:v>0.26279999999999998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B-43B8-84C7-312F7C0A981E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(2)'!$O$79:$O$98</c:f>
              <c:numCache>
                <c:formatCode>General</c:formatCode>
                <c:ptCount val="20"/>
                <c:pt idx="0">
                  <c:v>-6.6952999999999996</c:v>
                </c:pt>
                <c:pt idx="1">
                  <c:v>-7.7111000000000001</c:v>
                </c:pt>
                <c:pt idx="2">
                  <c:v>-8.3880999999999997</c:v>
                </c:pt>
                <c:pt idx="3">
                  <c:v>-10.2531</c:v>
                </c:pt>
                <c:pt idx="4">
                  <c:v>-7.1391999999999998</c:v>
                </c:pt>
                <c:pt idx="5">
                  <c:v>-4.7329999999999997</c:v>
                </c:pt>
                <c:pt idx="6">
                  <c:v>-7.1181999999999999</c:v>
                </c:pt>
                <c:pt idx="7">
                  <c:v>-10.244</c:v>
                </c:pt>
                <c:pt idx="8">
                  <c:v>-3.3199000000000001</c:v>
                </c:pt>
                <c:pt idx="9">
                  <c:v>-5.7176999999999998</c:v>
                </c:pt>
                <c:pt idx="10">
                  <c:v>-5.6052999999999997</c:v>
                </c:pt>
                <c:pt idx="11">
                  <c:v>-6.8029000000000002</c:v>
                </c:pt>
                <c:pt idx="12">
                  <c:v>-2.8083999999999998</c:v>
                </c:pt>
                <c:pt idx="13">
                  <c:v>-3.4575</c:v>
                </c:pt>
                <c:pt idx="14">
                  <c:v>-3.7275</c:v>
                </c:pt>
                <c:pt idx="15">
                  <c:v>-3.0996000000000001</c:v>
                </c:pt>
                <c:pt idx="16">
                  <c:v>-4.9427000000000003</c:v>
                </c:pt>
                <c:pt idx="17">
                  <c:v>-3.8513999999999999</c:v>
                </c:pt>
                <c:pt idx="18">
                  <c:v>-4.8109000000000002</c:v>
                </c:pt>
                <c:pt idx="19">
                  <c:v>-5.3094999999999999</c:v>
                </c:pt>
              </c:numCache>
            </c:numRef>
          </c:xVal>
          <c:y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BB-43B8-84C7-312F7C0A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6914013291945"/>
          <c:h val="0.4415421079758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78243604933452"/>
          <c:y val="6.9122006281900281E-2"/>
          <c:w val="0.49028566221742398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(4)'!$D$2,'Ca S45678 (4)'!$D$6,'Ca S45678 (4)'!$D$10,'Ca S45678 (4)'!$D$14,'Ca S45678 (4)'!$D$18)</c:f>
              <c:numCache>
                <c:formatCode>0.00E+00</c:formatCode>
                <c:ptCount val="5"/>
                <c:pt idx="0">
                  <c:v>1.8134E-3</c:v>
                </c:pt>
                <c:pt idx="1">
                  <c:v>9.1153999999999996E-4</c:v>
                </c:pt>
                <c:pt idx="2">
                  <c:v>9.6460000000000003E-4</c:v>
                </c:pt>
                <c:pt idx="3">
                  <c:v>7.0551999999999995E-4</c:v>
                </c:pt>
                <c:pt idx="4">
                  <c:v>4.4995000000000001E-4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7-475B-94CA-AF00E44734FB}"/>
            </c:ext>
          </c:extLst>
        </c:ser>
        <c:ser>
          <c:idx val="0"/>
          <c:order val="2"/>
          <c:tx>
            <c:v>Acai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(4)'!$D$3,'Ca S45678 (4)'!$D$7,'Ca S45678 (4)'!$D$11,'Ca S45678 (4)'!$D$15,'Ca S45678 (4)'!$D$19)</c:f>
              <c:numCache>
                <c:formatCode>0.00E+00</c:formatCode>
                <c:ptCount val="5"/>
                <c:pt idx="0">
                  <c:v>1.487E-3</c:v>
                </c:pt>
                <c:pt idx="1">
                  <c:v>1.1077999999999999E-3</c:v>
                </c:pt>
                <c:pt idx="2">
                  <c:v>9.8284999999999996E-4</c:v>
                </c:pt>
                <c:pt idx="3">
                  <c:v>3.9355999999999999E-4</c:v>
                </c:pt>
                <c:pt idx="4">
                  <c:v>4.0004E-4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7-475B-94CA-AF00E44734FB}"/>
            </c:ext>
          </c:extLst>
        </c:ser>
        <c:ser>
          <c:idx val="1"/>
          <c:order val="3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(4)'!$D$4,'Ca S45678 (4)'!$D$8,'Ca S45678 (4)'!$D$12,'Ca S45678 (4)'!$D$16,'Ca S45678 (4)'!$D$20)</c:f>
              <c:numCache>
                <c:formatCode>0.00E+00</c:formatCode>
                <c:ptCount val="5"/>
                <c:pt idx="0">
                  <c:v>1.4177E-3</c:v>
                </c:pt>
                <c:pt idx="1">
                  <c:v>1.0169000000000001E-3</c:v>
                </c:pt>
                <c:pt idx="2">
                  <c:v>1.0597E-3</c:v>
                </c:pt>
                <c:pt idx="3">
                  <c:v>6.6383999999999996E-4</c:v>
                </c:pt>
                <c:pt idx="4">
                  <c:v>3.6460000000000003E-4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C7-475B-94CA-AF00E44734FB}"/>
            </c:ext>
          </c:extLst>
        </c:ser>
        <c:ser>
          <c:idx val="2"/>
          <c:order val="4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(4)'!$D$5,'Ca S45678 (4)'!$D$9,'Ca S45678 (4)'!$D$13,'Ca S45678 (4)'!$D$17,'Ca S45678 (4)'!$D$21)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C7-475B-94CA-AF00E44734FB}"/>
            </c:ext>
          </c:extLst>
        </c:ser>
        <c:ser>
          <c:idx val="3"/>
          <c:order val="5"/>
          <c:tx>
            <c:v>BR S5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(4)'!$E$2,'Ca S45678 (4)'!$E$6,'Ca S45678 (4)'!$E$10,'Ca S45678 (4)'!$E$14,'Ca S45678 (4)'!$E$18)</c:f>
              <c:numCache>
                <c:formatCode>0.00E+00</c:formatCode>
                <c:ptCount val="5"/>
                <c:pt idx="0">
                  <c:v>1.8136999999999999E-3</c:v>
                </c:pt>
                <c:pt idx="1">
                  <c:v>9.1160000000000004E-4</c:v>
                </c:pt>
                <c:pt idx="2">
                  <c:v>9.6464000000000001E-4</c:v>
                </c:pt>
                <c:pt idx="3">
                  <c:v>7.0554000000000005E-4</c:v>
                </c:pt>
                <c:pt idx="4">
                  <c:v>4.4996000000000001E-4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C7-475B-94CA-AF00E44734FB}"/>
            </c:ext>
          </c:extLst>
        </c:ser>
        <c:ser>
          <c:idx val="4"/>
          <c:order val="6"/>
          <c:tx>
            <c:v>Acai S5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(4)'!$E$3,'Ca S45678 (4)'!$E$7,'Ca S45678 (4)'!$E$11,'Ca S45678 (4)'!$E$15,'Ca S45678 (4)'!$E$19)</c:f>
              <c:numCache>
                <c:formatCode>0.00E+00</c:formatCode>
                <c:ptCount val="5"/>
                <c:pt idx="0">
                  <c:v>1.4871999999999999E-3</c:v>
                </c:pt>
                <c:pt idx="1">
                  <c:v>1.1079E-3</c:v>
                </c:pt>
                <c:pt idx="2">
                  <c:v>9.8288999999999994E-4</c:v>
                </c:pt>
                <c:pt idx="3">
                  <c:v>3.9356999999999999E-4</c:v>
                </c:pt>
                <c:pt idx="4">
                  <c:v>4.0004999999999999E-4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C7-475B-94CA-AF00E44734FB}"/>
            </c:ext>
          </c:extLst>
        </c:ser>
        <c:ser>
          <c:idx val="5"/>
          <c:order val="7"/>
          <c:tx>
            <c:v>Soil S5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(4)'!$E$4,'Ca S45678 (4)'!$E$8,'Ca S45678 (4)'!$E$12,'Ca S45678 (4)'!$E$16,'Ca S45678 (4)'!$E$20)</c:f>
              <c:numCache>
                <c:formatCode>0.00E+00</c:formatCode>
                <c:ptCount val="5"/>
                <c:pt idx="0">
                  <c:v>1.4178999999999999E-3</c:v>
                </c:pt>
                <c:pt idx="1">
                  <c:v>1.0169000000000001E-3</c:v>
                </c:pt>
                <c:pt idx="2">
                  <c:v>1.0597E-3</c:v>
                </c:pt>
                <c:pt idx="3">
                  <c:v>6.6385999999999995E-4</c:v>
                </c:pt>
                <c:pt idx="4">
                  <c:v>3.6461000000000002E-4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C7-475B-94CA-AF00E44734FB}"/>
            </c:ext>
          </c:extLst>
        </c:ser>
        <c:ser>
          <c:idx val="6"/>
          <c:order val="8"/>
          <c:tx>
            <c:v>Gypsum S5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(4)'!$E$5,'Ca S45678 (4)'!$E$9,'Ca S45678 (4)'!$E$13,'Ca S45678 (4)'!$E$17,'Ca S45678 (4)'!$E$21)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C7-475B-94CA-AF00E44734FB}"/>
            </c:ext>
          </c:extLst>
        </c:ser>
        <c:ser>
          <c:idx val="7"/>
          <c:order val="9"/>
          <c:tx>
            <c:v>BR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(4)'!$F$2,'Ca S45678 (4)'!$F$6,'Ca S45678 (4)'!$F$10,'Ca S45678 (4)'!$F$14,'Ca S45678 (4)'!$F$18)</c:f>
              <c:numCache>
                <c:formatCode>0.00E+00</c:formatCode>
                <c:ptCount val="5"/>
                <c:pt idx="0">
                  <c:v>1.8134E-3</c:v>
                </c:pt>
                <c:pt idx="1">
                  <c:v>9.1151999999999997E-4</c:v>
                </c:pt>
                <c:pt idx="2">
                  <c:v>9.6458999999999998E-4</c:v>
                </c:pt>
                <c:pt idx="3">
                  <c:v>7.0551000000000001E-4</c:v>
                </c:pt>
                <c:pt idx="4">
                  <c:v>4.4995000000000001E-4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C7-475B-94CA-AF00E44734FB}"/>
            </c:ext>
          </c:extLst>
        </c:ser>
        <c:ser>
          <c:idx val="8"/>
          <c:order val="10"/>
          <c:tx>
            <c:v>Acai S6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(4)'!$F$3,'Ca S45678 (4)'!$F$7,'Ca S45678 (4)'!$F$11,'Ca S45678 (4)'!$F$15,'Ca S45678 (4)'!$F$19)</c:f>
              <c:numCache>
                <c:formatCode>0.00E+00</c:formatCode>
                <c:ptCount val="5"/>
                <c:pt idx="0">
                  <c:v>1.487E-3</c:v>
                </c:pt>
                <c:pt idx="1">
                  <c:v>1.1077999999999999E-3</c:v>
                </c:pt>
                <c:pt idx="2">
                  <c:v>9.8284999999999996E-4</c:v>
                </c:pt>
                <c:pt idx="3">
                  <c:v>3.9355E-4</c:v>
                </c:pt>
                <c:pt idx="4">
                  <c:v>4.0004E-4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C7-475B-94CA-AF00E44734FB}"/>
            </c:ext>
          </c:extLst>
        </c:ser>
        <c:ser>
          <c:idx val="9"/>
          <c:order val="11"/>
          <c:tx>
            <c:v>Soil S6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(4)'!$F$4,'Ca S45678 (4)'!$F$8,'Ca S45678 (4)'!$F$12,'Ca S45678 (4)'!$F$16,'Ca S45678 (4)'!$F$20)</c:f>
              <c:numCache>
                <c:formatCode>0.00E+00</c:formatCode>
                <c:ptCount val="5"/>
                <c:pt idx="0">
                  <c:v>1.4176E-3</c:v>
                </c:pt>
                <c:pt idx="1">
                  <c:v>1.0168E-3</c:v>
                </c:pt>
                <c:pt idx="2">
                  <c:v>1.0597E-3</c:v>
                </c:pt>
                <c:pt idx="3">
                  <c:v>6.6383999999999996E-4</c:v>
                </c:pt>
                <c:pt idx="4">
                  <c:v>3.6460000000000003E-4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C7-475B-94CA-AF00E44734FB}"/>
            </c:ext>
          </c:extLst>
        </c:ser>
        <c:ser>
          <c:idx val="10"/>
          <c:order val="12"/>
          <c:tx>
            <c:v>Gypsum S6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(4)'!$F$5,'Ca S45678 (4)'!$F$9,'Ca S45678 (4)'!$F$13,'Ca S45678 (4)'!$F$17,'Ca S45678 (4)'!$F$21)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C7-475B-94CA-AF00E44734FB}"/>
            </c:ext>
          </c:extLst>
        </c:ser>
        <c:ser>
          <c:idx val="13"/>
          <c:order val="13"/>
          <c:tx>
            <c:v>BR S7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(4)'!$G$2,'Ca S45678 (4)'!$G$6,'Ca S45678 (4)'!$G$10,'Ca S45678 (4)'!$G$14,'Ca S45678 (4)'!$G$18)</c:f>
              <c:numCache>
                <c:formatCode>0.00E+00</c:formatCode>
                <c:ptCount val="5"/>
                <c:pt idx="0">
                  <c:v>1.8132999999999999E-3</c:v>
                </c:pt>
                <c:pt idx="1">
                  <c:v>9.1151999999999997E-4</c:v>
                </c:pt>
                <c:pt idx="2">
                  <c:v>9.6458999999999998E-4</c:v>
                </c:pt>
                <c:pt idx="3">
                  <c:v>7.0551000000000001E-4</c:v>
                </c:pt>
                <c:pt idx="4">
                  <c:v>4.4995000000000001E-4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C7-475B-94CA-AF00E44734FB}"/>
            </c:ext>
          </c:extLst>
        </c:ser>
        <c:ser>
          <c:idx val="14"/>
          <c:order val="14"/>
          <c:tx>
            <c:v>Acai S7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(4)'!$G$3,'Ca S45678 (4)'!$G$7,'Ca S45678 (4)'!$G$11,'Ca S45678 (4)'!$G$15,'Ca S45678 (4)'!$G$19)</c:f>
              <c:numCache>
                <c:formatCode>0.00E+00</c:formatCode>
                <c:ptCount val="5"/>
                <c:pt idx="0">
                  <c:v>1.487E-3</c:v>
                </c:pt>
                <c:pt idx="1">
                  <c:v>1.1077999999999999E-3</c:v>
                </c:pt>
                <c:pt idx="2">
                  <c:v>9.8284000000000002E-4</c:v>
                </c:pt>
                <c:pt idx="3">
                  <c:v>3.9355E-4</c:v>
                </c:pt>
                <c:pt idx="4">
                  <c:v>4.0004E-4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BC7-475B-94CA-AF00E44734FB}"/>
            </c:ext>
          </c:extLst>
        </c:ser>
        <c:ser>
          <c:idx val="15"/>
          <c:order val="15"/>
          <c:tx>
            <c:v>Soil S7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(4)'!$G$4,'Ca S45678 (4)'!$G$8,'Ca S45678 (4)'!$G$12,'Ca S45678 (4)'!$G$16,'Ca S45678 (4)'!$G$20)</c:f>
              <c:numCache>
                <c:formatCode>0.00E+00</c:formatCode>
                <c:ptCount val="5"/>
                <c:pt idx="0">
                  <c:v>1.4176E-3</c:v>
                </c:pt>
                <c:pt idx="1">
                  <c:v>1.0168E-3</c:v>
                </c:pt>
                <c:pt idx="2">
                  <c:v>1.0597E-3</c:v>
                </c:pt>
                <c:pt idx="3">
                  <c:v>6.6383999999999996E-4</c:v>
                </c:pt>
                <c:pt idx="4">
                  <c:v>3.6460000000000003E-4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BC7-475B-94CA-AF00E44734FB}"/>
            </c:ext>
          </c:extLst>
        </c:ser>
        <c:ser>
          <c:idx val="16"/>
          <c:order val="16"/>
          <c:tx>
            <c:v>Gypsum S7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(4)'!$G$5,'Ca S45678 (4)'!$G$9,'Ca S45678 (4)'!$G$13,'Ca S45678 (4)'!$G$17,'Ca S45678 (4)'!$G$21)</c:f>
              <c:numCache>
                <c:formatCode>0.00E+00</c:formatCode>
                <c:ptCount val="5"/>
                <c:pt idx="0">
                  <c:v>1.2716999999999999E-2</c:v>
                </c:pt>
                <c:pt idx="1">
                  <c:v>1.2435999999999999E-2</c:v>
                </c:pt>
                <c:pt idx="2">
                  <c:v>2.4862E-3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C7-475B-94CA-AF00E44734FB}"/>
            </c:ext>
          </c:extLst>
        </c:ser>
        <c:ser>
          <c:idx val="17"/>
          <c:order val="17"/>
          <c:tx>
            <c:v>BR S8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(4)'!$H$2,'Ca S45678 (4)'!$H$6,'Ca S45678 (4)'!$H$10,'Ca S45678 (4)'!$H$14,'Ca S45678 (4)'!$H$18)</c:f>
              <c:numCache>
                <c:formatCode>0.00E+00</c:formatCode>
                <c:ptCount val="5"/>
                <c:pt idx="0">
                  <c:v>1.8136999999999999E-3</c:v>
                </c:pt>
                <c:pt idx="1">
                  <c:v>9.1160000000000004E-4</c:v>
                </c:pt>
                <c:pt idx="2">
                  <c:v>9.6464000000000001E-4</c:v>
                </c:pt>
                <c:pt idx="3">
                  <c:v>7.0554000000000005E-4</c:v>
                </c:pt>
                <c:pt idx="4">
                  <c:v>4.4996000000000001E-4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BC7-475B-94CA-AF00E44734FB}"/>
            </c:ext>
          </c:extLst>
        </c:ser>
        <c:ser>
          <c:idx val="18"/>
          <c:order val="18"/>
          <c:tx>
            <c:v>Acai S8</c:v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(4)'!$H$3,'Ca S45678 (4)'!$H$7,'Ca S45678 (4)'!$H$11,'Ca S45678 (4)'!$H$15,'Ca S45678 (4)'!$H$19)</c:f>
              <c:numCache>
                <c:formatCode>0.00E+00</c:formatCode>
                <c:ptCount val="5"/>
                <c:pt idx="0">
                  <c:v>1.4871999999999999E-3</c:v>
                </c:pt>
                <c:pt idx="1">
                  <c:v>1.1079E-3</c:v>
                </c:pt>
                <c:pt idx="2">
                  <c:v>9.8288999999999994E-4</c:v>
                </c:pt>
                <c:pt idx="3">
                  <c:v>3.9356999999999999E-4</c:v>
                </c:pt>
                <c:pt idx="4">
                  <c:v>4.0004999999999999E-4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BC7-475B-94CA-AF00E44734FB}"/>
            </c:ext>
          </c:extLst>
        </c:ser>
        <c:ser>
          <c:idx val="19"/>
          <c:order val="19"/>
          <c:tx>
            <c:v>Soil S8</c:v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(4)'!$H$4,'Ca S45678 (4)'!$H$8,'Ca S45678 (4)'!$H$12,'Ca S45678 (4)'!$H$16,'Ca S45678 (4)'!$H$20)</c:f>
              <c:numCache>
                <c:formatCode>0.00E+00</c:formatCode>
                <c:ptCount val="5"/>
                <c:pt idx="0">
                  <c:v>1.4178999999999999E-3</c:v>
                </c:pt>
                <c:pt idx="1">
                  <c:v>1.0169000000000001E-3</c:v>
                </c:pt>
                <c:pt idx="2">
                  <c:v>1.0597E-3</c:v>
                </c:pt>
                <c:pt idx="3">
                  <c:v>6.6385999999999995E-4</c:v>
                </c:pt>
                <c:pt idx="4">
                  <c:v>3.6461000000000002E-4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BC7-475B-94CA-AF00E44734FB}"/>
            </c:ext>
          </c:extLst>
        </c:ser>
        <c:ser>
          <c:idx val="20"/>
          <c:order val="20"/>
          <c:tx>
            <c:v>Gypsum S8</c:v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(4)'!$H$5,'Ca S45678 (4)'!$H$9,'Ca S45678 (4)'!$H$13,'Ca S45678 (4)'!$H$17,'Ca S45678 (4)'!$H$21)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BC7-475B-94CA-AF00E447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3BC7-475B-94CA-AF00E44734FB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'Ca S45678 (4)'!$A$2:$A$6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('Ca S45678 (4)'!$D$3,'Ca S45678 (4)'!$D$7,'Ca S45678 (4)'!$D$11,'Ca S45678 (4)'!$D$15,'Ca S45678 (4)'!$D$19)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1.487E-3</c:v>
                      </c:pt>
                      <c:pt idx="1">
                        <c:v>1.1077999999999999E-3</c:v>
                      </c:pt>
                      <c:pt idx="2">
                        <c:v>9.8284999999999996E-4</c:v>
                      </c:pt>
                      <c:pt idx="3">
                        <c:v>3.9355999999999999E-4</c:v>
                      </c:pt>
                      <c:pt idx="4">
                        <c:v>4.0004E-4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3BC7-475B-94CA-AF00E44734FB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Ca mol/l</a:t>
                </a:r>
              </a:p>
            </c:rich>
          </c:tx>
          <c:layout>
            <c:manualLayout>
              <c:xMode val="edge"/>
              <c:yMode val="edge"/>
              <c:x val="1.223868089666715E-2"/>
              <c:y val="0.2622407346903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7895123377664"/>
          <c:y val="1.7606007067137813E-2"/>
          <c:w val="0.29048054242196253"/>
          <c:h val="0.9382851291027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773277779739417"/>
          <c:y val="6.9122006281900281E-2"/>
          <c:w val="0.30598283958899758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(4)'!$D$2,'Ca S45678 (4)'!$D$6,'Ca S45678 (4)'!$D$10,'Ca S45678 (4)'!$D$14,'Ca S45678 (4)'!$D$18)</c:f>
              <c:numCache>
                <c:formatCode>0.00E+00</c:formatCode>
                <c:ptCount val="5"/>
                <c:pt idx="0">
                  <c:v>1.8134E-3</c:v>
                </c:pt>
                <c:pt idx="1">
                  <c:v>9.1153999999999996E-4</c:v>
                </c:pt>
                <c:pt idx="2">
                  <c:v>9.6460000000000003E-4</c:v>
                </c:pt>
                <c:pt idx="3">
                  <c:v>7.0551999999999995E-4</c:v>
                </c:pt>
                <c:pt idx="4">
                  <c:v>4.4995000000000001E-4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7-4C2A-B1EC-F2F01D6588E9}"/>
            </c:ext>
          </c:extLst>
        </c:ser>
        <c:ser>
          <c:idx val="0"/>
          <c:order val="2"/>
          <c:tx>
            <c:v>Açaí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(4)'!$D$3,'Ca S45678 (4)'!$D$7,'Ca S45678 (4)'!$D$11,'Ca S45678 (4)'!$D$15,'Ca S45678 (4)'!$D$19)</c:f>
              <c:numCache>
                <c:formatCode>0.00E+00</c:formatCode>
                <c:ptCount val="5"/>
                <c:pt idx="0">
                  <c:v>1.487E-3</c:v>
                </c:pt>
                <c:pt idx="1">
                  <c:v>1.1077999999999999E-3</c:v>
                </c:pt>
                <c:pt idx="2">
                  <c:v>9.8284999999999996E-4</c:v>
                </c:pt>
                <c:pt idx="3">
                  <c:v>3.9355999999999999E-4</c:v>
                </c:pt>
                <c:pt idx="4">
                  <c:v>4.0004E-4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7-4C2A-B1EC-F2F01D6588E9}"/>
            </c:ext>
          </c:extLst>
        </c:ser>
        <c:ser>
          <c:idx val="1"/>
          <c:order val="3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(4)'!$D$4,'Ca S45678 (4)'!$D$8,'Ca S45678 (4)'!$D$12,'Ca S45678 (4)'!$D$16,'Ca S45678 (4)'!$D$20)</c:f>
              <c:numCache>
                <c:formatCode>0.00E+00</c:formatCode>
                <c:ptCount val="5"/>
                <c:pt idx="0">
                  <c:v>1.4177E-3</c:v>
                </c:pt>
                <c:pt idx="1">
                  <c:v>1.0169000000000001E-3</c:v>
                </c:pt>
                <c:pt idx="2">
                  <c:v>1.0597E-3</c:v>
                </c:pt>
                <c:pt idx="3">
                  <c:v>6.6383999999999996E-4</c:v>
                </c:pt>
                <c:pt idx="4">
                  <c:v>3.6460000000000003E-4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7-4C2A-B1EC-F2F01D6588E9}"/>
            </c:ext>
          </c:extLst>
        </c:ser>
        <c:ser>
          <c:idx val="2"/>
          <c:order val="4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(4)'!$D$5,'Ca S45678 (4)'!$D$9,'Ca S45678 (4)'!$D$13,'Ca S45678 (4)'!$D$17,'Ca S45678 (4)'!$D$21)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7-4C2A-B1EC-F2F01D6588E9}"/>
            </c:ext>
          </c:extLst>
        </c:ser>
        <c:ser>
          <c:idx val="3"/>
          <c:order val="5"/>
          <c:tx>
            <c:v>BR S5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(4)'!$E$2,'Ca S45678 (4)'!$E$6,'Ca S45678 (4)'!$E$10,'Ca S45678 (4)'!$E$14,'Ca S45678 (4)'!$E$18)</c:f>
              <c:numCache>
                <c:formatCode>0.00E+00</c:formatCode>
                <c:ptCount val="5"/>
                <c:pt idx="0">
                  <c:v>1.8136999999999999E-3</c:v>
                </c:pt>
                <c:pt idx="1">
                  <c:v>9.1160000000000004E-4</c:v>
                </c:pt>
                <c:pt idx="2">
                  <c:v>9.6464000000000001E-4</c:v>
                </c:pt>
                <c:pt idx="3">
                  <c:v>7.0554000000000005E-4</c:v>
                </c:pt>
                <c:pt idx="4">
                  <c:v>4.4996000000000001E-4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7-4C2A-B1EC-F2F01D6588E9}"/>
            </c:ext>
          </c:extLst>
        </c:ser>
        <c:ser>
          <c:idx val="4"/>
          <c:order val="6"/>
          <c:tx>
            <c:v>Açaí S5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(4)'!$E$3,'Ca S45678 (4)'!$E$7,'Ca S45678 (4)'!$E$11,'Ca S45678 (4)'!$E$15,'Ca S45678 (4)'!$E$19)</c:f>
              <c:numCache>
                <c:formatCode>0.00E+00</c:formatCode>
                <c:ptCount val="5"/>
                <c:pt idx="0">
                  <c:v>1.4871999999999999E-3</c:v>
                </c:pt>
                <c:pt idx="1">
                  <c:v>1.1079E-3</c:v>
                </c:pt>
                <c:pt idx="2">
                  <c:v>9.8288999999999994E-4</c:v>
                </c:pt>
                <c:pt idx="3">
                  <c:v>3.9356999999999999E-4</c:v>
                </c:pt>
                <c:pt idx="4">
                  <c:v>4.0004999999999999E-4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7-4C2A-B1EC-F2F01D6588E9}"/>
            </c:ext>
          </c:extLst>
        </c:ser>
        <c:ser>
          <c:idx val="5"/>
          <c:order val="7"/>
          <c:tx>
            <c:v>Soil S5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(4)'!$E$4,'Ca S45678 (4)'!$E$8,'Ca S45678 (4)'!$E$12,'Ca S45678 (4)'!$E$16,'Ca S45678 (4)'!$E$20)</c:f>
              <c:numCache>
                <c:formatCode>0.00E+00</c:formatCode>
                <c:ptCount val="5"/>
                <c:pt idx="0">
                  <c:v>1.4178999999999999E-3</c:v>
                </c:pt>
                <c:pt idx="1">
                  <c:v>1.0169000000000001E-3</c:v>
                </c:pt>
                <c:pt idx="2">
                  <c:v>1.0597E-3</c:v>
                </c:pt>
                <c:pt idx="3">
                  <c:v>6.6385999999999995E-4</c:v>
                </c:pt>
                <c:pt idx="4">
                  <c:v>3.6461000000000002E-4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47-4C2A-B1EC-F2F01D6588E9}"/>
            </c:ext>
          </c:extLst>
        </c:ser>
        <c:ser>
          <c:idx val="6"/>
          <c:order val="8"/>
          <c:tx>
            <c:v>Gypsum S5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(4)'!$E$5,'Ca S45678 (4)'!$E$9,'Ca S45678 (4)'!$E$13,'Ca S45678 (4)'!$E$17,'Ca S45678 (4)'!$E$21)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47-4C2A-B1EC-F2F01D6588E9}"/>
            </c:ext>
          </c:extLst>
        </c:ser>
        <c:ser>
          <c:idx val="7"/>
          <c:order val="9"/>
          <c:tx>
            <c:v>BR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(4)'!$F$2,'Ca S45678 (4)'!$F$6,'Ca S45678 (4)'!$F$10,'Ca S45678 (4)'!$F$14,'Ca S45678 (4)'!$F$18)</c:f>
              <c:numCache>
                <c:formatCode>0.00E+00</c:formatCode>
                <c:ptCount val="5"/>
                <c:pt idx="0">
                  <c:v>1.8134E-3</c:v>
                </c:pt>
                <c:pt idx="1">
                  <c:v>9.1151999999999997E-4</c:v>
                </c:pt>
                <c:pt idx="2">
                  <c:v>9.6458999999999998E-4</c:v>
                </c:pt>
                <c:pt idx="3">
                  <c:v>7.0551000000000001E-4</c:v>
                </c:pt>
                <c:pt idx="4">
                  <c:v>4.4995000000000001E-4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47-4C2A-B1EC-F2F01D6588E9}"/>
            </c:ext>
          </c:extLst>
        </c:ser>
        <c:ser>
          <c:idx val="8"/>
          <c:order val="10"/>
          <c:tx>
            <c:v>Açaí S6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(4)'!$F$3,'Ca S45678 (4)'!$F$7,'Ca S45678 (4)'!$F$11,'Ca S45678 (4)'!$F$15,'Ca S45678 (4)'!$F$19)</c:f>
              <c:numCache>
                <c:formatCode>0.00E+00</c:formatCode>
                <c:ptCount val="5"/>
                <c:pt idx="0">
                  <c:v>1.487E-3</c:v>
                </c:pt>
                <c:pt idx="1">
                  <c:v>1.1077999999999999E-3</c:v>
                </c:pt>
                <c:pt idx="2">
                  <c:v>9.8284999999999996E-4</c:v>
                </c:pt>
                <c:pt idx="3">
                  <c:v>3.9355E-4</c:v>
                </c:pt>
                <c:pt idx="4">
                  <c:v>4.0004E-4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47-4C2A-B1EC-F2F01D6588E9}"/>
            </c:ext>
          </c:extLst>
        </c:ser>
        <c:ser>
          <c:idx val="9"/>
          <c:order val="11"/>
          <c:tx>
            <c:v>Soil S6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(4)'!$F$4,'Ca S45678 (4)'!$F$8,'Ca S45678 (4)'!$F$12,'Ca S45678 (4)'!$F$16,'Ca S45678 (4)'!$F$20)</c:f>
              <c:numCache>
                <c:formatCode>0.00E+00</c:formatCode>
                <c:ptCount val="5"/>
                <c:pt idx="0">
                  <c:v>1.4176E-3</c:v>
                </c:pt>
                <c:pt idx="1">
                  <c:v>1.0168E-3</c:v>
                </c:pt>
                <c:pt idx="2">
                  <c:v>1.0597E-3</c:v>
                </c:pt>
                <c:pt idx="3">
                  <c:v>6.6383999999999996E-4</c:v>
                </c:pt>
                <c:pt idx="4">
                  <c:v>3.6460000000000003E-4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47-4C2A-B1EC-F2F01D6588E9}"/>
            </c:ext>
          </c:extLst>
        </c:ser>
        <c:ser>
          <c:idx val="10"/>
          <c:order val="12"/>
          <c:tx>
            <c:v>Gypsum S6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(4)'!$F$5,'Ca S45678 (4)'!$F$9,'Ca S45678 (4)'!$F$13,'Ca S45678 (4)'!$F$17,'Ca S45678 (4)'!$F$21)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47-4C2A-B1EC-F2F01D6588E9}"/>
            </c:ext>
          </c:extLst>
        </c:ser>
        <c:ser>
          <c:idx val="13"/>
          <c:order val="13"/>
          <c:tx>
            <c:v>BR S7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(4)'!$G$2,'Ca S45678 (4)'!$G$6,'Ca S45678 (4)'!$G$10,'Ca S45678 (4)'!$G$14,'Ca S45678 (4)'!$G$18)</c:f>
              <c:numCache>
                <c:formatCode>0.00E+00</c:formatCode>
                <c:ptCount val="5"/>
                <c:pt idx="0">
                  <c:v>1.8132999999999999E-3</c:v>
                </c:pt>
                <c:pt idx="1">
                  <c:v>9.1151999999999997E-4</c:v>
                </c:pt>
                <c:pt idx="2">
                  <c:v>9.6458999999999998E-4</c:v>
                </c:pt>
                <c:pt idx="3">
                  <c:v>7.0551000000000001E-4</c:v>
                </c:pt>
                <c:pt idx="4">
                  <c:v>4.4995000000000001E-4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247-4C2A-B1EC-F2F01D6588E9}"/>
            </c:ext>
          </c:extLst>
        </c:ser>
        <c:ser>
          <c:idx val="14"/>
          <c:order val="14"/>
          <c:tx>
            <c:v>Açaí S7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(4)'!$G$3,'Ca S45678 (4)'!$G$7,'Ca S45678 (4)'!$G$11,'Ca S45678 (4)'!$G$15,'Ca S45678 (4)'!$G$19)</c:f>
              <c:numCache>
                <c:formatCode>0.00E+00</c:formatCode>
                <c:ptCount val="5"/>
                <c:pt idx="0">
                  <c:v>1.487E-3</c:v>
                </c:pt>
                <c:pt idx="1">
                  <c:v>1.1077999999999999E-3</c:v>
                </c:pt>
                <c:pt idx="2">
                  <c:v>9.8284000000000002E-4</c:v>
                </c:pt>
                <c:pt idx="3">
                  <c:v>3.9355E-4</c:v>
                </c:pt>
                <c:pt idx="4">
                  <c:v>4.0004E-4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47-4C2A-B1EC-F2F01D6588E9}"/>
            </c:ext>
          </c:extLst>
        </c:ser>
        <c:ser>
          <c:idx val="15"/>
          <c:order val="15"/>
          <c:tx>
            <c:v>Soil S7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(4)'!$G$4,'Ca S45678 (4)'!$G$8,'Ca S45678 (4)'!$G$12,'Ca S45678 (4)'!$G$16,'Ca S45678 (4)'!$G$20)</c:f>
              <c:numCache>
                <c:formatCode>0.00E+00</c:formatCode>
                <c:ptCount val="5"/>
                <c:pt idx="0">
                  <c:v>1.4176E-3</c:v>
                </c:pt>
                <c:pt idx="1">
                  <c:v>1.0168E-3</c:v>
                </c:pt>
                <c:pt idx="2">
                  <c:v>1.0597E-3</c:v>
                </c:pt>
                <c:pt idx="3">
                  <c:v>6.6383999999999996E-4</c:v>
                </c:pt>
                <c:pt idx="4">
                  <c:v>3.6460000000000003E-4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47-4C2A-B1EC-F2F01D6588E9}"/>
            </c:ext>
          </c:extLst>
        </c:ser>
        <c:ser>
          <c:idx val="16"/>
          <c:order val="16"/>
          <c:tx>
            <c:v>Gypsum S7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(4)'!$G$5,'Ca S45678 (4)'!$G$9,'Ca S45678 (4)'!$G$13,'Ca S45678 (4)'!$G$17,'Ca S45678 (4)'!$G$21)</c:f>
              <c:numCache>
                <c:formatCode>0.00E+00</c:formatCode>
                <c:ptCount val="5"/>
                <c:pt idx="0">
                  <c:v>1.2716999999999999E-2</c:v>
                </c:pt>
                <c:pt idx="1">
                  <c:v>1.2435999999999999E-2</c:v>
                </c:pt>
                <c:pt idx="2">
                  <c:v>2.4862E-3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247-4C2A-B1EC-F2F01D6588E9}"/>
            </c:ext>
          </c:extLst>
        </c:ser>
        <c:ser>
          <c:idx val="17"/>
          <c:order val="17"/>
          <c:tx>
            <c:v>BR S8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(4)'!$H$2,'Ca S45678 (4)'!$H$6,'Ca S45678 (4)'!$H$10,'Ca S45678 (4)'!$H$14,'Ca S45678 (4)'!$H$18)</c:f>
              <c:numCache>
                <c:formatCode>0.00E+00</c:formatCode>
                <c:ptCount val="5"/>
                <c:pt idx="0">
                  <c:v>1.8136999999999999E-3</c:v>
                </c:pt>
                <c:pt idx="1">
                  <c:v>9.1160000000000004E-4</c:v>
                </c:pt>
                <c:pt idx="2">
                  <c:v>9.6464000000000001E-4</c:v>
                </c:pt>
                <c:pt idx="3">
                  <c:v>7.0554000000000005E-4</c:v>
                </c:pt>
                <c:pt idx="4">
                  <c:v>4.4996000000000001E-4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247-4C2A-B1EC-F2F01D6588E9}"/>
            </c:ext>
          </c:extLst>
        </c:ser>
        <c:ser>
          <c:idx val="18"/>
          <c:order val="18"/>
          <c:tx>
            <c:v>Açaí S8</c:v>
          </c:tx>
          <c:spPr>
            <a:ln w="19050" cap="rnd">
              <a:solidFill>
                <a:schemeClr val="accent1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(4)'!$H$3,'Ca S45678 (4)'!$H$7,'Ca S45678 (4)'!$H$11,'Ca S45678 (4)'!$H$15,'Ca S45678 (4)'!$H$19)</c:f>
              <c:numCache>
                <c:formatCode>0.00E+00</c:formatCode>
                <c:ptCount val="5"/>
                <c:pt idx="0">
                  <c:v>1.4871999999999999E-3</c:v>
                </c:pt>
                <c:pt idx="1">
                  <c:v>1.1079E-3</c:v>
                </c:pt>
                <c:pt idx="2">
                  <c:v>9.8288999999999994E-4</c:v>
                </c:pt>
                <c:pt idx="3">
                  <c:v>3.9356999999999999E-4</c:v>
                </c:pt>
                <c:pt idx="4">
                  <c:v>4.0004999999999999E-4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47-4C2A-B1EC-F2F01D6588E9}"/>
            </c:ext>
          </c:extLst>
        </c:ser>
        <c:ser>
          <c:idx val="19"/>
          <c:order val="19"/>
          <c:tx>
            <c:v>Soil S8</c:v>
          </c:tx>
          <c:spPr>
            <a:ln w="19050" cap="rnd">
              <a:solidFill>
                <a:schemeClr val="accent2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(4)'!$H$4,'Ca S45678 (4)'!$H$8,'Ca S45678 (4)'!$H$12,'Ca S45678 (4)'!$H$16,'Ca S45678 (4)'!$H$20)</c:f>
              <c:numCache>
                <c:formatCode>0.00E+00</c:formatCode>
                <c:ptCount val="5"/>
                <c:pt idx="0">
                  <c:v>1.4178999999999999E-3</c:v>
                </c:pt>
                <c:pt idx="1">
                  <c:v>1.0169000000000001E-3</c:v>
                </c:pt>
                <c:pt idx="2">
                  <c:v>1.0597E-3</c:v>
                </c:pt>
                <c:pt idx="3">
                  <c:v>6.6385999999999995E-4</c:v>
                </c:pt>
                <c:pt idx="4">
                  <c:v>3.6461000000000002E-4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247-4C2A-B1EC-F2F01D6588E9}"/>
            </c:ext>
          </c:extLst>
        </c:ser>
        <c:ser>
          <c:idx val="20"/>
          <c:order val="20"/>
          <c:tx>
            <c:v>Gypsum S8</c:v>
          </c:tx>
          <c:spPr>
            <a:ln w="19050" cap="rnd">
              <a:solidFill>
                <a:schemeClr val="accent3">
                  <a:lumMod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'Ca S45678 (4)'!$A$2:$A$6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(4)'!$H$5,'Ca S45678 (4)'!$H$9,'Ca S45678 (4)'!$H$13,'Ca S45678 (4)'!$H$17,'Ca S45678 (4)'!$H$21)</c:f>
              <c:numCache>
                <c:formatCode>0.00E+00</c:formatCode>
                <c:ptCount val="5"/>
                <c:pt idx="0">
                  <c:v>1.2721E-2</c:v>
                </c:pt>
                <c:pt idx="1">
                  <c:v>1.2437999999999999E-2</c:v>
                </c:pt>
                <c:pt idx="2">
                  <c:v>2.4862999999999999E-3</c:v>
                </c:pt>
                <c:pt idx="3">
                  <c:v>1.4736E-3</c:v>
                </c:pt>
                <c:pt idx="4">
                  <c:v>1.8537E-3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47-4C2A-B1EC-F2F01D65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247-4C2A-B1EC-F2F01D6588E9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'Ca S45678 (4)'!$A$2:$A$6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('Ca S45678 (4)'!$D$3,'Ca S45678 (4)'!$D$7,'Ca S45678 (4)'!$D$11,'Ca S45678 (4)'!$D$15,'Ca S45678 (4)'!$D$19)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1.487E-3</c:v>
                      </c:pt>
                      <c:pt idx="1">
                        <c:v>1.1077999999999999E-3</c:v>
                      </c:pt>
                      <c:pt idx="2">
                        <c:v>9.8284999999999996E-4</c:v>
                      </c:pt>
                      <c:pt idx="3">
                        <c:v>3.9355999999999999E-4</c:v>
                      </c:pt>
                      <c:pt idx="4">
                        <c:v>4.0004E-4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A247-4C2A-B1EC-F2F01D6588E9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28626602168002541"/>
              <c:y val="0.90110463464794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Ca mol/l</a:t>
                </a:r>
              </a:p>
            </c:rich>
          </c:tx>
          <c:layout>
            <c:manualLayout>
              <c:xMode val="edge"/>
              <c:yMode val="edge"/>
              <c:x val="1.223868089666715E-2"/>
              <c:y val="0.2622407346903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305073973376647"/>
          <c:y val="2.9149992614559545E-2"/>
          <c:w val="0.4535839129974224"/>
          <c:h val="0.94451960649557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28365937992147"/>
          <c:y val="6.9122006281900281E-2"/>
          <c:w val="0.48378443888683703"/>
          <c:h val="0.73231105221829618"/>
        </c:manualLayout>
      </c:layout>
      <c:scatterChart>
        <c:scatterStyle val="lineMarker"/>
        <c:varyColors val="0"/>
        <c:ser>
          <c:idx val="11"/>
          <c:order val="0"/>
          <c:tx>
            <c:v>BR All Simulations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 S45678 (5)'!$A$2:$A$6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(5)'!$D$2,'Ca S45678 (5)'!$D$6,'Ca S45678 (5)'!$D$10,'Ca S45678 (5)'!$D$14,'Ca S45678 (5)'!$D$18)</c:f>
              <c:numCache>
                <c:formatCode>0.00E+00</c:formatCode>
                <c:ptCount val="5"/>
                <c:pt idx="0">
                  <c:v>72.662937999999997</c:v>
                </c:pt>
                <c:pt idx="1">
                  <c:v>36.525407800000004</c:v>
                </c:pt>
                <c:pt idx="2">
                  <c:v>38.651522</c:v>
                </c:pt>
                <c:pt idx="3">
                  <c:v>28.270186399999996</c:v>
                </c:pt>
                <c:pt idx="4">
                  <c:v>18.0294965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D-4035-96AC-A4F29BBDFAA9}"/>
            </c:ext>
          </c:extLst>
        </c:ser>
        <c:ser>
          <c:idx val="0"/>
          <c:order val="2"/>
          <c:tx>
            <c:v>Açaí All Simulations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'Ca S45678 (5)'!$A$2:$A$6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(5)'!$D$3,'Ca S45678 (5)'!$D$7,'Ca S45678 (5)'!$D$11,'Ca S45678 (5)'!$D$15,'Ca S45678 (5)'!$D$19)</c:f>
              <c:numCache>
                <c:formatCode>0.00E+00</c:formatCode>
                <c:ptCount val="5"/>
                <c:pt idx="0">
                  <c:v>59.584090000000003</c:v>
                </c:pt>
                <c:pt idx="1">
                  <c:v>44.389545999999996</c:v>
                </c:pt>
                <c:pt idx="2">
                  <c:v>39.382799499999997</c:v>
                </c:pt>
                <c:pt idx="3">
                  <c:v>15.769949199999999</c:v>
                </c:pt>
                <c:pt idx="4">
                  <c:v>16.029602799999999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D-4035-96AC-A4F29BBDFAA9}"/>
            </c:ext>
          </c:extLst>
        </c:ser>
        <c:ser>
          <c:idx val="1"/>
          <c:order val="3"/>
          <c:tx>
            <c:v>Soil All Simulations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 S45678 (5)'!$A$2:$A$6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(5)'!$D$4,'Ca S45678 (5)'!$D$8,'Ca S45678 (5)'!$D$12,'Ca S45678 (5)'!$D$16,'Ca S45678 (5)'!$D$20)</c:f>
              <c:numCache>
                <c:formatCode>0.00E+00</c:formatCode>
                <c:ptCount val="5"/>
                <c:pt idx="0">
                  <c:v>56.807238999999996</c:v>
                </c:pt>
                <c:pt idx="1">
                  <c:v>40.747183000000007</c:v>
                </c:pt>
                <c:pt idx="2">
                  <c:v>42.462179000000006</c:v>
                </c:pt>
                <c:pt idx="3">
                  <c:v>26.600068799999999</c:v>
                </c:pt>
                <c:pt idx="4">
                  <c:v>14.609522000000002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D-4035-96AC-A4F29BBDFAA9}"/>
            </c:ext>
          </c:extLst>
        </c:ser>
        <c:ser>
          <c:idx val="2"/>
          <c:order val="4"/>
          <c:tx>
            <c:v>Gypsum All Simulations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 S45678 (5)'!$A$2:$A$6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('Ca S45678 (5)'!$D$5,'Ca S45678 (5)'!$D$9,'Ca S45678 (5)'!$D$13,'Ca S45678 (5)'!$D$17,'Ca S45678 (5)'!$D$21)</c:f>
              <c:numCache>
                <c:formatCode>0.00E+00</c:formatCode>
                <c:ptCount val="5"/>
                <c:pt idx="0">
                  <c:v>509.73047000000003</c:v>
                </c:pt>
                <c:pt idx="1">
                  <c:v>498.39065999999997</c:v>
                </c:pt>
                <c:pt idx="2">
                  <c:v>99.626041000000001</c:v>
                </c:pt>
                <c:pt idx="3">
                  <c:v>59.047152000000004</c:v>
                </c:pt>
                <c:pt idx="4">
                  <c:v>74.277759000000003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D-4035-96AC-A4F29BBD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D6FD-4035-96AC-A4F29BBDFAA9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'Ca S45678 (5)'!$A$2:$A$6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('Ca S45678 (5)'!$D$3,'Ca S45678 (5)'!$D$7,'Ca S45678 (5)'!$D$11,'Ca S45678 (5)'!$D$15,'Ca S45678 (5)'!$D$19)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59.584090000000003</c:v>
                      </c:pt>
                      <c:pt idx="1">
                        <c:v>44.389545999999996</c:v>
                      </c:pt>
                      <c:pt idx="2">
                        <c:v>39.382799499999997</c:v>
                      </c:pt>
                      <c:pt idx="3">
                        <c:v>15.769949199999999</c:v>
                      </c:pt>
                      <c:pt idx="4">
                        <c:v>16.029602799999999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6FD-4035-96AC-A4F29BBDFAA9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layout>
            <c:manualLayout>
              <c:xMode val="edge"/>
              <c:yMode val="edge"/>
              <c:x val="0.44406475583864119"/>
              <c:y val="0.883788771103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Ca mg/l</a:t>
                </a:r>
              </a:p>
            </c:rich>
          </c:tx>
          <c:layout>
            <c:manualLayout>
              <c:xMode val="edge"/>
              <c:yMode val="edge"/>
              <c:x val="1.223868089666715E-2"/>
              <c:y val="0.26224073469033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37533353963198"/>
          <c:y val="8.7102843448576661E-2"/>
          <c:w val="0.29048054242196253"/>
          <c:h val="0.41910278550769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1"/>
          <c:order val="0"/>
          <c:tx>
            <c:v>BR S4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Simulation'!$D$2,'pH Simulation'!$D$6,'pH Simulation'!$D$10,'pH Simulation'!$D$14,'pH Simulation'!$D$18)</c:f>
              <c:numCache>
                <c:formatCode>0.0000</c:formatCode>
                <c:ptCount val="5"/>
                <c:pt idx="0">
                  <c:v>12.1759</c:v>
                </c:pt>
                <c:pt idx="1">
                  <c:v>11.8001</c:v>
                </c:pt>
                <c:pt idx="2">
                  <c:v>11.655099999999999</c:v>
                </c:pt>
                <c:pt idx="3">
                  <c:v>11.5318</c:v>
                </c:pt>
                <c:pt idx="4">
                  <c:v>11.4299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2-4AE4-AECC-61115FC40FA8}"/>
            </c:ext>
          </c:extLst>
        </c:ser>
        <c:ser>
          <c:idx val="0"/>
          <c:order val="2"/>
          <c:tx>
            <c:v>Acai S4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Simulation'!$D$3,'pH Simulation'!$D$7,'pH Simulation'!$D$11,'pH Simulation'!$D$15,'pH Simulation'!$D$19)</c:f>
              <c:numCache>
                <c:formatCode>0.0000</c:formatCode>
                <c:ptCount val="5"/>
                <c:pt idx="0">
                  <c:v>12.167899999999999</c:v>
                </c:pt>
                <c:pt idx="1">
                  <c:v>11.835900000000001</c:v>
                </c:pt>
                <c:pt idx="2">
                  <c:v>11.685600000000001</c:v>
                </c:pt>
                <c:pt idx="3">
                  <c:v>11.4811</c:v>
                </c:pt>
                <c:pt idx="4">
                  <c:v>11.381399999999999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2-4AE4-AECC-61115FC40FA8}"/>
            </c:ext>
          </c:extLst>
        </c:ser>
        <c:ser>
          <c:idx val="1"/>
          <c:order val="3"/>
          <c:tx>
            <c:v>Soil S4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Simulation'!$D$4,'pH Simulation'!$D$8,'pH Simulation'!$D$12,'pH Simulation'!$D$16,'pH Simulation'!$D$20)</c:f>
              <c:numCache>
                <c:formatCode>0.0000</c:formatCode>
                <c:ptCount val="5"/>
                <c:pt idx="0">
                  <c:v>12.0337</c:v>
                </c:pt>
                <c:pt idx="1">
                  <c:v>11.7773</c:v>
                </c:pt>
                <c:pt idx="2">
                  <c:v>11.6309</c:v>
                </c:pt>
                <c:pt idx="3">
                  <c:v>11.508100000000001</c:v>
                </c:pt>
                <c:pt idx="4">
                  <c:v>11.428000000000001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2-4AE4-AECC-61115FC40FA8}"/>
            </c:ext>
          </c:extLst>
        </c:ser>
        <c:ser>
          <c:idx val="2"/>
          <c:order val="4"/>
          <c:tx>
            <c:v>Gypsum S4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Simulation'!$D$5,'pH Simulation'!$D$9,'pH Simulation'!$D$13,'pH Simulation'!$D$17,'pH Simulation'!$D$21)</c:f>
              <c:numCache>
                <c:formatCode>0.0000</c:formatCode>
                <c:ptCount val="5"/>
                <c:pt idx="0">
                  <c:v>12.4871</c:v>
                </c:pt>
                <c:pt idx="1">
                  <c:v>12.3263</c:v>
                </c:pt>
                <c:pt idx="2">
                  <c:v>11.7521</c:v>
                </c:pt>
                <c:pt idx="3">
                  <c:v>11.575799999999999</c:v>
                </c:pt>
                <c:pt idx="4">
                  <c:v>11.5168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2-4AE4-AECC-61115FC40FA8}"/>
            </c:ext>
          </c:extLst>
        </c:ser>
        <c:ser>
          <c:idx val="3"/>
          <c:order val="5"/>
          <c:tx>
            <c:v>BR S5</c:v>
          </c:tx>
          <c:spPr>
            <a:ln w="19050" cap="rnd">
              <a:solidFill>
                <a:srgbClr val="FF7C80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Simulation'!$E$2,'pH Simulation'!$E$6,'pH Simulation'!$E$10,'pH Simulation'!$E$14,'pH Simulation'!$E$18)</c:f>
              <c:numCache>
                <c:formatCode>0.00</c:formatCode>
                <c:ptCount val="5"/>
                <c:pt idx="0">
                  <c:v>9.3410600000000006</c:v>
                </c:pt>
                <c:pt idx="1">
                  <c:v>9.1776300000000006</c:v>
                </c:pt>
                <c:pt idx="2">
                  <c:v>9.0723199999999995</c:v>
                </c:pt>
                <c:pt idx="3">
                  <c:v>8.9811800000000002</c:v>
                </c:pt>
                <c:pt idx="4">
                  <c:v>8.9164100000000008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02-4AE4-AECC-61115FC40FA8}"/>
            </c:ext>
          </c:extLst>
        </c:ser>
        <c:ser>
          <c:idx val="4"/>
          <c:order val="6"/>
          <c:tx>
            <c:v>Acai S5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Simulation'!$E$3,'pH Simulation'!$E$7,'pH Simulation'!$E$11,'pH Simulation'!$E$15,'pH Simulation'!$E$19)</c:f>
              <c:numCache>
                <c:formatCode>0.00</c:formatCode>
                <c:ptCount val="5"/>
                <c:pt idx="0">
                  <c:v>9.34483</c:v>
                </c:pt>
                <c:pt idx="1">
                  <c:v>9.2146600000000003</c:v>
                </c:pt>
                <c:pt idx="2">
                  <c:v>9.0863399999999999</c:v>
                </c:pt>
                <c:pt idx="3">
                  <c:v>8.9264799999999997</c:v>
                </c:pt>
                <c:pt idx="4">
                  <c:v>8.8789700000000007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02-4AE4-AECC-61115FC40FA8}"/>
            </c:ext>
          </c:extLst>
        </c:ser>
        <c:ser>
          <c:idx val="5"/>
          <c:order val="7"/>
          <c:tx>
            <c:v>Soil S5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Simulation'!$E$4,'pH Simulation'!$E$8,'pH Simulation'!$E$12,'pH Simulation'!$E$16,'pH Simulation'!$E$20)</c:f>
              <c:numCache>
                <c:formatCode>0.00</c:formatCode>
                <c:ptCount val="5"/>
                <c:pt idx="0">
                  <c:v>9.3438999999999997</c:v>
                </c:pt>
                <c:pt idx="1">
                  <c:v>9.1694700000000005</c:v>
                </c:pt>
                <c:pt idx="2">
                  <c:v>9.0784500000000001</c:v>
                </c:pt>
                <c:pt idx="3">
                  <c:v>8.9857399999999998</c:v>
                </c:pt>
                <c:pt idx="4">
                  <c:v>8.9179999999999993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02-4AE4-AECC-61115FC40FA8}"/>
            </c:ext>
          </c:extLst>
        </c:ser>
        <c:ser>
          <c:idx val="6"/>
          <c:order val="8"/>
          <c:tx>
            <c:v>Gypsum S5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Simulation'!$E$5,'pH Simulation'!$E$9,'pH Simulation'!$E$13,'pH Simulation'!$E$17,'pH Simulation'!$E$21)</c:f>
              <c:numCache>
                <c:formatCode>0.00</c:formatCode>
                <c:ptCount val="5"/>
                <c:pt idx="0">
                  <c:v>9.59877</c:v>
                </c:pt>
                <c:pt idx="1">
                  <c:v>9.4328500000000002</c:v>
                </c:pt>
                <c:pt idx="2">
                  <c:v>9.1042400000000008</c:v>
                </c:pt>
                <c:pt idx="3">
                  <c:v>8.9373900000000006</c:v>
                </c:pt>
                <c:pt idx="4">
                  <c:v>8.9275800000000007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02-4AE4-AECC-61115FC40FA8}"/>
            </c:ext>
          </c:extLst>
        </c:ser>
        <c:ser>
          <c:idx val="7"/>
          <c:order val="9"/>
          <c:tx>
            <c:v>BR S6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Simulation'!$F$2,'pH Simulation'!$F$6,'pH Simulation'!$F$10,'pH Simulation'!$F$14,'pH Simulation'!$F$18)</c:f>
              <c:numCache>
                <c:formatCode>0.00</c:formatCode>
                <c:ptCount val="5"/>
                <c:pt idx="0">
                  <c:v>7.6123599999999998</c:v>
                </c:pt>
                <c:pt idx="1">
                  <c:v>7.4573600000000004</c:v>
                </c:pt>
                <c:pt idx="2">
                  <c:v>7.2857099999999999</c:v>
                </c:pt>
                <c:pt idx="3">
                  <c:v>7.1008699999999996</c:v>
                </c:pt>
                <c:pt idx="4">
                  <c:v>7.0487799999999998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02-4AE4-AECC-61115FC40FA8}"/>
            </c:ext>
          </c:extLst>
        </c:ser>
        <c:ser>
          <c:idx val="8"/>
          <c:order val="10"/>
          <c:tx>
            <c:v>Acai S6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Simulation'!$F$3,'pH Simulation'!$F$7,'pH Simulation'!$F$11,'pH Simulation'!$F$15,'pH Simulation'!$F$19)</c:f>
              <c:numCache>
                <c:formatCode>0.00</c:formatCode>
                <c:ptCount val="5"/>
                <c:pt idx="0">
                  <c:v>7.6481399999999997</c:v>
                </c:pt>
                <c:pt idx="1">
                  <c:v>7.38734</c:v>
                </c:pt>
                <c:pt idx="2">
                  <c:v>7.2812200000000002</c:v>
                </c:pt>
                <c:pt idx="3">
                  <c:v>7.1596500000000001</c:v>
                </c:pt>
                <c:pt idx="4">
                  <c:v>7.0953099999999996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02-4AE4-AECC-61115FC40FA8}"/>
            </c:ext>
          </c:extLst>
        </c:ser>
        <c:ser>
          <c:idx val="9"/>
          <c:order val="11"/>
          <c:tx>
            <c:v>Soil S6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Simulation'!$F$4,'pH Simulation'!$F$8,'pH Simulation'!$F$12,'pH Simulation'!$F$16,'pH Simulation'!$F$20)</c:f>
              <c:numCache>
                <c:formatCode>0.00</c:formatCode>
                <c:ptCount val="5"/>
                <c:pt idx="0">
                  <c:v>7.9599200000000003</c:v>
                </c:pt>
                <c:pt idx="1">
                  <c:v>7.78918</c:v>
                </c:pt>
                <c:pt idx="2">
                  <c:v>7.2674700000000003</c:v>
                </c:pt>
                <c:pt idx="3">
                  <c:v>7.0776399999999997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02-4AE4-AECC-61115FC40FA8}"/>
            </c:ext>
          </c:extLst>
        </c:ser>
        <c:ser>
          <c:idx val="10"/>
          <c:order val="12"/>
          <c:tx>
            <c:v>Gypsum S6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'pH Simulation'!$A$2:$A$6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('pH Simulation'!$F$5,'pH Simulation'!$F$9,'pH Simulation'!$F$13,'pH Simulation'!$F$17,'pH Simulation'!$F$21)</c:f>
              <c:numCache>
                <c:formatCode>0.00</c:formatCode>
                <c:ptCount val="5"/>
                <c:pt idx="0">
                  <c:v>7.4130399999999996</c:v>
                </c:pt>
                <c:pt idx="1">
                  <c:v>7.2650499999999996</c:v>
                </c:pt>
                <c:pt idx="2">
                  <c:v>7.1530500000000004</c:v>
                </c:pt>
                <c:pt idx="3">
                  <c:v>7.0785200000000001</c:v>
                </c:pt>
                <c:pt idx="4">
                  <c:v>7.0921500000000002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02-4AE4-AECC-61115FC4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4216"/>
        <c:axId val="639461264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"/>
                <c:tx>
                  <c:v>Acai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19050" cap="rnd">
                      <a:solidFill>
                        <a:schemeClr val="accent3"/>
                      </a:solidFill>
                      <a:prstDash val="sysDot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9102-4AE4-AECC-61115FC40FA8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'pH Simulation'!$A$2:$A$6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('pH Simulation'!$D$3,'pH Simulation'!$D$7,'pH Simulation'!$D$11,'pH Simulation'!$D$15,'pH Simulation'!$D$19)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12.167899999999999</c:v>
                      </c:pt>
                      <c:pt idx="1">
                        <c:v>11.835900000000001</c:v>
                      </c:pt>
                      <c:pt idx="2">
                        <c:v>11.685600000000001</c:v>
                      </c:pt>
                      <c:pt idx="3">
                        <c:v>11.4811</c:v>
                      </c:pt>
                      <c:pt idx="4">
                        <c:v>11.381399999999999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9102-4AE4-AECC-61115FC40FA8}"/>
                  </c:ext>
                </c:extLst>
              </c15:ser>
            </c15:filteredScatterSeries>
          </c:ext>
        </c:extLst>
      </c:scatterChart>
      <c:valAx>
        <c:axId val="639464216"/>
        <c:scaling>
          <c:orientation val="minMax"/>
          <c:max val="50.2"/>
          <c:min val="9.80000000000000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1264"/>
        <c:crosses val="autoZero"/>
        <c:crossBetween val="midCat"/>
        <c:majorUnit val="10"/>
        <c:minorUnit val="5"/>
      </c:valAx>
      <c:valAx>
        <c:axId val="639461264"/>
        <c:scaling>
          <c:orientation val="minMax"/>
          <c:max val="13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63946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4408873477099"/>
          <c:y val="4.0434501805077634E-2"/>
          <c:w val="0.25560371740689714"/>
          <c:h val="0.84964182318011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68726921035555E-2"/>
          <c:y val="0.17878811078750087"/>
          <c:w val="0.71976773928778826"/>
          <c:h val="0.7894959422193828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(2)'!$G$79:$G$98</c:f>
              <c:numCache>
                <c:formatCode>General</c:formatCode>
                <c:ptCount val="20"/>
                <c:pt idx="0">
                  <c:v>-5.4981</c:v>
                </c:pt>
                <c:pt idx="1">
                  <c:v>-1.1015999999999999</c:v>
                </c:pt>
                <c:pt idx="2">
                  <c:v>-2.2604000000000002</c:v>
                </c:pt>
                <c:pt idx="3">
                  <c:v>-1.7222999999999999</c:v>
                </c:pt>
                <c:pt idx="4">
                  <c:v>-4.9053000000000004</c:v>
                </c:pt>
                <c:pt idx="5">
                  <c:v>-6.93E-2</c:v>
                </c:pt>
                <c:pt idx="6">
                  <c:v>-0.4168</c:v>
                </c:pt>
                <c:pt idx="7">
                  <c:v>-1.5545</c:v>
                </c:pt>
                <c:pt idx="8">
                  <c:v>-1.4025000000000001</c:v>
                </c:pt>
                <c:pt idx="9">
                  <c:v>0.70479999999999998</c:v>
                </c:pt>
                <c:pt idx="10">
                  <c:v>0.37890000000000001</c:v>
                </c:pt>
                <c:pt idx="11">
                  <c:v>-1.7198</c:v>
                </c:pt>
                <c:pt idx="12">
                  <c:v>-0.95630000000000004</c:v>
                </c:pt>
                <c:pt idx="13">
                  <c:v>1.145</c:v>
                </c:pt>
                <c:pt idx="14">
                  <c:v>0.46899999999999997</c:v>
                </c:pt>
                <c:pt idx="15">
                  <c:v>-4.7529000000000003</c:v>
                </c:pt>
                <c:pt idx="16">
                  <c:v>-0.30580000000000002</c:v>
                </c:pt>
                <c:pt idx="17">
                  <c:v>1.3301000000000001</c:v>
                </c:pt>
                <c:pt idx="18">
                  <c:v>0.85919999999999996</c:v>
                </c:pt>
                <c:pt idx="19">
                  <c:v>-4.5898000000000003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B-4B35-9A80-DAC141B5D57A}"/>
            </c:ext>
          </c:extLst>
        </c:ser>
        <c:ser>
          <c:idx val="1"/>
          <c:order val="1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(2)'!$H$79:$H$98</c:f>
              <c:numCache>
                <c:formatCode>General</c:formatCode>
                <c:ptCount val="20"/>
                <c:pt idx="0">
                  <c:v>0.57469999999999999</c:v>
                </c:pt>
                <c:pt idx="1">
                  <c:v>0.45929999999999999</c:v>
                </c:pt>
                <c:pt idx="2">
                  <c:v>0.53820000000000001</c:v>
                </c:pt>
                <c:pt idx="3">
                  <c:v>-2.7374000000000001</c:v>
                </c:pt>
                <c:pt idx="4">
                  <c:v>0.4481</c:v>
                </c:pt>
                <c:pt idx="5">
                  <c:v>0.4209</c:v>
                </c:pt>
                <c:pt idx="6">
                  <c:v>0.35920000000000002</c:v>
                </c:pt>
                <c:pt idx="7">
                  <c:v>-2.9941</c:v>
                </c:pt>
                <c:pt idx="8">
                  <c:v>0.31519999999999998</c:v>
                </c:pt>
                <c:pt idx="9">
                  <c:v>0.33860000000000001</c:v>
                </c:pt>
                <c:pt idx="10">
                  <c:v>0.32350000000000001</c:v>
                </c:pt>
                <c:pt idx="11">
                  <c:v>-0.66190000000000004</c:v>
                </c:pt>
                <c:pt idx="12">
                  <c:v>0.3286</c:v>
                </c:pt>
                <c:pt idx="13">
                  <c:v>0.4098</c:v>
                </c:pt>
                <c:pt idx="14">
                  <c:v>0.32879999999999998</c:v>
                </c:pt>
                <c:pt idx="15">
                  <c:v>-2.2200000000000001E-2</c:v>
                </c:pt>
                <c:pt idx="16">
                  <c:v>0.3584</c:v>
                </c:pt>
                <c:pt idx="17">
                  <c:v>0.4007</c:v>
                </c:pt>
                <c:pt idx="18">
                  <c:v>0.41599999999999998</c:v>
                </c:pt>
                <c:pt idx="19">
                  <c:v>4.0500000000000001E-2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B-4B35-9A80-DAC141B5D57A}"/>
            </c:ext>
          </c:extLst>
        </c:ser>
        <c:ser>
          <c:idx val="2"/>
          <c:order val="2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(2)'!$I$79:$I$98</c:f>
              <c:numCache>
                <c:formatCode>General</c:formatCode>
                <c:ptCount val="20"/>
                <c:pt idx="0">
                  <c:v>-0.39650000000000002</c:v>
                </c:pt>
                <c:pt idx="1">
                  <c:v>4</c:v>
                </c:pt>
                <c:pt idx="2">
                  <c:v>2.7928999999999999</c:v>
                </c:pt>
                <c:pt idx="3">
                  <c:v>3.3199000000000001</c:v>
                </c:pt>
                <c:pt idx="4">
                  <c:v>0.1414</c:v>
                </c:pt>
                <c:pt idx="5">
                  <c:v>4.9736000000000002</c:v>
                </c:pt>
                <c:pt idx="6">
                  <c:v>4.6260000000000003</c:v>
                </c:pt>
                <c:pt idx="7">
                  <c:v>3.4950000000000001</c:v>
                </c:pt>
                <c:pt idx="8">
                  <c:v>3.6389999999999998</c:v>
                </c:pt>
                <c:pt idx="9">
                  <c:v>5.7539999999999996</c:v>
                </c:pt>
                <c:pt idx="10">
                  <c:v>5.4051</c:v>
                </c:pt>
                <c:pt idx="11">
                  <c:v>3.3281000000000001</c:v>
                </c:pt>
                <c:pt idx="12">
                  <c:v>4.0891000000000002</c:v>
                </c:pt>
                <c:pt idx="13">
                  <c:v>6.1981000000000002</c:v>
                </c:pt>
                <c:pt idx="14">
                  <c:v>5.5041000000000002</c:v>
                </c:pt>
                <c:pt idx="15">
                  <c:v>0.31569999999999998</c:v>
                </c:pt>
                <c:pt idx="16">
                  <c:v>4.7332000000000001</c:v>
                </c:pt>
                <c:pt idx="17">
                  <c:v>6.3715999999999999</c:v>
                </c:pt>
                <c:pt idx="18">
                  <c:v>5.8917000000000002</c:v>
                </c:pt>
                <c:pt idx="19">
                  <c:v>0.45040000000000002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B-4B35-9A80-DAC141B5D57A}"/>
            </c:ext>
          </c:extLst>
        </c:ser>
        <c:ser>
          <c:idx val="3"/>
          <c:order val="3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(2)'!$J$79:$J$98</c:f>
              <c:numCache>
                <c:formatCode>General</c:formatCode>
                <c:ptCount val="20"/>
                <c:pt idx="0">
                  <c:v>5.1646999999999998</c:v>
                </c:pt>
                <c:pt idx="1">
                  <c:v>3.4874000000000001</c:v>
                </c:pt>
                <c:pt idx="2">
                  <c:v>3.7530000000000001</c:v>
                </c:pt>
                <c:pt idx="3">
                  <c:v>4.5372000000000003</c:v>
                </c:pt>
                <c:pt idx="4">
                  <c:v>3.3607999999999998</c:v>
                </c:pt>
                <c:pt idx="5">
                  <c:v>4.9564000000000004</c:v>
                </c:pt>
                <c:pt idx="6">
                  <c:v>3.3513000000000002</c:v>
                </c:pt>
                <c:pt idx="7">
                  <c:v>4.2523999999999997</c:v>
                </c:pt>
                <c:pt idx="8">
                  <c:v>4.5644999999999998</c:v>
                </c:pt>
                <c:pt idx="9">
                  <c:v>4.5472999999999999</c:v>
                </c:pt>
                <c:pt idx="10">
                  <c:v>3.1909999999999998</c:v>
                </c:pt>
                <c:pt idx="11">
                  <c:v>3.2423000000000002</c:v>
                </c:pt>
                <c:pt idx="12">
                  <c:v>4.1322000000000001</c:v>
                </c:pt>
                <c:pt idx="13">
                  <c:v>4.2234999999999996</c:v>
                </c:pt>
                <c:pt idx="14">
                  <c:v>2.8037999999999998</c:v>
                </c:pt>
                <c:pt idx="15">
                  <c:v>4.0757000000000003</c:v>
                </c:pt>
                <c:pt idx="16">
                  <c:v>2.5680999999999998</c:v>
                </c:pt>
                <c:pt idx="17">
                  <c:v>4.093</c:v>
                </c:pt>
                <c:pt idx="18">
                  <c:v>2.6288999999999998</c:v>
                </c:pt>
                <c:pt idx="19">
                  <c:v>2.7629999999999999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B-4B35-9A80-DAC141B5D57A}"/>
            </c:ext>
          </c:extLst>
        </c:ser>
        <c:ser>
          <c:idx val="4"/>
          <c:order val="4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(2)'!$K$79:$K$98</c:f>
              <c:numCache>
                <c:formatCode>General</c:formatCode>
                <c:ptCount val="20"/>
                <c:pt idx="0">
                  <c:v>-6.1776999999999997</c:v>
                </c:pt>
                <c:pt idx="1">
                  <c:v>-2.8321999999999998</c:v>
                </c:pt>
                <c:pt idx="2">
                  <c:v>-2.3323999999999998</c:v>
                </c:pt>
                <c:pt idx="3">
                  <c:v>-12.567600000000001</c:v>
                </c:pt>
                <c:pt idx="4">
                  <c:v>-3.7225000000000001</c:v>
                </c:pt>
                <c:pt idx="5">
                  <c:v>-2.5931999999999999</c:v>
                </c:pt>
                <c:pt idx="6">
                  <c:v>-2.3854000000000002</c:v>
                </c:pt>
                <c:pt idx="7">
                  <c:v>-10.423500000000001</c:v>
                </c:pt>
                <c:pt idx="8">
                  <c:v>-2.1002999999999998</c:v>
                </c:pt>
                <c:pt idx="9">
                  <c:v>-2.0377000000000001</c:v>
                </c:pt>
                <c:pt idx="10">
                  <c:v>-5.8662999999999998</c:v>
                </c:pt>
                <c:pt idx="11">
                  <c:v>-3.6092</c:v>
                </c:pt>
                <c:pt idx="12">
                  <c:v>-1.0857000000000001</c:v>
                </c:pt>
                <c:pt idx="13">
                  <c:v>-2.5406</c:v>
                </c:pt>
                <c:pt idx="14">
                  <c:v>-1.2323999999999999</c:v>
                </c:pt>
                <c:pt idx="15">
                  <c:v>-2.1015999999999999</c:v>
                </c:pt>
                <c:pt idx="16">
                  <c:v>-0.99080000000000001</c:v>
                </c:pt>
                <c:pt idx="17">
                  <c:v>-1.7626999999999999</c:v>
                </c:pt>
                <c:pt idx="18">
                  <c:v>-2.7357999999999998</c:v>
                </c:pt>
                <c:pt idx="19">
                  <c:v>-4.7031000000000001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B-4B35-9A80-DAC141B5D57A}"/>
            </c:ext>
          </c:extLst>
        </c:ser>
        <c:ser>
          <c:idx val="5"/>
          <c:order val="5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(2)'!$L$79:$L$98</c:f>
              <c:numCache>
                <c:formatCode>General</c:formatCode>
                <c:ptCount val="20"/>
                <c:pt idx="0">
                  <c:v>1.1716</c:v>
                </c:pt>
                <c:pt idx="1">
                  <c:v>1.0561</c:v>
                </c:pt>
                <c:pt idx="2">
                  <c:v>1.151</c:v>
                </c:pt>
                <c:pt idx="3">
                  <c:v>-2.1206</c:v>
                </c:pt>
                <c:pt idx="4">
                  <c:v>1.0627</c:v>
                </c:pt>
                <c:pt idx="5">
                  <c:v>1.0367999999999999</c:v>
                </c:pt>
                <c:pt idx="6">
                  <c:v>0.97509999999999997</c:v>
                </c:pt>
                <c:pt idx="7">
                  <c:v>-2.38</c:v>
                </c:pt>
                <c:pt idx="8">
                  <c:v>0.93140000000000001</c:v>
                </c:pt>
                <c:pt idx="9">
                  <c:v>0.95240000000000002</c:v>
                </c:pt>
                <c:pt idx="10">
                  <c:v>0.9446</c:v>
                </c:pt>
                <c:pt idx="11">
                  <c:v>-4.7699999999999999E-2</c:v>
                </c:pt>
                <c:pt idx="12">
                  <c:v>0.94359999999999999</c:v>
                </c:pt>
                <c:pt idx="13">
                  <c:v>1.0223</c:v>
                </c:pt>
                <c:pt idx="14">
                  <c:v>0.94699999999999995</c:v>
                </c:pt>
                <c:pt idx="15">
                  <c:v>0.58530000000000004</c:v>
                </c:pt>
                <c:pt idx="16">
                  <c:v>0.97540000000000004</c:v>
                </c:pt>
                <c:pt idx="17">
                  <c:v>1.0168999999999999</c:v>
                </c:pt>
                <c:pt idx="18">
                  <c:v>1.0350999999999999</c:v>
                </c:pt>
                <c:pt idx="19">
                  <c:v>0.65710000000000002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EB-4B35-9A80-DAC141B5D57A}"/>
            </c:ext>
          </c:extLst>
        </c:ser>
        <c:ser>
          <c:idx val="6"/>
          <c:order val="6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(2)'!$M$79:$M$98</c:f>
              <c:numCache>
                <c:formatCode>General</c:formatCode>
                <c:ptCount val="20"/>
                <c:pt idx="0">
                  <c:v>-13.171099999999999</c:v>
                </c:pt>
                <c:pt idx="1">
                  <c:v>2.6499999999999999E-2</c:v>
                </c:pt>
                <c:pt idx="2">
                  <c:v>-3.4409000000000001</c:v>
                </c:pt>
                <c:pt idx="3">
                  <c:v>-2.3075000000000001</c:v>
                </c:pt>
                <c:pt idx="4">
                  <c:v>-11.1592</c:v>
                </c:pt>
                <c:pt idx="5">
                  <c:v>3.3031999999999999</c:v>
                </c:pt>
                <c:pt idx="6">
                  <c:v>2.3191999999999999</c:v>
                </c:pt>
                <c:pt idx="7">
                  <c:v>-1.6251</c:v>
                </c:pt>
                <c:pt idx="8">
                  <c:v>-0.51919999999999999</c:v>
                </c:pt>
                <c:pt idx="9">
                  <c:v>5.7919</c:v>
                </c:pt>
                <c:pt idx="10">
                  <c:v>4.8099999999999996</c:v>
                </c:pt>
                <c:pt idx="11">
                  <c:v>-1.5517000000000001</c:v>
                </c:pt>
                <c:pt idx="12">
                  <c:v>0.9526</c:v>
                </c:pt>
                <c:pt idx="13">
                  <c:v>7.3268000000000004</c:v>
                </c:pt>
                <c:pt idx="14">
                  <c:v>5.2256999999999998</c:v>
                </c:pt>
                <c:pt idx="15">
                  <c:v>-10.4216</c:v>
                </c:pt>
                <c:pt idx="16">
                  <c:v>2.9895</c:v>
                </c:pt>
                <c:pt idx="17">
                  <c:v>7.952</c:v>
                </c:pt>
                <c:pt idx="18">
                  <c:v>6.4698000000000002</c:v>
                </c:pt>
                <c:pt idx="19">
                  <c:v>-9.9461999999999993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EB-4B35-9A80-DAC141B5D57A}"/>
            </c:ext>
          </c:extLst>
        </c:ser>
        <c:ser>
          <c:idx val="7"/>
          <c:order val="7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(2)'!$N$79:$N$98</c:f>
              <c:numCache>
                <c:formatCode>General</c:formatCode>
                <c:ptCount val="20"/>
                <c:pt idx="0">
                  <c:v>0.76949999999999996</c:v>
                </c:pt>
                <c:pt idx="1">
                  <c:v>0.65400000000000003</c:v>
                </c:pt>
                <c:pt idx="2">
                  <c:v>0.755</c:v>
                </c:pt>
                <c:pt idx="3">
                  <c:v>-2.5150999999999999</c:v>
                </c:pt>
                <c:pt idx="4">
                  <c:v>0.66759999999999997</c:v>
                </c:pt>
                <c:pt idx="5">
                  <c:v>0.64219999999999999</c:v>
                </c:pt>
                <c:pt idx="6">
                  <c:v>0.58040000000000003</c:v>
                </c:pt>
                <c:pt idx="7">
                  <c:v>-2.7755000000000001</c:v>
                </c:pt>
                <c:pt idx="8">
                  <c:v>0.53690000000000004</c:v>
                </c:pt>
                <c:pt idx="9">
                  <c:v>0.55700000000000005</c:v>
                </c:pt>
                <c:pt idx="10">
                  <c:v>0.55210000000000004</c:v>
                </c:pt>
                <c:pt idx="11">
                  <c:v>-0.443</c:v>
                </c:pt>
                <c:pt idx="12">
                  <c:v>0.54859999999999998</c:v>
                </c:pt>
                <c:pt idx="13">
                  <c:v>0.62629999999999997</c:v>
                </c:pt>
                <c:pt idx="14">
                  <c:v>0.5534</c:v>
                </c:pt>
                <c:pt idx="15">
                  <c:v>0.18729999999999999</c:v>
                </c:pt>
                <c:pt idx="16">
                  <c:v>0.58130000000000004</c:v>
                </c:pt>
                <c:pt idx="17">
                  <c:v>0.62250000000000005</c:v>
                </c:pt>
                <c:pt idx="18">
                  <c:v>0.64180000000000004</c:v>
                </c:pt>
                <c:pt idx="19">
                  <c:v>0.26279999999999998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6EB-4B35-9A80-DAC141B5D57A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(2)'!$O$79:$O$98</c:f>
              <c:numCache>
                <c:formatCode>General</c:formatCode>
                <c:ptCount val="20"/>
                <c:pt idx="0">
                  <c:v>-6.6952999999999996</c:v>
                </c:pt>
                <c:pt idx="1">
                  <c:v>-7.7111000000000001</c:v>
                </c:pt>
                <c:pt idx="2">
                  <c:v>-8.3880999999999997</c:v>
                </c:pt>
                <c:pt idx="3">
                  <c:v>-10.2531</c:v>
                </c:pt>
                <c:pt idx="4">
                  <c:v>-7.1391999999999998</c:v>
                </c:pt>
                <c:pt idx="5">
                  <c:v>-4.7329999999999997</c:v>
                </c:pt>
                <c:pt idx="6">
                  <c:v>-7.1181999999999999</c:v>
                </c:pt>
                <c:pt idx="7">
                  <c:v>-10.244</c:v>
                </c:pt>
                <c:pt idx="8">
                  <c:v>-3.3199000000000001</c:v>
                </c:pt>
                <c:pt idx="9">
                  <c:v>-5.7176999999999998</c:v>
                </c:pt>
                <c:pt idx="10">
                  <c:v>-5.6052999999999997</c:v>
                </c:pt>
                <c:pt idx="11">
                  <c:v>-6.8029000000000002</c:v>
                </c:pt>
                <c:pt idx="12">
                  <c:v>-2.8083999999999998</c:v>
                </c:pt>
                <c:pt idx="13">
                  <c:v>-3.4575</c:v>
                </c:pt>
                <c:pt idx="14">
                  <c:v>-3.7275</c:v>
                </c:pt>
                <c:pt idx="15">
                  <c:v>-3.0996000000000001</c:v>
                </c:pt>
                <c:pt idx="16">
                  <c:v>-4.9427000000000003</c:v>
                </c:pt>
                <c:pt idx="17">
                  <c:v>-3.8513999999999999</c:v>
                </c:pt>
                <c:pt idx="18">
                  <c:v>-4.8109000000000002</c:v>
                </c:pt>
                <c:pt idx="19">
                  <c:v>-5.3094999999999999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EB-4B35-9A80-DAC141B5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</c:valAx>
      <c:valAx>
        <c:axId val="52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57706457649547"/>
          <c:y val="0.17482308127978091"/>
          <c:w val="0.20142289134732597"/>
          <c:h val="0.3802614886188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4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50802360052453"/>
          <c:y val="6.7950449186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(2)'!$H$79:$H$98</c:f>
              <c:numCache>
                <c:formatCode>General</c:formatCode>
                <c:ptCount val="20"/>
                <c:pt idx="0">
                  <c:v>0.57469999999999999</c:v>
                </c:pt>
                <c:pt idx="1">
                  <c:v>0.45929999999999999</c:v>
                </c:pt>
                <c:pt idx="2">
                  <c:v>0.53820000000000001</c:v>
                </c:pt>
                <c:pt idx="3">
                  <c:v>-2.7374000000000001</c:v>
                </c:pt>
                <c:pt idx="4">
                  <c:v>0.4481</c:v>
                </c:pt>
                <c:pt idx="5">
                  <c:v>0.4209</c:v>
                </c:pt>
                <c:pt idx="6">
                  <c:v>0.35920000000000002</c:v>
                </c:pt>
                <c:pt idx="7">
                  <c:v>-2.9941</c:v>
                </c:pt>
                <c:pt idx="8">
                  <c:v>0.31519999999999998</c:v>
                </c:pt>
                <c:pt idx="9">
                  <c:v>0.33860000000000001</c:v>
                </c:pt>
                <c:pt idx="10">
                  <c:v>0.32350000000000001</c:v>
                </c:pt>
                <c:pt idx="11">
                  <c:v>-0.66190000000000004</c:v>
                </c:pt>
                <c:pt idx="12">
                  <c:v>0.3286</c:v>
                </c:pt>
                <c:pt idx="13">
                  <c:v>0.4098</c:v>
                </c:pt>
                <c:pt idx="14">
                  <c:v>0.32879999999999998</c:v>
                </c:pt>
                <c:pt idx="15">
                  <c:v>-2.2200000000000001E-2</c:v>
                </c:pt>
                <c:pt idx="16">
                  <c:v>0.3584</c:v>
                </c:pt>
                <c:pt idx="17">
                  <c:v>0.4007</c:v>
                </c:pt>
                <c:pt idx="18">
                  <c:v>0.41599999999999998</c:v>
                </c:pt>
                <c:pt idx="19">
                  <c:v>4.0500000000000001E-2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6-4006-8543-3C8FB0A6C182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(2)'!$I$79:$I$98</c:f>
              <c:numCache>
                <c:formatCode>General</c:formatCode>
                <c:ptCount val="20"/>
                <c:pt idx="0">
                  <c:v>-0.39650000000000002</c:v>
                </c:pt>
                <c:pt idx="1">
                  <c:v>4</c:v>
                </c:pt>
                <c:pt idx="2">
                  <c:v>2.7928999999999999</c:v>
                </c:pt>
                <c:pt idx="3">
                  <c:v>3.3199000000000001</c:v>
                </c:pt>
                <c:pt idx="4">
                  <c:v>0.1414</c:v>
                </c:pt>
                <c:pt idx="5">
                  <c:v>4.9736000000000002</c:v>
                </c:pt>
                <c:pt idx="6">
                  <c:v>4.6260000000000003</c:v>
                </c:pt>
                <c:pt idx="7">
                  <c:v>3.4950000000000001</c:v>
                </c:pt>
                <c:pt idx="8">
                  <c:v>3.6389999999999998</c:v>
                </c:pt>
                <c:pt idx="9">
                  <c:v>5.7539999999999996</c:v>
                </c:pt>
                <c:pt idx="10">
                  <c:v>5.4051</c:v>
                </c:pt>
                <c:pt idx="11">
                  <c:v>3.3281000000000001</c:v>
                </c:pt>
                <c:pt idx="12">
                  <c:v>4.0891000000000002</c:v>
                </c:pt>
                <c:pt idx="13">
                  <c:v>6.1981000000000002</c:v>
                </c:pt>
                <c:pt idx="14">
                  <c:v>5.5041000000000002</c:v>
                </c:pt>
                <c:pt idx="15">
                  <c:v>0.31569999999999998</c:v>
                </c:pt>
                <c:pt idx="16">
                  <c:v>4.7332000000000001</c:v>
                </c:pt>
                <c:pt idx="17">
                  <c:v>6.3715999999999999</c:v>
                </c:pt>
                <c:pt idx="18">
                  <c:v>5.8917000000000002</c:v>
                </c:pt>
                <c:pt idx="19">
                  <c:v>0.45040000000000002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6-4006-8543-3C8FB0A6C182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(2)'!$J$79:$J$98</c:f>
              <c:numCache>
                <c:formatCode>General</c:formatCode>
                <c:ptCount val="20"/>
                <c:pt idx="0">
                  <c:v>5.1646999999999998</c:v>
                </c:pt>
                <c:pt idx="1">
                  <c:v>3.4874000000000001</c:v>
                </c:pt>
                <c:pt idx="2">
                  <c:v>3.7530000000000001</c:v>
                </c:pt>
                <c:pt idx="3">
                  <c:v>4.5372000000000003</c:v>
                </c:pt>
                <c:pt idx="4">
                  <c:v>3.3607999999999998</c:v>
                </c:pt>
                <c:pt idx="5">
                  <c:v>4.9564000000000004</c:v>
                </c:pt>
                <c:pt idx="6">
                  <c:v>3.3513000000000002</c:v>
                </c:pt>
                <c:pt idx="7">
                  <c:v>4.2523999999999997</c:v>
                </c:pt>
                <c:pt idx="8">
                  <c:v>4.5644999999999998</c:v>
                </c:pt>
                <c:pt idx="9">
                  <c:v>4.5472999999999999</c:v>
                </c:pt>
                <c:pt idx="10">
                  <c:v>3.1909999999999998</c:v>
                </c:pt>
                <c:pt idx="11">
                  <c:v>3.2423000000000002</c:v>
                </c:pt>
                <c:pt idx="12">
                  <c:v>4.1322000000000001</c:v>
                </c:pt>
                <c:pt idx="13">
                  <c:v>4.2234999999999996</c:v>
                </c:pt>
                <c:pt idx="14">
                  <c:v>2.8037999999999998</c:v>
                </c:pt>
                <c:pt idx="15">
                  <c:v>4.0757000000000003</c:v>
                </c:pt>
                <c:pt idx="16">
                  <c:v>2.5680999999999998</c:v>
                </c:pt>
                <c:pt idx="17">
                  <c:v>4.093</c:v>
                </c:pt>
                <c:pt idx="18">
                  <c:v>2.6288999999999998</c:v>
                </c:pt>
                <c:pt idx="19">
                  <c:v>2.7629999999999999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6-4006-8543-3C8FB0A6C182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(2)'!$L$79:$L$98</c:f>
              <c:numCache>
                <c:formatCode>General</c:formatCode>
                <c:ptCount val="20"/>
                <c:pt idx="0">
                  <c:v>1.1716</c:v>
                </c:pt>
                <c:pt idx="1">
                  <c:v>1.0561</c:v>
                </c:pt>
                <c:pt idx="2">
                  <c:v>1.151</c:v>
                </c:pt>
                <c:pt idx="3">
                  <c:v>-2.1206</c:v>
                </c:pt>
                <c:pt idx="4">
                  <c:v>1.0627</c:v>
                </c:pt>
                <c:pt idx="5">
                  <c:v>1.0367999999999999</c:v>
                </c:pt>
                <c:pt idx="6">
                  <c:v>0.97509999999999997</c:v>
                </c:pt>
                <c:pt idx="7">
                  <c:v>-2.38</c:v>
                </c:pt>
                <c:pt idx="8">
                  <c:v>0.93140000000000001</c:v>
                </c:pt>
                <c:pt idx="9">
                  <c:v>0.95240000000000002</c:v>
                </c:pt>
                <c:pt idx="10">
                  <c:v>0.9446</c:v>
                </c:pt>
                <c:pt idx="11">
                  <c:v>-4.7699999999999999E-2</c:v>
                </c:pt>
                <c:pt idx="12">
                  <c:v>0.94359999999999999</c:v>
                </c:pt>
                <c:pt idx="13">
                  <c:v>1.0223</c:v>
                </c:pt>
                <c:pt idx="14">
                  <c:v>0.94699999999999995</c:v>
                </c:pt>
                <c:pt idx="15">
                  <c:v>0.58530000000000004</c:v>
                </c:pt>
                <c:pt idx="16">
                  <c:v>0.97540000000000004</c:v>
                </c:pt>
                <c:pt idx="17">
                  <c:v>1.0168999999999999</c:v>
                </c:pt>
                <c:pt idx="18">
                  <c:v>1.0350999999999999</c:v>
                </c:pt>
                <c:pt idx="19">
                  <c:v>0.65710000000000002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6-4006-8543-3C8FB0A6C182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(2)'!$N$79:$N$98</c:f>
              <c:numCache>
                <c:formatCode>General</c:formatCode>
                <c:ptCount val="20"/>
                <c:pt idx="0">
                  <c:v>0.76949999999999996</c:v>
                </c:pt>
                <c:pt idx="1">
                  <c:v>0.65400000000000003</c:v>
                </c:pt>
                <c:pt idx="2">
                  <c:v>0.755</c:v>
                </c:pt>
                <c:pt idx="3">
                  <c:v>-2.5150999999999999</c:v>
                </c:pt>
                <c:pt idx="4">
                  <c:v>0.66759999999999997</c:v>
                </c:pt>
                <c:pt idx="5">
                  <c:v>0.64219999999999999</c:v>
                </c:pt>
                <c:pt idx="6">
                  <c:v>0.58040000000000003</c:v>
                </c:pt>
                <c:pt idx="7">
                  <c:v>-2.7755000000000001</c:v>
                </c:pt>
                <c:pt idx="8">
                  <c:v>0.53690000000000004</c:v>
                </c:pt>
                <c:pt idx="9">
                  <c:v>0.55700000000000005</c:v>
                </c:pt>
                <c:pt idx="10">
                  <c:v>0.55210000000000004</c:v>
                </c:pt>
                <c:pt idx="11">
                  <c:v>-0.443</c:v>
                </c:pt>
                <c:pt idx="12">
                  <c:v>0.54859999999999998</c:v>
                </c:pt>
                <c:pt idx="13">
                  <c:v>0.62629999999999997</c:v>
                </c:pt>
                <c:pt idx="14">
                  <c:v>0.5534</c:v>
                </c:pt>
                <c:pt idx="15">
                  <c:v>0.18729999999999999</c:v>
                </c:pt>
                <c:pt idx="16">
                  <c:v>0.58130000000000004</c:v>
                </c:pt>
                <c:pt idx="17">
                  <c:v>0.62250000000000005</c:v>
                </c:pt>
                <c:pt idx="18">
                  <c:v>0.64180000000000004</c:v>
                </c:pt>
                <c:pt idx="19">
                  <c:v>0.26279999999999998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376-4006-8543-3C8FB0A6C182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(2)'!$M$79:$M$98</c:f>
              <c:numCache>
                <c:formatCode>General</c:formatCode>
                <c:ptCount val="20"/>
                <c:pt idx="0">
                  <c:v>-13.171099999999999</c:v>
                </c:pt>
                <c:pt idx="1">
                  <c:v>2.6499999999999999E-2</c:v>
                </c:pt>
                <c:pt idx="2">
                  <c:v>-3.4409000000000001</c:v>
                </c:pt>
                <c:pt idx="3">
                  <c:v>-2.3075000000000001</c:v>
                </c:pt>
                <c:pt idx="4">
                  <c:v>-11.1592</c:v>
                </c:pt>
                <c:pt idx="5">
                  <c:v>3.3031999999999999</c:v>
                </c:pt>
                <c:pt idx="6">
                  <c:v>2.3191999999999999</c:v>
                </c:pt>
                <c:pt idx="7">
                  <c:v>-1.6251</c:v>
                </c:pt>
                <c:pt idx="8">
                  <c:v>-0.51919999999999999</c:v>
                </c:pt>
                <c:pt idx="9">
                  <c:v>5.7919</c:v>
                </c:pt>
                <c:pt idx="10">
                  <c:v>4.8099999999999996</c:v>
                </c:pt>
                <c:pt idx="11">
                  <c:v>-1.5517000000000001</c:v>
                </c:pt>
                <c:pt idx="12">
                  <c:v>0.9526</c:v>
                </c:pt>
                <c:pt idx="13">
                  <c:v>7.3268000000000004</c:v>
                </c:pt>
                <c:pt idx="14">
                  <c:v>5.2256999999999998</c:v>
                </c:pt>
                <c:pt idx="15">
                  <c:v>-10.4216</c:v>
                </c:pt>
                <c:pt idx="16">
                  <c:v>2.9895</c:v>
                </c:pt>
                <c:pt idx="17">
                  <c:v>7.952</c:v>
                </c:pt>
                <c:pt idx="18">
                  <c:v>6.4698000000000002</c:v>
                </c:pt>
                <c:pt idx="19">
                  <c:v>-9.9461999999999993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76-4006-8543-3C8FB0A6C182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(2)'!$G$79:$G$98</c:f>
              <c:numCache>
                <c:formatCode>General</c:formatCode>
                <c:ptCount val="20"/>
                <c:pt idx="0">
                  <c:v>-5.4981</c:v>
                </c:pt>
                <c:pt idx="1">
                  <c:v>-1.1015999999999999</c:v>
                </c:pt>
                <c:pt idx="2">
                  <c:v>-2.2604000000000002</c:v>
                </c:pt>
                <c:pt idx="3">
                  <c:v>-1.7222999999999999</c:v>
                </c:pt>
                <c:pt idx="4">
                  <c:v>-4.9053000000000004</c:v>
                </c:pt>
                <c:pt idx="5">
                  <c:v>-6.93E-2</c:v>
                </c:pt>
                <c:pt idx="6">
                  <c:v>-0.4168</c:v>
                </c:pt>
                <c:pt idx="7">
                  <c:v>-1.5545</c:v>
                </c:pt>
                <c:pt idx="8">
                  <c:v>-1.4025000000000001</c:v>
                </c:pt>
                <c:pt idx="9">
                  <c:v>0.70479999999999998</c:v>
                </c:pt>
                <c:pt idx="10">
                  <c:v>0.37890000000000001</c:v>
                </c:pt>
                <c:pt idx="11">
                  <c:v>-1.7198</c:v>
                </c:pt>
                <c:pt idx="12">
                  <c:v>-0.95630000000000004</c:v>
                </c:pt>
                <c:pt idx="13">
                  <c:v>1.145</c:v>
                </c:pt>
                <c:pt idx="14">
                  <c:v>0.46899999999999997</c:v>
                </c:pt>
                <c:pt idx="15">
                  <c:v>-4.7529000000000003</c:v>
                </c:pt>
                <c:pt idx="16">
                  <c:v>-0.30580000000000002</c:v>
                </c:pt>
                <c:pt idx="17">
                  <c:v>1.3301000000000001</c:v>
                </c:pt>
                <c:pt idx="18">
                  <c:v>0.85919999999999996</c:v>
                </c:pt>
                <c:pt idx="19">
                  <c:v>-4.5898000000000003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76-4006-8543-3C8FB0A6C182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(2)'!$K$79:$K$98</c:f>
              <c:numCache>
                <c:formatCode>General</c:formatCode>
                <c:ptCount val="20"/>
                <c:pt idx="0">
                  <c:v>-6.1776999999999997</c:v>
                </c:pt>
                <c:pt idx="1">
                  <c:v>-2.8321999999999998</c:v>
                </c:pt>
                <c:pt idx="2">
                  <c:v>-2.3323999999999998</c:v>
                </c:pt>
                <c:pt idx="3">
                  <c:v>-12.567600000000001</c:v>
                </c:pt>
                <c:pt idx="4">
                  <c:v>-3.7225000000000001</c:v>
                </c:pt>
                <c:pt idx="5">
                  <c:v>-2.5931999999999999</c:v>
                </c:pt>
                <c:pt idx="6">
                  <c:v>-2.3854000000000002</c:v>
                </c:pt>
                <c:pt idx="7">
                  <c:v>-10.423500000000001</c:v>
                </c:pt>
                <c:pt idx="8">
                  <c:v>-2.1002999999999998</c:v>
                </c:pt>
                <c:pt idx="9">
                  <c:v>-2.0377000000000001</c:v>
                </c:pt>
                <c:pt idx="10">
                  <c:v>-5.8662999999999998</c:v>
                </c:pt>
                <c:pt idx="11">
                  <c:v>-3.6092</c:v>
                </c:pt>
                <c:pt idx="12">
                  <c:v>-1.0857000000000001</c:v>
                </c:pt>
                <c:pt idx="13">
                  <c:v>-2.5406</c:v>
                </c:pt>
                <c:pt idx="14">
                  <c:v>-1.2323999999999999</c:v>
                </c:pt>
                <c:pt idx="15">
                  <c:v>-2.1015999999999999</c:v>
                </c:pt>
                <c:pt idx="16">
                  <c:v>-0.99080000000000001</c:v>
                </c:pt>
                <c:pt idx="17">
                  <c:v>-1.7626999999999999</c:v>
                </c:pt>
                <c:pt idx="18">
                  <c:v>-2.7357999999999998</c:v>
                </c:pt>
                <c:pt idx="19">
                  <c:v>-4.7031000000000001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76-4006-8543-3C8FB0A6C182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(2)'!$O$79:$O$98</c:f>
              <c:numCache>
                <c:formatCode>General</c:formatCode>
                <c:ptCount val="20"/>
                <c:pt idx="0">
                  <c:v>-6.6952999999999996</c:v>
                </c:pt>
                <c:pt idx="1">
                  <c:v>-7.7111000000000001</c:v>
                </c:pt>
                <c:pt idx="2">
                  <c:v>-8.3880999999999997</c:v>
                </c:pt>
                <c:pt idx="3">
                  <c:v>-10.2531</c:v>
                </c:pt>
                <c:pt idx="4">
                  <c:v>-7.1391999999999998</c:v>
                </c:pt>
                <c:pt idx="5">
                  <c:v>-4.7329999999999997</c:v>
                </c:pt>
                <c:pt idx="6">
                  <c:v>-7.1181999999999999</c:v>
                </c:pt>
                <c:pt idx="7">
                  <c:v>-10.244</c:v>
                </c:pt>
                <c:pt idx="8">
                  <c:v>-3.3199000000000001</c:v>
                </c:pt>
                <c:pt idx="9">
                  <c:v>-5.7176999999999998</c:v>
                </c:pt>
                <c:pt idx="10">
                  <c:v>-5.6052999999999997</c:v>
                </c:pt>
                <c:pt idx="11">
                  <c:v>-6.8029000000000002</c:v>
                </c:pt>
                <c:pt idx="12">
                  <c:v>-2.8083999999999998</c:v>
                </c:pt>
                <c:pt idx="13">
                  <c:v>-3.4575</c:v>
                </c:pt>
                <c:pt idx="14">
                  <c:v>-3.7275</c:v>
                </c:pt>
                <c:pt idx="15">
                  <c:v>-3.0996000000000001</c:v>
                </c:pt>
                <c:pt idx="16">
                  <c:v>-4.9427000000000003</c:v>
                </c:pt>
                <c:pt idx="17">
                  <c:v>-3.8513999999999999</c:v>
                </c:pt>
                <c:pt idx="18">
                  <c:v>-4.8109000000000002</c:v>
                </c:pt>
                <c:pt idx="19">
                  <c:v>-5.3094999999999999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76-4006-8543-3C8FB0A6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44030084940793"/>
          <c:y val="8.0145408092588341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nb-NO" i="0">
                <a:solidFill>
                  <a:sysClr val="windowText" lastClr="000000"/>
                </a:solidFill>
              </a:rPr>
              <a:t>Simualtion</a:t>
            </a:r>
            <a:r>
              <a:rPr lang="nb-NO" i="0" baseline="0">
                <a:solidFill>
                  <a:sysClr val="windowText" lastClr="000000"/>
                </a:solidFill>
              </a:rPr>
              <a:t> 4 </a:t>
            </a:r>
            <a:endParaRPr lang="nb-NO" i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41948667226776"/>
          <c:y val="3.9446886241357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1159917844494036"/>
          <c:y val="0.17878811078750087"/>
          <c:w val="0.65085706532672716"/>
          <c:h val="0.68788312523841244"/>
        </c:manualLayout>
      </c:layout>
      <c:scatterChart>
        <c:scatterStyle val="lineMarker"/>
        <c:varyColors val="0"/>
        <c:ser>
          <c:idx val="1"/>
          <c:order val="0"/>
          <c:tx>
            <c:v>Gibbsite Al(OH)3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(2)'!$H$79:$H$98</c:f>
              <c:numCache>
                <c:formatCode>General</c:formatCode>
                <c:ptCount val="20"/>
                <c:pt idx="0">
                  <c:v>0.57469999999999999</c:v>
                </c:pt>
                <c:pt idx="1">
                  <c:v>0.45929999999999999</c:v>
                </c:pt>
                <c:pt idx="2">
                  <c:v>0.53820000000000001</c:v>
                </c:pt>
                <c:pt idx="3">
                  <c:v>-2.7374000000000001</c:v>
                </c:pt>
                <c:pt idx="4">
                  <c:v>0.4481</c:v>
                </c:pt>
                <c:pt idx="5">
                  <c:v>0.4209</c:v>
                </c:pt>
                <c:pt idx="6">
                  <c:v>0.35920000000000002</c:v>
                </c:pt>
                <c:pt idx="7">
                  <c:v>-2.9941</c:v>
                </c:pt>
                <c:pt idx="8">
                  <c:v>0.31519999999999998</c:v>
                </c:pt>
                <c:pt idx="9">
                  <c:v>0.33860000000000001</c:v>
                </c:pt>
                <c:pt idx="10">
                  <c:v>0.32350000000000001</c:v>
                </c:pt>
                <c:pt idx="11">
                  <c:v>-0.66190000000000004</c:v>
                </c:pt>
                <c:pt idx="12">
                  <c:v>0.3286</c:v>
                </c:pt>
                <c:pt idx="13">
                  <c:v>0.4098</c:v>
                </c:pt>
                <c:pt idx="14">
                  <c:v>0.32879999999999998</c:v>
                </c:pt>
                <c:pt idx="15">
                  <c:v>-2.2200000000000001E-2</c:v>
                </c:pt>
                <c:pt idx="16">
                  <c:v>0.3584</c:v>
                </c:pt>
                <c:pt idx="17">
                  <c:v>0.4007</c:v>
                </c:pt>
                <c:pt idx="18">
                  <c:v>0.41599999999999998</c:v>
                </c:pt>
                <c:pt idx="19">
                  <c:v>4.0500000000000001E-2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F-43F2-874D-5C4CE65BE308}"/>
            </c:ext>
          </c:extLst>
        </c:ser>
        <c:ser>
          <c:idx val="2"/>
          <c:order val="1"/>
          <c:tx>
            <c:v>Goethite FeOOH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(2)'!$I$79:$I$98</c:f>
              <c:numCache>
                <c:formatCode>General</c:formatCode>
                <c:ptCount val="20"/>
                <c:pt idx="0">
                  <c:v>-0.39650000000000002</c:v>
                </c:pt>
                <c:pt idx="1">
                  <c:v>4</c:v>
                </c:pt>
                <c:pt idx="2">
                  <c:v>2.7928999999999999</c:v>
                </c:pt>
                <c:pt idx="3">
                  <c:v>3.3199000000000001</c:v>
                </c:pt>
                <c:pt idx="4">
                  <c:v>0.1414</c:v>
                </c:pt>
                <c:pt idx="5">
                  <c:v>4.9736000000000002</c:v>
                </c:pt>
                <c:pt idx="6">
                  <c:v>4.6260000000000003</c:v>
                </c:pt>
                <c:pt idx="7">
                  <c:v>3.4950000000000001</c:v>
                </c:pt>
                <c:pt idx="8">
                  <c:v>3.6389999999999998</c:v>
                </c:pt>
                <c:pt idx="9">
                  <c:v>5.7539999999999996</c:v>
                </c:pt>
                <c:pt idx="10">
                  <c:v>5.4051</c:v>
                </c:pt>
                <c:pt idx="11">
                  <c:v>3.3281000000000001</c:v>
                </c:pt>
                <c:pt idx="12">
                  <c:v>4.0891000000000002</c:v>
                </c:pt>
                <c:pt idx="13">
                  <c:v>6.1981000000000002</c:v>
                </c:pt>
                <c:pt idx="14">
                  <c:v>5.5041000000000002</c:v>
                </c:pt>
                <c:pt idx="15">
                  <c:v>0.31569999999999998</c:v>
                </c:pt>
                <c:pt idx="16">
                  <c:v>4.7332000000000001</c:v>
                </c:pt>
                <c:pt idx="17">
                  <c:v>6.3715999999999999</c:v>
                </c:pt>
                <c:pt idx="18">
                  <c:v>5.8917000000000002</c:v>
                </c:pt>
                <c:pt idx="19">
                  <c:v>0.45040000000000002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3F2-874D-5C4CE65BE308}"/>
            </c:ext>
          </c:extLst>
        </c:ser>
        <c:ser>
          <c:idx val="3"/>
          <c:order val="2"/>
          <c:tx>
            <c:v>Pyrolusite MnO2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(2)'!$J$79:$J$98</c:f>
              <c:numCache>
                <c:formatCode>General</c:formatCode>
                <c:ptCount val="20"/>
                <c:pt idx="0">
                  <c:v>5.1646999999999998</c:v>
                </c:pt>
                <c:pt idx="1">
                  <c:v>3.4874000000000001</c:v>
                </c:pt>
                <c:pt idx="2">
                  <c:v>3.7530000000000001</c:v>
                </c:pt>
                <c:pt idx="3">
                  <c:v>4.5372000000000003</c:v>
                </c:pt>
                <c:pt idx="4">
                  <c:v>3.3607999999999998</c:v>
                </c:pt>
                <c:pt idx="5">
                  <c:v>4.9564000000000004</c:v>
                </c:pt>
                <c:pt idx="6">
                  <c:v>3.3513000000000002</c:v>
                </c:pt>
                <c:pt idx="7">
                  <c:v>4.2523999999999997</c:v>
                </c:pt>
                <c:pt idx="8">
                  <c:v>4.5644999999999998</c:v>
                </c:pt>
                <c:pt idx="9">
                  <c:v>4.5472999999999999</c:v>
                </c:pt>
                <c:pt idx="10">
                  <c:v>3.1909999999999998</c:v>
                </c:pt>
                <c:pt idx="11">
                  <c:v>3.2423000000000002</c:v>
                </c:pt>
                <c:pt idx="12">
                  <c:v>4.1322000000000001</c:v>
                </c:pt>
                <c:pt idx="13">
                  <c:v>4.2234999999999996</c:v>
                </c:pt>
                <c:pt idx="14">
                  <c:v>2.8037999999999998</c:v>
                </c:pt>
                <c:pt idx="15">
                  <c:v>4.0757000000000003</c:v>
                </c:pt>
                <c:pt idx="16">
                  <c:v>2.5680999999999998</c:v>
                </c:pt>
                <c:pt idx="17">
                  <c:v>4.093</c:v>
                </c:pt>
                <c:pt idx="18">
                  <c:v>2.6288999999999998</c:v>
                </c:pt>
                <c:pt idx="19">
                  <c:v>2.7629999999999999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F-43F2-874D-5C4CE65BE308}"/>
            </c:ext>
          </c:extLst>
        </c:ser>
        <c:ser>
          <c:idx val="5"/>
          <c:order val="3"/>
          <c:tx>
            <c:v>Diaspore AlOH2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(2)'!$L$79:$L$98</c:f>
              <c:numCache>
                <c:formatCode>General</c:formatCode>
                <c:ptCount val="20"/>
                <c:pt idx="0">
                  <c:v>1.1716</c:v>
                </c:pt>
                <c:pt idx="1">
                  <c:v>1.0561</c:v>
                </c:pt>
                <c:pt idx="2">
                  <c:v>1.151</c:v>
                </c:pt>
                <c:pt idx="3">
                  <c:v>-2.1206</c:v>
                </c:pt>
                <c:pt idx="4">
                  <c:v>1.0627</c:v>
                </c:pt>
                <c:pt idx="5">
                  <c:v>1.0367999999999999</c:v>
                </c:pt>
                <c:pt idx="6">
                  <c:v>0.97509999999999997</c:v>
                </c:pt>
                <c:pt idx="7">
                  <c:v>-2.38</c:v>
                </c:pt>
                <c:pt idx="8">
                  <c:v>0.93140000000000001</c:v>
                </c:pt>
                <c:pt idx="9">
                  <c:v>0.95240000000000002</c:v>
                </c:pt>
                <c:pt idx="10">
                  <c:v>0.9446</c:v>
                </c:pt>
                <c:pt idx="11">
                  <c:v>-4.7699999999999999E-2</c:v>
                </c:pt>
                <c:pt idx="12">
                  <c:v>0.94359999999999999</c:v>
                </c:pt>
                <c:pt idx="13">
                  <c:v>1.0223</c:v>
                </c:pt>
                <c:pt idx="14">
                  <c:v>0.94699999999999995</c:v>
                </c:pt>
                <c:pt idx="15">
                  <c:v>0.58530000000000004</c:v>
                </c:pt>
                <c:pt idx="16">
                  <c:v>0.97540000000000004</c:v>
                </c:pt>
                <c:pt idx="17">
                  <c:v>1.0168999999999999</c:v>
                </c:pt>
                <c:pt idx="18">
                  <c:v>1.0350999999999999</c:v>
                </c:pt>
                <c:pt idx="19">
                  <c:v>0.65710000000000002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BF-43F2-874D-5C4CE65BE308}"/>
            </c:ext>
          </c:extLst>
        </c:ser>
        <c:ser>
          <c:idx val="7"/>
          <c:order val="4"/>
          <c:tx>
            <c:v>Boehmite AlHO2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(2)'!$N$79:$N$98</c:f>
              <c:numCache>
                <c:formatCode>General</c:formatCode>
                <c:ptCount val="20"/>
                <c:pt idx="0">
                  <c:v>0.76949999999999996</c:v>
                </c:pt>
                <c:pt idx="1">
                  <c:v>0.65400000000000003</c:v>
                </c:pt>
                <c:pt idx="2">
                  <c:v>0.755</c:v>
                </c:pt>
                <c:pt idx="3">
                  <c:v>-2.5150999999999999</c:v>
                </c:pt>
                <c:pt idx="4">
                  <c:v>0.66759999999999997</c:v>
                </c:pt>
                <c:pt idx="5">
                  <c:v>0.64219999999999999</c:v>
                </c:pt>
                <c:pt idx="6">
                  <c:v>0.58040000000000003</c:v>
                </c:pt>
                <c:pt idx="7">
                  <c:v>-2.7755000000000001</c:v>
                </c:pt>
                <c:pt idx="8">
                  <c:v>0.53690000000000004</c:v>
                </c:pt>
                <c:pt idx="9">
                  <c:v>0.55700000000000005</c:v>
                </c:pt>
                <c:pt idx="10">
                  <c:v>0.55210000000000004</c:v>
                </c:pt>
                <c:pt idx="11">
                  <c:v>-0.443</c:v>
                </c:pt>
                <c:pt idx="12">
                  <c:v>0.54859999999999998</c:v>
                </c:pt>
                <c:pt idx="13">
                  <c:v>0.62629999999999997</c:v>
                </c:pt>
                <c:pt idx="14">
                  <c:v>0.5534</c:v>
                </c:pt>
                <c:pt idx="15">
                  <c:v>0.18729999999999999</c:v>
                </c:pt>
                <c:pt idx="16">
                  <c:v>0.58130000000000004</c:v>
                </c:pt>
                <c:pt idx="17">
                  <c:v>0.62250000000000005</c:v>
                </c:pt>
                <c:pt idx="18">
                  <c:v>0.64180000000000004</c:v>
                </c:pt>
                <c:pt idx="19">
                  <c:v>0.26279999999999998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BF-43F2-874D-5C4CE65BE308}"/>
            </c:ext>
          </c:extLst>
        </c:ser>
        <c:ser>
          <c:idx val="6"/>
          <c:order val="5"/>
          <c:tx>
            <c:v>Magnetite Fe3O4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(2)'!$M$79:$M$98</c:f>
              <c:numCache>
                <c:formatCode>General</c:formatCode>
                <c:ptCount val="20"/>
                <c:pt idx="0">
                  <c:v>-13.171099999999999</c:v>
                </c:pt>
                <c:pt idx="1">
                  <c:v>2.6499999999999999E-2</c:v>
                </c:pt>
                <c:pt idx="2">
                  <c:v>-3.4409000000000001</c:v>
                </c:pt>
                <c:pt idx="3">
                  <c:v>-2.3075000000000001</c:v>
                </c:pt>
                <c:pt idx="4">
                  <c:v>-11.1592</c:v>
                </c:pt>
                <c:pt idx="5">
                  <c:v>3.3031999999999999</c:v>
                </c:pt>
                <c:pt idx="6">
                  <c:v>2.3191999999999999</c:v>
                </c:pt>
                <c:pt idx="7">
                  <c:v>-1.6251</c:v>
                </c:pt>
                <c:pt idx="8">
                  <c:v>-0.51919999999999999</c:v>
                </c:pt>
                <c:pt idx="9">
                  <c:v>5.7919</c:v>
                </c:pt>
                <c:pt idx="10">
                  <c:v>4.8099999999999996</c:v>
                </c:pt>
                <c:pt idx="11">
                  <c:v>-1.5517000000000001</c:v>
                </c:pt>
                <c:pt idx="12">
                  <c:v>0.9526</c:v>
                </c:pt>
                <c:pt idx="13">
                  <c:v>7.3268000000000004</c:v>
                </c:pt>
                <c:pt idx="14">
                  <c:v>5.2256999999999998</c:v>
                </c:pt>
                <c:pt idx="15">
                  <c:v>-10.4216</c:v>
                </c:pt>
                <c:pt idx="16">
                  <c:v>2.9895</c:v>
                </c:pt>
                <c:pt idx="17">
                  <c:v>7.952</c:v>
                </c:pt>
                <c:pt idx="18">
                  <c:v>6.4698000000000002</c:v>
                </c:pt>
                <c:pt idx="19">
                  <c:v>-9.9461999999999993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BF-43F2-874D-5C4CE65BE308}"/>
            </c:ext>
          </c:extLst>
        </c:ser>
        <c:ser>
          <c:idx val="0"/>
          <c:order val="6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(2)'!$G$79:$G$98</c:f>
              <c:numCache>
                <c:formatCode>General</c:formatCode>
                <c:ptCount val="20"/>
                <c:pt idx="0">
                  <c:v>-5.4981</c:v>
                </c:pt>
                <c:pt idx="1">
                  <c:v>-1.1015999999999999</c:v>
                </c:pt>
                <c:pt idx="2">
                  <c:v>-2.2604000000000002</c:v>
                </c:pt>
                <c:pt idx="3">
                  <c:v>-1.7222999999999999</c:v>
                </c:pt>
                <c:pt idx="4">
                  <c:v>-4.9053000000000004</c:v>
                </c:pt>
                <c:pt idx="5">
                  <c:v>-6.93E-2</c:v>
                </c:pt>
                <c:pt idx="6">
                  <c:v>-0.4168</c:v>
                </c:pt>
                <c:pt idx="7">
                  <c:v>-1.5545</c:v>
                </c:pt>
                <c:pt idx="8">
                  <c:v>-1.4025000000000001</c:v>
                </c:pt>
                <c:pt idx="9">
                  <c:v>0.70479999999999998</c:v>
                </c:pt>
                <c:pt idx="10">
                  <c:v>0.37890000000000001</c:v>
                </c:pt>
                <c:pt idx="11">
                  <c:v>-1.7198</c:v>
                </c:pt>
                <c:pt idx="12">
                  <c:v>-0.95630000000000004</c:v>
                </c:pt>
                <c:pt idx="13">
                  <c:v>1.145</c:v>
                </c:pt>
                <c:pt idx="14">
                  <c:v>0.46899999999999997</c:v>
                </c:pt>
                <c:pt idx="15">
                  <c:v>-4.7529000000000003</c:v>
                </c:pt>
                <c:pt idx="16">
                  <c:v>-0.30580000000000002</c:v>
                </c:pt>
                <c:pt idx="17">
                  <c:v>1.3301000000000001</c:v>
                </c:pt>
                <c:pt idx="18">
                  <c:v>0.85919999999999996</c:v>
                </c:pt>
                <c:pt idx="19">
                  <c:v>-4.5898000000000003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BF-43F2-874D-5C4CE65BE308}"/>
            </c:ext>
          </c:extLst>
        </c:ser>
        <c:ser>
          <c:idx val="4"/>
          <c:order val="7"/>
          <c:tx>
            <c:v>Kaolinite Al2SiO2O5(OH)4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(2)'!$K$79:$K$98</c:f>
              <c:numCache>
                <c:formatCode>General</c:formatCode>
                <c:ptCount val="20"/>
                <c:pt idx="0">
                  <c:v>-6.1776999999999997</c:v>
                </c:pt>
                <c:pt idx="1">
                  <c:v>-2.8321999999999998</c:v>
                </c:pt>
                <c:pt idx="2">
                  <c:v>-2.3323999999999998</c:v>
                </c:pt>
                <c:pt idx="3">
                  <c:v>-12.567600000000001</c:v>
                </c:pt>
                <c:pt idx="4">
                  <c:v>-3.7225000000000001</c:v>
                </c:pt>
                <c:pt idx="5">
                  <c:v>-2.5931999999999999</c:v>
                </c:pt>
                <c:pt idx="6">
                  <c:v>-2.3854000000000002</c:v>
                </c:pt>
                <c:pt idx="7">
                  <c:v>-10.423500000000001</c:v>
                </c:pt>
                <c:pt idx="8">
                  <c:v>-2.1002999999999998</c:v>
                </c:pt>
                <c:pt idx="9">
                  <c:v>-2.0377000000000001</c:v>
                </c:pt>
                <c:pt idx="10">
                  <c:v>-5.8662999999999998</c:v>
                </c:pt>
                <c:pt idx="11">
                  <c:v>-3.6092</c:v>
                </c:pt>
                <c:pt idx="12">
                  <c:v>-1.0857000000000001</c:v>
                </c:pt>
                <c:pt idx="13">
                  <c:v>-2.5406</c:v>
                </c:pt>
                <c:pt idx="14">
                  <c:v>-1.2323999999999999</c:v>
                </c:pt>
                <c:pt idx="15">
                  <c:v>-2.1015999999999999</c:v>
                </c:pt>
                <c:pt idx="16">
                  <c:v>-0.99080000000000001</c:v>
                </c:pt>
                <c:pt idx="17">
                  <c:v>-1.7626999999999999</c:v>
                </c:pt>
                <c:pt idx="18">
                  <c:v>-2.7357999999999998</c:v>
                </c:pt>
                <c:pt idx="19">
                  <c:v>-4.7031000000000001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BF-43F2-874D-5C4CE65BE308}"/>
            </c:ext>
          </c:extLst>
        </c:ser>
        <c:ser>
          <c:idx val="8"/>
          <c:order val="8"/>
          <c:tx>
            <c:v>Cuprite Cu2O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4 ratios SI (2)'!$C$79:$C$98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'Simulation 4 ratios SI (2)'!$O$79:$O$98</c:f>
              <c:numCache>
                <c:formatCode>General</c:formatCode>
                <c:ptCount val="20"/>
                <c:pt idx="0">
                  <c:v>-6.6952999999999996</c:v>
                </c:pt>
                <c:pt idx="1">
                  <c:v>-7.7111000000000001</c:v>
                </c:pt>
                <c:pt idx="2">
                  <c:v>-8.3880999999999997</c:v>
                </c:pt>
                <c:pt idx="3">
                  <c:v>-10.2531</c:v>
                </c:pt>
                <c:pt idx="4">
                  <c:v>-7.1391999999999998</c:v>
                </c:pt>
                <c:pt idx="5">
                  <c:v>-4.7329999999999997</c:v>
                </c:pt>
                <c:pt idx="6">
                  <c:v>-7.1181999999999999</c:v>
                </c:pt>
                <c:pt idx="7">
                  <c:v>-10.244</c:v>
                </c:pt>
                <c:pt idx="8">
                  <c:v>-3.3199000000000001</c:v>
                </c:pt>
                <c:pt idx="9">
                  <c:v>-5.7176999999999998</c:v>
                </c:pt>
                <c:pt idx="10">
                  <c:v>-5.6052999999999997</c:v>
                </c:pt>
                <c:pt idx="11">
                  <c:v>-6.8029000000000002</c:v>
                </c:pt>
                <c:pt idx="12">
                  <c:v>-2.8083999999999998</c:v>
                </c:pt>
                <c:pt idx="13">
                  <c:v>-3.4575</c:v>
                </c:pt>
                <c:pt idx="14">
                  <c:v>-3.7275</c:v>
                </c:pt>
                <c:pt idx="15">
                  <c:v>-3.0996000000000001</c:v>
                </c:pt>
                <c:pt idx="16">
                  <c:v>-4.9427000000000003</c:v>
                </c:pt>
                <c:pt idx="17">
                  <c:v>-3.8513999999999999</c:v>
                </c:pt>
                <c:pt idx="18">
                  <c:v>-4.8109000000000002</c:v>
                </c:pt>
                <c:pt idx="19">
                  <c:v>-5.3094999999999999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BF-43F2-874D-5C4CE65B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10832"/>
        <c:axId val="524805584"/>
      </c:scatterChart>
      <c:valAx>
        <c:axId val="524810832"/>
        <c:scaling>
          <c:orientation val="minMax"/>
          <c:max val="2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800">
                    <a:solidFill>
                      <a:schemeClr val="tx1"/>
                    </a:solidFill>
                  </a:rPr>
                  <a:t>L/S</a:t>
                </a:r>
              </a:p>
            </c:rich>
          </c:tx>
          <c:layout>
            <c:manualLayout>
              <c:xMode val="edge"/>
              <c:yMode val="edge"/>
              <c:x val="0.77098605938881681"/>
              <c:y val="0.84959506131370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05584"/>
        <c:crosses val="autoZero"/>
        <c:crossBetween val="midCat"/>
        <c:majorUnit val="1"/>
      </c:valAx>
      <c:valAx>
        <c:axId val="5248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b-NO" sz="1200">
                    <a:solidFill>
                      <a:schemeClr val="tx1"/>
                    </a:solidFill>
                  </a:rPr>
                  <a:t>Minerals diss.</a:t>
                </a:r>
                <a:r>
                  <a:rPr lang="nb-NO" sz="1200" baseline="0">
                    <a:solidFill>
                      <a:schemeClr val="tx1"/>
                    </a:solidFill>
                  </a:rPr>
                  <a:t> (-) or prec. (+), mmol/l</a:t>
                </a:r>
                <a:endParaRPr lang="nb-NO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3314899808646925E-3"/>
              <c:y val="0.1852247803941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2481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673788149817715"/>
          <c:y val="9.5980698374698414E-2"/>
          <c:w val="0.20020460261589601"/>
          <c:h val="0.78752940497822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Saturation Indices</a:t>
            </a:r>
          </a:p>
        </c:rich>
      </c:tx>
      <c:layout>
        <c:manualLayout>
          <c:xMode val="edge"/>
          <c:yMode val="edge"/>
          <c:x val="0.45448181573391139"/>
          <c:y val="3.530215916561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4207669114983143"/>
          <c:y val="9.9304636325243917E-2"/>
          <c:w val="0.77184939200974578"/>
          <c:h val="0.66998312353942013"/>
        </c:manualLayout>
      </c:layout>
      <c:scatterChart>
        <c:scatterStyle val="lineMarker"/>
        <c:varyColors val="0"/>
        <c:ser>
          <c:idx val="0"/>
          <c:order val="0"/>
          <c:tx>
            <c:v>Fe(OH)3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 5 ratios SI (3)'!$G$79:$G$98</c:f>
              <c:numCache>
                <c:formatCode>General</c:formatCode>
                <c:ptCount val="20"/>
                <c:pt idx="0">
                  <c:v>-3.0708000000000002</c:v>
                </c:pt>
                <c:pt idx="1">
                  <c:v>1.3149999999999999</c:v>
                </c:pt>
                <c:pt idx="2">
                  <c:v>2.3400000000000001E-2</c:v>
                </c:pt>
                <c:pt idx="3">
                  <c:v>0.91590000000000005</c:v>
                </c:pt>
                <c:pt idx="4">
                  <c:v>-2.8062</c:v>
                </c:pt>
                <c:pt idx="5">
                  <c:v>2.0562</c:v>
                </c:pt>
                <c:pt idx="6">
                  <c:v>1.6615</c:v>
                </c:pt>
                <c:pt idx="7">
                  <c:v>1.0018</c:v>
                </c:pt>
                <c:pt idx="8">
                  <c:v>0.57640000000000002</c:v>
                </c:pt>
                <c:pt idx="9">
                  <c:v>2.7113</c:v>
                </c:pt>
                <c:pt idx="10">
                  <c:v>2.3330000000000002</c:v>
                </c:pt>
                <c:pt idx="11">
                  <c:v>0.3513</c:v>
                </c:pt>
                <c:pt idx="12">
                  <c:v>0.91710000000000003</c:v>
                </c:pt>
                <c:pt idx="13">
                  <c:v>2.9767000000000001</c:v>
                </c:pt>
                <c:pt idx="14">
                  <c:v>2.3180000000000001</c:v>
                </c:pt>
                <c:pt idx="15">
                  <c:v>-2.8275000000000001</c:v>
                </c:pt>
                <c:pt idx="16">
                  <c:v>1.4765999999999999</c:v>
                </c:pt>
                <c:pt idx="17">
                  <c:v>3.0703</c:v>
                </c:pt>
                <c:pt idx="18">
                  <c:v>2.6396999999999999</c:v>
                </c:pt>
                <c:pt idx="19">
                  <c:v>-2.72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B-4983-8DB5-419532AE244E}"/>
            </c:ext>
          </c:extLst>
        </c:ser>
        <c:ser>
          <c:idx val="1"/>
          <c:order val="1"/>
          <c:tx>
            <c:v>Gibbsite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5 ratios SI (3)'!$H$79:$H$98</c:f>
              <c:numCache>
                <c:formatCode>General</c:formatCode>
                <c:ptCount val="20"/>
                <c:pt idx="0">
                  <c:v>3.4104000000000001</c:v>
                </c:pt>
                <c:pt idx="1">
                  <c:v>3.2826</c:v>
                </c:pt>
                <c:pt idx="2">
                  <c:v>3.2284000000000002</c:v>
                </c:pt>
                <c:pt idx="3">
                  <c:v>0.1623</c:v>
                </c:pt>
                <c:pt idx="4">
                  <c:v>3.0707</c:v>
                </c:pt>
                <c:pt idx="5">
                  <c:v>3.0426000000000002</c:v>
                </c:pt>
                <c:pt idx="6">
                  <c:v>2.9674</c:v>
                </c:pt>
                <c:pt idx="7">
                  <c:v>-8.4900000000000003E-2</c:v>
                </c:pt>
                <c:pt idx="8">
                  <c:v>2.8982000000000001</c:v>
                </c:pt>
                <c:pt idx="9">
                  <c:v>2.9382000000000001</c:v>
                </c:pt>
                <c:pt idx="10">
                  <c:v>2.8765000000000001</c:v>
                </c:pt>
                <c:pt idx="11">
                  <c:v>1.9890000000000001</c:v>
                </c:pt>
                <c:pt idx="12">
                  <c:v>2.8788</c:v>
                </c:pt>
                <c:pt idx="13">
                  <c:v>2.9634</c:v>
                </c:pt>
                <c:pt idx="14">
                  <c:v>2.8508</c:v>
                </c:pt>
                <c:pt idx="15">
                  <c:v>2.6162999999999998</c:v>
                </c:pt>
                <c:pt idx="16">
                  <c:v>2.871</c:v>
                </c:pt>
                <c:pt idx="17">
                  <c:v>2.9022000000000001</c:v>
                </c:pt>
                <c:pt idx="18">
                  <c:v>2.9251</c:v>
                </c:pt>
                <c:pt idx="19">
                  <c:v>2.6303000000000001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B-4983-8DB5-419532AE244E}"/>
            </c:ext>
          </c:extLst>
        </c:ser>
        <c:ser>
          <c:idx val="2"/>
          <c:order val="2"/>
          <c:tx>
            <c:v>Goethite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5 ratios SI (3)'!$I$79:$I$98</c:f>
              <c:numCache>
                <c:formatCode>General</c:formatCode>
                <c:ptCount val="20"/>
                <c:pt idx="0">
                  <c:v>2.0308000000000002</c:v>
                </c:pt>
                <c:pt idx="1">
                  <c:v>6.4165999999999999</c:v>
                </c:pt>
                <c:pt idx="2">
                  <c:v>5.0766</c:v>
                </c:pt>
                <c:pt idx="3">
                  <c:v>5.9579000000000004</c:v>
                </c:pt>
                <c:pt idx="4">
                  <c:v>2.2404999999999999</c:v>
                </c:pt>
                <c:pt idx="5">
                  <c:v>7.0991</c:v>
                </c:pt>
                <c:pt idx="6">
                  <c:v>6.7042999999999999</c:v>
                </c:pt>
                <c:pt idx="7">
                  <c:v>6.0511999999999997</c:v>
                </c:pt>
                <c:pt idx="8">
                  <c:v>5.6180000000000003</c:v>
                </c:pt>
                <c:pt idx="9">
                  <c:v>7.7606000000000002</c:v>
                </c:pt>
                <c:pt idx="10">
                  <c:v>7.3592000000000004</c:v>
                </c:pt>
                <c:pt idx="11">
                  <c:v>5.3992000000000004</c:v>
                </c:pt>
                <c:pt idx="12">
                  <c:v>5.9625000000000004</c:v>
                </c:pt>
                <c:pt idx="13">
                  <c:v>8.0297999999999998</c:v>
                </c:pt>
                <c:pt idx="14">
                  <c:v>7.3532000000000002</c:v>
                </c:pt>
                <c:pt idx="15">
                  <c:v>2.2410999999999999</c:v>
                </c:pt>
                <c:pt idx="16">
                  <c:v>6.5155000000000003</c:v>
                </c:pt>
                <c:pt idx="17">
                  <c:v>8.1118000000000006</c:v>
                </c:pt>
                <c:pt idx="18">
                  <c:v>7.6722999999999999</c:v>
                </c:pt>
                <c:pt idx="19">
                  <c:v>2.3201999999999998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B-4983-8DB5-419532AE244E}"/>
            </c:ext>
          </c:extLst>
        </c:ser>
        <c:ser>
          <c:idx val="3"/>
          <c:order val="3"/>
          <c:tx>
            <c:v>Pyrolusite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5 ratios SI (3)'!$J$79:$J$98</c:f>
              <c:numCache>
                <c:formatCode>General</c:formatCode>
                <c:ptCount val="20"/>
                <c:pt idx="0">
                  <c:v>6.4470999999999998</c:v>
                </c:pt>
                <c:pt idx="1">
                  <c:v>4.2949000000000002</c:v>
                </c:pt>
                <c:pt idx="2">
                  <c:v>4.6630000000000003</c:v>
                </c:pt>
                <c:pt idx="3">
                  <c:v>4.327</c:v>
                </c:pt>
                <c:pt idx="4">
                  <c:v>4.5301</c:v>
                </c:pt>
                <c:pt idx="5">
                  <c:v>6.6109999999999998</c:v>
                </c:pt>
                <c:pt idx="6">
                  <c:v>4.5587999999999997</c:v>
                </c:pt>
                <c:pt idx="7">
                  <c:v>4.4722</c:v>
                </c:pt>
                <c:pt idx="8">
                  <c:v>6.75</c:v>
                </c:pt>
                <c:pt idx="9">
                  <c:v>6.7306999999999997</c:v>
                </c:pt>
                <c:pt idx="10">
                  <c:v>4.5934999999999997</c:v>
                </c:pt>
                <c:pt idx="11">
                  <c:v>4.5951000000000004</c:v>
                </c:pt>
                <c:pt idx="12">
                  <c:v>6.6222000000000003</c:v>
                </c:pt>
                <c:pt idx="13">
                  <c:v>7.1146000000000003</c:v>
                </c:pt>
                <c:pt idx="14">
                  <c:v>4.6012000000000004</c:v>
                </c:pt>
                <c:pt idx="15">
                  <c:v>6.7302999999999997</c:v>
                </c:pt>
                <c:pt idx="16">
                  <c:v>-6.4067999999999996</c:v>
                </c:pt>
                <c:pt idx="17">
                  <c:v>7.1212</c:v>
                </c:pt>
                <c:pt idx="18">
                  <c:v>4.5980999999999996</c:v>
                </c:pt>
                <c:pt idx="19">
                  <c:v>4.5868000000000002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B-4983-8DB5-419532AE244E}"/>
            </c:ext>
          </c:extLst>
        </c:ser>
        <c:ser>
          <c:idx val="4"/>
          <c:order val="4"/>
          <c:tx>
            <c:v>Kaolinite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5 ratios SI (3)'!$K$79:$K$98</c:f>
              <c:numCache>
                <c:formatCode>General</c:formatCode>
                <c:ptCount val="20"/>
                <c:pt idx="0">
                  <c:v>4.3164999999999996</c:v>
                </c:pt>
                <c:pt idx="1">
                  <c:v>7.6069000000000004</c:v>
                </c:pt>
                <c:pt idx="2">
                  <c:v>7.6032999999999999</c:v>
                </c:pt>
                <c:pt idx="3">
                  <c:v>-1.2925</c:v>
                </c:pt>
                <c:pt idx="4">
                  <c:v>5.5646000000000004</c:v>
                </c:pt>
                <c:pt idx="5">
                  <c:v>6.7747000000000002</c:v>
                </c:pt>
                <c:pt idx="6">
                  <c:v>6.82</c:v>
                </c:pt>
                <c:pt idx="7">
                  <c:v>0.51600000000000001</c:v>
                </c:pt>
                <c:pt idx="8">
                  <c:v>6.7869999999999999</c:v>
                </c:pt>
                <c:pt idx="9">
                  <c:v>6.9390999999999998</c:v>
                </c:pt>
                <c:pt idx="10">
                  <c:v>2.9352999999999998</c:v>
                </c:pt>
                <c:pt idx="11">
                  <c:v>5.5622999999999996</c:v>
                </c:pt>
                <c:pt idx="12">
                  <c:v>7.4696999999999996</c:v>
                </c:pt>
                <c:pt idx="13">
                  <c:v>5.9138000000000002</c:v>
                </c:pt>
                <c:pt idx="14">
                  <c:v>7.2369000000000003</c:v>
                </c:pt>
                <c:pt idx="15">
                  <c:v>6.6439000000000004</c:v>
                </c:pt>
                <c:pt idx="16">
                  <c:v>7.2931999999999997</c:v>
                </c:pt>
                <c:pt idx="17">
                  <c:v>6.3978999999999999</c:v>
                </c:pt>
                <c:pt idx="18">
                  <c:v>5.5571000000000002</c:v>
                </c:pt>
                <c:pt idx="19">
                  <c:v>3.8647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6B-4983-8DB5-419532AE244E}"/>
            </c:ext>
          </c:extLst>
        </c:ser>
        <c:ser>
          <c:idx val="5"/>
          <c:order val="5"/>
          <c:tx>
            <c:v>Diaspore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'Simulation 5 ratios SI (3)'!$L$79:$L$98</c:f>
              <c:numCache>
                <c:formatCode>General</c:formatCode>
                <c:ptCount val="20"/>
                <c:pt idx="0">
                  <c:v>4.0072000000000001</c:v>
                </c:pt>
                <c:pt idx="1">
                  <c:v>3.8794</c:v>
                </c:pt>
                <c:pt idx="2">
                  <c:v>3.8411</c:v>
                </c:pt>
                <c:pt idx="3">
                  <c:v>0.77900000000000003</c:v>
                </c:pt>
                <c:pt idx="4">
                  <c:v>3.6852999999999998</c:v>
                </c:pt>
                <c:pt idx="5">
                  <c:v>3.6585000000000001</c:v>
                </c:pt>
                <c:pt idx="6">
                  <c:v>3.5832000000000002</c:v>
                </c:pt>
                <c:pt idx="7">
                  <c:v>0.52900000000000003</c:v>
                </c:pt>
                <c:pt idx="8">
                  <c:v>3.5145</c:v>
                </c:pt>
                <c:pt idx="9">
                  <c:v>3.5518999999999998</c:v>
                </c:pt>
                <c:pt idx="10">
                  <c:v>3.4975999999999998</c:v>
                </c:pt>
                <c:pt idx="11">
                  <c:v>2.6032000000000002</c:v>
                </c:pt>
                <c:pt idx="12">
                  <c:v>3.4937999999999998</c:v>
                </c:pt>
                <c:pt idx="13">
                  <c:v>3.5758999999999999</c:v>
                </c:pt>
                <c:pt idx="14">
                  <c:v>3.4689999999999999</c:v>
                </c:pt>
                <c:pt idx="15">
                  <c:v>3.2238000000000002</c:v>
                </c:pt>
                <c:pt idx="16">
                  <c:v>3.488</c:v>
                </c:pt>
                <c:pt idx="17">
                  <c:v>3.5184000000000002</c:v>
                </c:pt>
                <c:pt idx="18">
                  <c:v>3.5442</c:v>
                </c:pt>
                <c:pt idx="19">
                  <c:v>3.2469000000000001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6B-4983-8DB5-419532AE244E}"/>
            </c:ext>
          </c:extLst>
        </c:ser>
        <c:ser>
          <c:idx val="6"/>
          <c:order val="6"/>
          <c:tx>
            <c:v>Magnetite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(3)'!$M$79:$M$98</c:f>
              <c:numCache>
                <c:formatCode>General</c:formatCode>
                <c:ptCount val="20"/>
                <c:pt idx="0">
                  <c:v>-8.5924999999999994</c:v>
                </c:pt>
                <c:pt idx="1">
                  <c:v>4.5770999999999997</c:v>
                </c:pt>
                <c:pt idx="2">
                  <c:v>0.65359999999999996</c:v>
                </c:pt>
                <c:pt idx="3">
                  <c:v>3.5405000000000002</c:v>
                </c:pt>
                <c:pt idx="4">
                  <c:v>-7.7611999999999997</c:v>
                </c:pt>
                <c:pt idx="5">
                  <c:v>6.8577000000000004</c:v>
                </c:pt>
                <c:pt idx="6">
                  <c:v>5.6376999999999997</c:v>
                </c:pt>
                <c:pt idx="7">
                  <c:v>3.6987000000000001</c:v>
                </c:pt>
                <c:pt idx="8">
                  <c:v>2.3713000000000002</c:v>
                </c:pt>
                <c:pt idx="9">
                  <c:v>8.7538999999999998</c:v>
                </c:pt>
                <c:pt idx="10">
                  <c:v>7.6719999999999997</c:v>
                </c:pt>
                <c:pt idx="11">
                  <c:v>1.6647000000000001</c:v>
                </c:pt>
                <c:pt idx="12">
                  <c:v>3.3523999999999998</c:v>
                </c:pt>
                <c:pt idx="13">
                  <c:v>9.5276999999999994</c:v>
                </c:pt>
                <c:pt idx="14">
                  <c:v>7.5846999999999998</c:v>
                </c:pt>
                <c:pt idx="15">
                  <c:v>-7.9512999999999998</c:v>
                </c:pt>
                <c:pt idx="16">
                  <c:v>10.5404</c:v>
                </c:pt>
                <c:pt idx="17">
                  <c:v>9.8254999999999999</c:v>
                </c:pt>
                <c:pt idx="18">
                  <c:v>8.5452999999999992</c:v>
                </c:pt>
                <c:pt idx="19">
                  <c:v>-7.5622999999999996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6B-4983-8DB5-419532AE244E}"/>
            </c:ext>
          </c:extLst>
        </c:ser>
        <c:ser>
          <c:idx val="7"/>
          <c:order val="7"/>
          <c:tx>
            <c:v>Boehmite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(3)'!$N$79:$N$98</c:f>
              <c:numCache>
                <c:formatCode>General</c:formatCode>
                <c:ptCount val="20"/>
                <c:pt idx="0">
                  <c:v>3.6051000000000002</c:v>
                </c:pt>
                <c:pt idx="1">
                  <c:v>3.4773000000000001</c:v>
                </c:pt>
                <c:pt idx="2">
                  <c:v>3.4451999999999998</c:v>
                </c:pt>
                <c:pt idx="3">
                  <c:v>0.38450000000000001</c:v>
                </c:pt>
                <c:pt idx="4">
                  <c:v>3.2902</c:v>
                </c:pt>
                <c:pt idx="5">
                  <c:v>3.2639</c:v>
                </c:pt>
                <c:pt idx="6">
                  <c:v>3.1886000000000001</c:v>
                </c:pt>
                <c:pt idx="7">
                  <c:v>0.1336</c:v>
                </c:pt>
                <c:pt idx="8">
                  <c:v>3.12</c:v>
                </c:pt>
                <c:pt idx="9">
                  <c:v>3.1564999999999999</c:v>
                </c:pt>
                <c:pt idx="10">
                  <c:v>3.1051000000000002</c:v>
                </c:pt>
                <c:pt idx="11">
                  <c:v>2.2079</c:v>
                </c:pt>
                <c:pt idx="12">
                  <c:v>3.0989</c:v>
                </c:pt>
                <c:pt idx="13">
                  <c:v>3.1798999999999999</c:v>
                </c:pt>
                <c:pt idx="14">
                  <c:v>3.0754000000000001</c:v>
                </c:pt>
                <c:pt idx="15">
                  <c:v>2.8258000000000001</c:v>
                </c:pt>
                <c:pt idx="16">
                  <c:v>3.0939000000000001</c:v>
                </c:pt>
                <c:pt idx="17">
                  <c:v>3.1238999999999999</c:v>
                </c:pt>
                <c:pt idx="18">
                  <c:v>3.1509</c:v>
                </c:pt>
                <c:pt idx="19">
                  <c:v>2.8525999999999998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6B-4983-8DB5-419532AE244E}"/>
            </c:ext>
          </c:extLst>
        </c:ser>
        <c:ser>
          <c:idx val="8"/>
          <c:order val="8"/>
          <c:tx>
            <c:v>Cuprite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'Simulation 5 ratios SI (3)'!$O$79:$O$98</c:f>
              <c:numCache>
                <c:formatCode>General</c:formatCode>
                <c:ptCount val="20"/>
                <c:pt idx="0">
                  <c:v>-13.6233</c:v>
                </c:pt>
                <c:pt idx="1">
                  <c:v>-14.680999999999999</c:v>
                </c:pt>
                <c:pt idx="2">
                  <c:v>-15.9216</c:v>
                </c:pt>
                <c:pt idx="3">
                  <c:v>-15.322699999999999</c:v>
                </c:pt>
                <c:pt idx="4">
                  <c:v>-15.4824</c:v>
                </c:pt>
                <c:pt idx="5">
                  <c:v>-12.8461</c:v>
                </c:pt>
                <c:pt idx="6">
                  <c:v>-15.565</c:v>
                </c:pt>
                <c:pt idx="7">
                  <c:v>-15.9239</c:v>
                </c:pt>
                <c:pt idx="8">
                  <c:v>-12.352600000000001</c:v>
                </c:pt>
                <c:pt idx="9">
                  <c:v>-14.6808</c:v>
                </c:pt>
                <c:pt idx="10">
                  <c:v>-14.626099999999999</c:v>
                </c:pt>
                <c:pt idx="11">
                  <c:v>-15.3941</c:v>
                </c:pt>
                <c:pt idx="12">
                  <c:v>-12.5848</c:v>
                </c:pt>
                <c:pt idx="13">
                  <c:v>-13.550800000000001</c:v>
                </c:pt>
                <c:pt idx="14">
                  <c:v>-13.5258</c:v>
                </c:pt>
                <c:pt idx="15">
                  <c:v>-12.892899999999999</c:v>
                </c:pt>
                <c:pt idx="16">
                  <c:v>-4.2211999999999996</c:v>
                </c:pt>
                <c:pt idx="17">
                  <c:v>-14.402100000000001</c:v>
                </c:pt>
                <c:pt idx="18">
                  <c:v>-15.0281</c:v>
                </c:pt>
                <c:pt idx="19">
                  <c:v>-15.1416</c:v>
                </c:pt>
              </c:numCache>
            </c:numRef>
          </c:xVal>
          <c:yVal>
            <c:numRef>
              <c:f>'Simulation 5 ratios SI (3)'!$C$79:$C$98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6B-4983-8DB5-419532AE2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62968"/>
        <c:axId val="540159688"/>
      </c:scatterChart>
      <c:valAx>
        <c:axId val="540162968"/>
        <c:scaling>
          <c:orientation val="minMax"/>
          <c:min val="-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59688"/>
        <c:crosses val="autoZero"/>
        <c:crossBetween val="midCat"/>
        <c:majorUnit val="10"/>
        <c:minorUnit val="4"/>
      </c:valAx>
      <c:valAx>
        <c:axId val="540159688"/>
        <c:scaling>
          <c:orientation val="maxMin"/>
          <c:max val="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b-NO"/>
          </a:p>
        </c:txPr>
        <c:crossAx val="5401629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1941932245486"/>
          <c:y val="0.11574986361842014"/>
          <c:w val="0.12936914013291945"/>
          <c:h val="0.4415421079758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8" name="Group 7"/>
        <xdr:cNvGrpSpPr/>
      </xdr:nvGrpSpPr>
      <xdr:grpSpPr>
        <a:xfrm>
          <a:off x="5700346" y="19004815"/>
          <a:ext cx="7192597" cy="4959108"/>
          <a:chOff x="5685692" y="18936430"/>
          <a:chExt cx="8865576" cy="4934684"/>
        </a:xfrm>
      </xdr:grpSpPr>
      <xdr:graphicFrame macro="">
        <xdr:nvGraphicFramePr>
          <xdr:cNvPr id="2" name="Chart 1"/>
          <xdr:cNvGraphicFramePr/>
        </xdr:nvGraphicFramePr>
        <xdr:xfrm>
          <a:off x="6488721" y="18936430"/>
          <a:ext cx="8062547" cy="4934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391583</xdr:colOff>
      <xdr:row>82</xdr:row>
      <xdr:rowOff>152400</xdr:rowOff>
    </xdr:from>
    <xdr:to>
      <xdr:col>27</xdr:col>
      <xdr:colOff>391584</xdr:colOff>
      <xdr:row>106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26</xdr:col>
      <xdr:colOff>73629</xdr:colOff>
      <xdr:row>132</xdr:row>
      <xdr:rowOff>94192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592666</xdr:colOff>
      <xdr:row>135</xdr:row>
      <xdr:rowOff>63500</xdr:rowOff>
    </xdr:from>
    <xdr:to>
      <xdr:col>26</xdr:col>
      <xdr:colOff>507576</xdr:colOff>
      <xdr:row>156</xdr:row>
      <xdr:rowOff>73025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681296" y="18982590"/>
          <a:ext cx="7195772" cy="4936883"/>
          <a:chOff x="5685692" y="18936430"/>
          <a:chExt cx="8865576" cy="4934684"/>
        </a:xfrm>
      </xdr:grpSpPr>
      <xdr:graphicFrame macro="">
        <xdr:nvGraphicFramePr>
          <xdr:cNvPr id="3" name="Chart 2"/>
          <xdr:cNvGraphicFramePr/>
        </xdr:nvGraphicFramePr>
        <xdr:xfrm>
          <a:off x="6488721" y="18936430"/>
          <a:ext cx="8062547" cy="4934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391583</xdr:colOff>
      <xdr:row>82</xdr:row>
      <xdr:rowOff>152400</xdr:rowOff>
    </xdr:from>
    <xdr:to>
      <xdr:col>27</xdr:col>
      <xdr:colOff>391584</xdr:colOff>
      <xdr:row>106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26</xdr:col>
      <xdr:colOff>73629</xdr:colOff>
      <xdr:row>132</xdr:row>
      <xdr:rowOff>94192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592666</xdr:colOff>
      <xdr:row>135</xdr:row>
      <xdr:rowOff>63500</xdr:rowOff>
    </xdr:from>
    <xdr:to>
      <xdr:col>26</xdr:col>
      <xdr:colOff>507576</xdr:colOff>
      <xdr:row>156</xdr:row>
      <xdr:rowOff>73025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193674</xdr:colOff>
      <xdr:row>34</xdr:row>
      <xdr:rowOff>31749</xdr:rowOff>
    </xdr:from>
    <xdr:to>
      <xdr:col>38</xdr:col>
      <xdr:colOff>412749</xdr:colOff>
      <xdr:row>67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152401</xdr:colOff>
      <xdr:row>2</xdr:row>
      <xdr:rowOff>184151</xdr:rowOff>
    </xdr:from>
    <xdr:to>
      <xdr:col>20</xdr:col>
      <xdr:colOff>476250</xdr:colOff>
      <xdr:row>27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31</xdr:row>
      <xdr:rowOff>47625</xdr:rowOff>
    </xdr:from>
    <xdr:to>
      <xdr:col>24</xdr:col>
      <xdr:colOff>380999</xdr:colOff>
      <xdr:row>56</xdr:row>
      <xdr:rowOff>73024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343324</xdr:colOff>
      <xdr:row>1</xdr:row>
      <xdr:rowOff>178171</xdr:rowOff>
    </xdr:from>
    <xdr:to>
      <xdr:col>18</xdr:col>
      <xdr:colOff>346365</xdr:colOff>
      <xdr:row>20</xdr:row>
      <xdr:rowOff>25977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64234</xdr:colOff>
      <xdr:row>6</xdr:row>
      <xdr:rowOff>161192</xdr:rowOff>
    </xdr:from>
    <xdr:to>
      <xdr:col>15</xdr:col>
      <xdr:colOff>468923</xdr:colOff>
      <xdr:row>18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454267</xdr:colOff>
      <xdr:row>18</xdr:row>
      <xdr:rowOff>21980</xdr:rowOff>
    </xdr:from>
    <xdr:to>
      <xdr:col>22</xdr:col>
      <xdr:colOff>250822</xdr:colOff>
      <xdr:row>37</xdr:row>
      <xdr:rowOff>124558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196118</xdr:colOff>
      <xdr:row>7</xdr:row>
      <xdr:rowOff>109904</xdr:rowOff>
    </xdr:from>
    <xdr:to>
      <xdr:col>15</xdr:col>
      <xdr:colOff>600807</xdr:colOff>
      <xdr:row>19</xdr:row>
      <xdr:rowOff>139211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454267</xdr:colOff>
      <xdr:row>18</xdr:row>
      <xdr:rowOff>21980</xdr:rowOff>
    </xdr:from>
    <xdr:to>
      <xdr:col>22</xdr:col>
      <xdr:colOff>250822</xdr:colOff>
      <xdr:row>37</xdr:row>
      <xdr:rowOff>124558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569791</xdr:colOff>
      <xdr:row>5</xdr:row>
      <xdr:rowOff>102577</xdr:rowOff>
    </xdr:from>
    <xdr:to>
      <xdr:col>14</xdr:col>
      <xdr:colOff>366346</xdr:colOff>
      <xdr:row>17</xdr:row>
      <xdr:rowOff>131885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343324</xdr:colOff>
      <xdr:row>1</xdr:row>
      <xdr:rowOff>178171</xdr:rowOff>
    </xdr:from>
    <xdr:to>
      <xdr:col>18</xdr:col>
      <xdr:colOff>346365</xdr:colOff>
      <xdr:row>20</xdr:row>
      <xdr:rowOff>25977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423254</xdr:colOff>
      <xdr:row>0</xdr:row>
      <xdr:rowOff>51289</xdr:rowOff>
    </xdr:from>
    <xdr:to>
      <xdr:col>15</xdr:col>
      <xdr:colOff>73269</xdr:colOff>
      <xdr:row>15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225428</xdr:colOff>
      <xdr:row>4</xdr:row>
      <xdr:rowOff>43962</xdr:rowOff>
    </xdr:from>
    <xdr:to>
      <xdr:col>14</xdr:col>
      <xdr:colOff>483578</xdr:colOff>
      <xdr:row>19</xdr:row>
      <xdr:rowOff>183173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262061</xdr:colOff>
      <xdr:row>4</xdr:row>
      <xdr:rowOff>7327</xdr:rowOff>
    </xdr:from>
    <xdr:to>
      <xdr:col>14</xdr:col>
      <xdr:colOff>520211</xdr:colOff>
      <xdr:row>19</xdr:row>
      <xdr:rowOff>146538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676534" y="18949253"/>
          <a:ext cx="7192597" cy="4903545"/>
          <a:chOff x="5685692" y="18936430"/>
          <a:chExt cx="8865576" cy="4934684"/>
        </a:xfrm>
      </xdr:grpSpPr>
      <xdr:graphicFrame macro="">
        <xdr:nvGraphicFramePr>
          <xdr:cNvPr id="3" name="Chart 2"/>
          <xdr:cNvGraphicFramePr/>
        </xdr:nvGraphicFramePr>
        <xdr:xfrm>
          <a:off x="6488721" y="18936430"/>
          <a:ext cx="8062547" cy="4934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391583</xdr:colOff>
      <xdr:row>82</xdr:row>
      <xdr:rowOff>152400</xdr:rowOff>
    </xdr:from>
    <xdr:to>
      <xdr:col>27</xdr:col>
      <xdr:colOff>391584</xdr:colOff>
      <xdr:row>106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26</xdr:col>
      <xdr:colOff>73629</xdr:colOff>
      <xdr:row>132</xdr:row>
      <xdr:rowOff>94192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592666</xdr:colOff>
      <xdr:row>135</xdr:row>
      <xdr:rowOff>63500</xdr:rowOff>
    </xdr:from>
    <xdr:to>
      <xdr:col>26</xdr:col>
      <xdr:colOff>507576</xdr:colOff>
      <xdr:row>156</xdr:row>
      <xdr:rowOff>73025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69564</xdr:colOff>
      <xdr:row>1</xdr:row>
      <xdr:rowOff>53584</xdr:rowOff>
    </xdr:from>
    <xdr:to>
      <xdr:col>14</xdr:col>
      <xdr:colOff>327714</xdr:colOff>
      <xdr:row>16</xdr:row>
      <xdr:rowOff>194719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262061</xdr:colOff>
      <xdr:row>4</xdr:row>
      <xdr:rowOff>7327</xdr:rowOff>
    </xdr:from>
    <xdr:to>
      <xdr:col>14</xdr:col>
      <xdr:colOff>520211</xdr:colOff>
      <xdr:row>19</xdr:row>
      <xdr:rowOff>146538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15</xdr:col>
      <xdr:colOff>190989</xdr:colOff>
      <xdr:row>69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225428</xdr:colOff>
      <xdr:row>4</xdr:row>
      <xdr:rowOff>43962</xdr:rowOff>
    </xdr:from>
    <xdr:to>
      <xdr:col>14</xdr:col>
      <xdr:colOff>483578</xdr:colOff>
      <xdr:row>19</xdr:row>
      <xdr:rowOff>183173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0</xdr:rowOff>
    </xdr:from>
    <xdr:to>
      <xdr:col>7</xdr:col>
      <xdr:colOff>209550</xdr:colOff>
      <xdr:row>21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681296" y="18982590"/>
          <a:ext cx="7195772" cy="4936883"/>
          <a:chOff x="5685692" y="18936430"/>
          <a:chExt cx="8865576" cy="4934684"/>
        </a:xfrm>
      </xdr:grpSpPr>
      <xdr:graphicFrame macro="">
        <xdr:nvGraphicFramePr>
          <xdr:cNvPr id="3" name="Chart 2"/>
          <xdr:cNvGraphicFramePr/>
        </xdr:nvGraphicFramePr>
        <xdr:xfrm>
          <a:off x="6488721" y="18936430"/>
          <a:ext cx="8062547" cy="4934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391583</xdr:colOff>
      <xdr:row>82</xdr:row>
      <xdr:rowOff>152400</xdr:rowOff>
    </xdr:from>
    <xdr:to>
      <xdr:col>27</xdr:col>
      <xdr:colOff>391584</xdr:colOff>
      <xdr:row>106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26</xdr:col>
      <xdr:colOff>73629</xdr:colOff>
      <xdr:row>132</xdr:row>
      <xdr:rowOff>94192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592666</xdr:colOff>
      <xdr:row>135</xdr:row>
      <xdr:rowOff>63500</xdr:rowOff>
    </xdr:from>
    <xdr:to>
      <xdr:col>26</xdr:col>
      <xdr:colOff>507576</xdr:colOff>
      <xdr:row>156</xdr:row>
      <xdr:rowOff>73025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161194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681296" y="18982590"/>
          <a:ext cx="7195773" cy="4936883"/>
          <a:chOff x="5685692" y="18936430"/>
          <a:chExt cx="8865577" cy="4934684"/>
        </a:xfrm>
      </xdr:grpSpPr>
      <xdr:graphicFrame macro="">
        <xdr:nvGraphicFramePr>
          <xdr:cNvPr id="3" name="Chart 2"/>
          <xdr:cNvGraphicFramePr/>
        </xdr:nvGraphicFramePr>
        <xdr:xfrm>
          <a:off x="6488721" y="18936430"/>
          <a:ext cx="8062548" cy="4934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201083</xdr:colOff>
      <xdr:row>110</xdr:row>
      <xdr:rowOff>193222</xdr:rowOff>
    </xdr:from>
    <xdr:to>
      <xdr:col>34</xdr:col>
      <xdr:colOff>201084</xdr:colOff>
      <xdr:row>135</xdr:row>
      <xdr:rowOff>99786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26</xdr:col>
      <xdr:colOff>73629</xdr:colOff>
      <xdr:row>132</xdr:row>
      <xdr:rowOff>94192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402166</xdr:colOff>
      <xdr:row>77</xdr:row>
      <xdr:rowOff>131535</xdr:rowOff>
    </xdr:from>
    <xdr:to>
      <xdr:col>24</xdr:col>
      <xdr:colOff>181004</xdr:colOff>
      <xdr:row>97</xdr:row>
      <xdr:rowOff>59417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681296" y="18982590"/>
          <a:ext cx="7195772" cy="4936883"/>
          <a:chOff x="5685692" y="18936430"/>
          <a:chExt cx="8865576" cy="4934684"/>
        </a:xfrm>
      </xdr:grpSpPr>
      <xdr:graphicFrame macro="">
        <xdr:nvGraphicFramePr>
          <xdr:cNvPr id="3" name="Chart 2"/>
          <xdr:cNvGraphicFramePr/>
        </xdr:nvGraphicFramePr>
        <xdr:xfrm>
          <a:off x="6488721" y="18936430"/>
          <a:ext cx="8062547" cy="4934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391583</xdr:colOff>
      <xdr:row>82</xdr:row>
      <xdr:rowOff>152400</xdr:rowOff>
    </xdr:from>
    <xdr:to>
      <xdr:col>27</xdr:col>
      <xdr:colOff>391584</xdr:colOff>
      <xdr:row>106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26</xdr:col>
      <xdr:colOff>73629</xdr:colOff>
      <xdr:row>132</xdr:row>
      <xdr:rowOff>94192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592666</xdr:colOff>
      <xdr:row>135</xdr:row>
      <xdr:rowOff>63500</xdr:rowOff>
    </xdr:from>
    <xdr:to>
      <xdr:col>26</xdr:col>
      <xdr:colOff>507576</xdr:colOff>
      <xdr:row>156</xdr:row>
      <xdr:rowOff>73025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688440" y="19032596"/>
          <a:ext cx="7200534" cy="4986890"/>
          <a:chOff x="5685692" y="18936430"/>
          <a:chExt cx="8865576" cy="4934684"/>
        </a:xfrm>
      </xdr:grpSpPr>
      <xdr:grpSp>
        <xdr:nvGrpSpPr>
          <xdr:cNvPr id="3" name="Group 2"/>
          <xdr:cNvGrpSpPr/>
        </xdr:nvGrpSpPr>
        <xdr:grpSpPr>
          <a:xfrm>
            <a:off x="6488721" y="18936430"/>
            <a:ext cx="8062547" cy="4934684"/>
            <a:chOff x="6488721" y="18936430"/>
            <a:chExt cx="8062547" cy="4934684"/>
          </a:xfrm>
        </xdr:grpSpPr>
        <xdr:graphicFrame macro="">
          <xdr:nvGraphicFramePr>
            <xdr:cNvPr id="5" name="Chart 4"/>
            <xdr:cNvGraphicFramePr/>
          </xdr:nvGraphicFramePr>
          <xdr:xfrm>
            <a:off x="6488721" y="18936430"/>
            <a:ext cx="8062547" cy="49346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6667500" y="19174560"/>
              <a:ext cx="857250" cy="3622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Description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endPara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700346" y="19004815"/>
          <a:ext cx="7192597" cy="4959108"/>
          <a:chOff x="5685692" y="18936430"/>
          <a:chExt cx="8865576" cy="4934684"/>
        </a:xfrm>
      </xdr:grpSpPr>
      <xdr:grpSp>
        <xdr:nvGrpSpPr>
          <xdr:cNvPr id="3" name="Group 2"/>
          <xdr:cNvGrpSpPr/>
        </xdr:nvGrpSpPr>
        <xdr:grpSpPr>
          <a:xfrm>
            <a:off x="6488721" y="18936430"/>
            <a:ext cx="8062547" cy="4934684"/>
            <a:chOff x="6488721" y="18936430"/>
            <a:chExt cx="8062547" cy="4934684"/>
          </a:xfrm>
        </xdr:grpSpPr>
        <xdr:graphicFrame macro="">
          <xdr:nvGraphicFramePr>
            <xdr:cNvPr id="5" name="Chart 4"/>
            <xdr:cNvGraphicFramePr/>
          </xdr:nvGraphicFramePr>
          <xdr:xfrm>
            <a:off x="6488721" y="18936430"/>
            <a:ext cx="8062547" cy="49346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6667500" y="19174560"/>
              <a:ext cx="857250" cy="3622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Description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endPara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6</xdr:col>
      <xdr:colOff>0</xdr:colOff>
      <xdr:row>125</xdr:row>
      <xdr:rowOff>0</xdr:rowOff>
    </xdr:from>
    <xdr:to>
      <xdr:col>15</xdr:col>
      <xdr:colOff>80597</xdr:colOff>
      <xdr:row>151</xdr:row>
      <xdr:rowOff>6108</xdr:rowOff>
    </xdr:to>
    <xdr:grpSp>
      <xdr:nvGrpSpPr>
        <xdr:cNvPr id="7" name="Group 6"/>
        <xdr:cNvGrpSpPr/>
      </xdr:nvGrpSpPr>
      <xdr:grpSpPr>
        <a:xfrm>
          <a:off x="5619750" y="24257000"/>
          <a:ext cx="7192597" cy="4959108"/>
          <a:chOff x="5685692" y="18936430"/>
          <a:chExt cx="8865576" cy="4934684"/>
        </a:xfrm>
      </xdr:grpSpPr>
      <xdr:grpSp>
        <xdr:nvGrpSpPr>
          <xdr:cNvPr id="8" name="Group 7"/>
          <xdr:cNvGrpSpPr/>
        </xdr:nvGrpSpPr>
        <xdr:grpSpPr>
          <a:xfrm>
            <a:off x="6488721" y="18936430"/>
            <a:ext cx="8062547" cy="4934684"/>
            <a:chOff x="6488721" y="18936430"/>
            <a:chExt cx="8062547" cy="4934684"/>
          </a:xfrm>
        </xdr:grpSpPr>
        <xdr:graphicFrame macro="">
          <xdr:nvGraphicFramePr>
            <xdr:cNvPr id="10" name="Chart 9"/>
            <xdr:cNvGraphicFramePr/>
          </xdr:nvGraphicFramePr>
          <xdr:xfrm>
            <a:off x="6488721" y="18936430"/>
            <a:ext cx="8062547" cy="49346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TextBox 10"/>
            <xdr:cNvSpPr txBox="1"/>
          </xdr:nvSpPr>
          <xdr:spPr>
            <a:xfrm>
              <a:off x="6667500" y="19174560"/>
              <a:ext cx="857250" cy="3622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Description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endPara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</a:p>
          </xdr:txBody>
        </xdr:sp>
      </xdr:grpSp>
      <xdr:sp macro="" textlink="">
        <xdr:nvSpPr>
          <xdr:cNvPr id="9" name="TextBox 8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0</xdr:colOff>
      <xdr:row>124</xdr:row>
      <xdr:rowOff>137583</xdr:rowOff>
    </xdr:from>
    <xdr:to>
      <xdr:col>27</xdr:col>
      <xdr:colOff>440431</xdr:colOff>
      <xdr:row>150</xdr:row>
      <xdr:rowOff>143691</xdr:rowOff>
    </xdr:to>
    <xdr:grpSp>
      <xdr:nvGrpSpPr>
        <xdr:cNvPr id="12" name="Group 11"/>
        <xdr:cNvGrpSpPr/>
      </xdr:nvGrpSpPr>
      <xdr:grpSpPr>
        <a:xfrm>
          <a:off x="13483167" y="24204083"/>
          <a:ext cx="7192597" cy="4959108"/>
          <a:chOff x="5685692" y="18936430"/>
          <a:chExt cx="8865576" cy="4934684"/>
        </a:xfrm>
      </xdr:grpSpPr>
      <xdr:grpSp>
        <xdr:nvGrpSpPr>
          <xdr:cNvPr id="13" name="Group 12"/>
          <xdr:cNvGrpSpPr/>
        </xdr:nvGrpSpPr>
        <xdr:grpSpPr>
          <a:xfrm>
            <a:off x="6488721" y="18936430"/>
            <a:ext cx="8062547" cy="4934684"/>
            <a:chOff x="6488721" y="18936430"/>
            <a:chExt cx="8062547" cy="4934684"/>
          </a:xfrm>
        </xdr:grpSpPr>
        <xdr:graphicFrame macro="">
          <xdr:nvGraphicFramePr>
            <xdr:cNvPr id="15" name="Chart 14"/>
            <xdr:cNvGraphicFramePr/>
          </xdr:nvGraphicFramePr>
          <xdr:xfrm>
            <a:off x="6488721" y="18936430"/>
            <a:ext cx="8062547" cy="49346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6" name="TextBox 15"/>
            <xdr:cNvSpPr txBox="1"/>
          </xdr:nvSpPr>
          <xdr:spPr>
            <a:xfrm>
              <a:off x="6667500" y="19174560"/>
              <a:ext cx="857250" cy="3622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Description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endPara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</a:p>
          </xdr:txBody>
        </xdr:sp>
      </xdr:grpSp>
      <xdr:sp macro="" textlink="">
        <xdr:nvSpPr>
          <xdr:cNvPr id="14" name="TextBox 1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161193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700346" y="19004815"/>
          <a:ext cx="7192597" cy="4959108"/>
          <a:chOff x="5685692" y="18936430"/>
          <a:chExt cx="8865576" cy="4934684"/>
        </a:xfrm>
      </xdr:grpSpPr>
      <xdr:grpSp>
        <xdr:nvGrpSpPr>
          <xdr:cNvPr id="3" name="Group 2"/>
          <xdr:cNvGrpSpPr/>
        </xdr:nvGrpSpPr>
        <xdr:grpSpPr>
          <a:xfrm>
            <a:off x="6488721" y="18936430"/>
            <a:ext cx="8062547" cy="4934684"/>
            <a:chOff x="6488721" y="18936430"/>
            <a:chExt cx="8062547" cy="4934684"/>
          </a:xfrm>
        </xdr:grpSpPr>
        <xdr:graphicFrame macro="">
          <xdr:nvGraphicFramePr>
            <xdr:cNvPr id="5" name="Chart 4"/>
            <xdr:cNvGraphicFramePr/>
          </xdr:nvGraphicFramePr>
          <xdr:xfrm>
            <a:off x="6488721" y="18936430"/>
            <a:ext cx="8062547" cy="49346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6667500" y="19174560"/>
              <a:ext cx="857250" cy="3622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Description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endPara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6</xdr:col>
      <xdr:colOff>0</xdr:colOff>
      <xdr:row>125</xdr:row>
      <xdr:rowOff>0</xdr:rowOff>
    </xdr:from>
    <xdr:to>
      <xdr:col>15</xdr:col>
      <xdr:colOff>80597</xdr:colOff>
      <xdr:row>151</xdr:row>
      <xdr:rowOff>6108</xdr:rowOff>
    </xdr:to>
    <xdr:grpSp>
      <xdr:nvGrpSpPr>
        <xdr:cNvPr id="7" name="Group 6"/>
        <xdr:cNvGrpSpPr/>
      </xdr:nvGrpSpPr>
      <xdr:grpSpPr>
        <a:xfrm>
          <a:off x="5619750" y="24257000"/>
          <a:ext cx="7192597" cy="4959108"/>
          <a:chOff x="5685692" y="18936430"/>
          <a:chExt cx="8865576" cy="4934684"/>
        </a:xfrm>
      </xdr:grpSpPr>
      <xdr:grpSp>
        <xdr:nvGrpSpPr>
          <xdr:cNvPr id="8" name="Group 7"/>
          <xdr:cNvGrpSpPr/>
        </xdr:nvGrpSpPr>
        <xdr:grpSpPr>
          <a:xfrm>
            <a:off x="6488721" y="18936430"/>
            <a:ext cx="8062547" cy="4934684"/>
            <a:chOff x="6488721" y="18936430"/>
            <a:chExt cx="8062547" cy="4934684"/>
          </a:xfrm>
        </xdr:grpSpPr>
        <xdr:graphicFrame macro="">
          <xdr:nvGraphicFramePr>
            <xdr:cNvPr id="10" name="Chart 9"/>
            <xdr:cNvGraphicFramePr/>
          </xdr:nvGraphicFramePr>
          <xdr:xfrm>
            <a:off x="6488721" y="18936430"/>
            <a:ext cx="8062547" cy="49346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TextBox 10"/>
            <xdr:cNvSpPr txBox="1"/>
          </xdr:nvSpPr>
          <xdr:spPr>
            <a:xfrm>
              <a:off x="6667500" y="19174560"/>
              <a:ext cx="857250" cy="3622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Description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endPara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</a:p>
          </xdr:txBody>
        </xdr:sp>
      </xdr:grpSp>
      <xdr:sp macro="" textlink="">
        <xdr:nvSpPr>
          <xdr:cNvPr id="9" name="TextBox 8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0</xdr:colOff>
      <xdr:row>124</xdr:row>
      <xdr:rowOff>137583</xdr:rowOff>
    </xdr:from>
    <xdr:to>
      <xdr:col>27</xdr:col>
      <xdr:colOff>440431</xdr:colOff>
      <xdr:row>150</xdr:row>
      <xdr:rowOff>143691</xdr:rowOff>
    </xdr:to>
    <xdr:grpSp>
      <xdr:nvGrpSpPr>
        <xdr:cNvPr id="12" name="Group 11"/>
        <xdr:cNvGrpSpPr/>
      </xdr:nvGrpSpPr>
      <xdr:grpSpPr>
        <a:xfrm>
          <a:off x="13483167" y="24204083"/>
          <a:ext cx="7192597" cy="4959108"/>
          <a:chOff x="5685692" y="18936430"/>
          <a:chExt cx="8865576" cy="4934684"/>
        </a:xfrm>
      </xdr:grpSpPr>
      <xdr:grpSp>
        <xdr:nvGrpSpPr>
          <xdr:cNvPr id="13" name="Group 12"/>
          <xdr:cNvGrpSpPr/>
        </xdr:nvGrpSpPr>
        <xdr:grpSpPr>
          <a:xfrm>
            <a:off x="6488721" y="18936430"/>
            <a:ext cx="8062547" cy="4934684"/>
            <a:chOff x="6488721" y="18936430"/>
            <a:chExt cx="8062547" cy="4934684"/>
          </a:xfrm>
        </xdr:grpSpPr>
        <xdr:graphicFrame macro="">
          <xdr:nvGraphicFramePr>
            <xdr:cNvPr id="15" name="Chart 14"/>
            <xdr:cNvGraphicFramePr/>
          </xdr:nvGraphicFramePr>
          <xdr:xfrm>
            <a:off x="6488721" y="18936430"/>
            <a:ext cx="8062547" cy="49346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6" name="TextBox 15"/>
            <xdr:cNvSpPr txBox="1"/>
          </xdr:nvSpPr>
          <xdr:spPr>
            <a:xfrm>
              <a:off x="6667500" y="19174560"/>
              <a:ext cx="857250" cy="3622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Description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endPara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 u="none" strike="noStrike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  <a:r>
                <a:rPr lang="nb-NO" sz="11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endPara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BR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Açaí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Soil</a:t>
              </a:r>
              <a:b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</a:br>
              <a:r>
                <a:rPr lang="nb-NO" sz="1100" b="0" i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Gypsum</a:t>
              </a:r>
            </a:p>
          </xdr:txBody>
        </xdr:sp>
      </xdr:grpSp>
      <xdr:sp macro="" textlink="">
        <xdr:nvSpPr>
          <xdr:cNvPr id="14" name="TextBox 1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80596</xdr:colOff>
      <xdr:row>98</xdr:row>
      <xdr:rowOff>113565</xdr:rowOff>
    </xdr:from>
    <xdr:to>
      <xdr:col>15</xdr:col>
      <xdr:colOff>161194</xdr:colOff>
      <xdr:row>123</xdr:row>
      <xdr:rowOff>87923</xdr:rowOff>
    </xdr:to>
    <xdr:grpSp>
      <xdr:nvGrpSpPr>
        <xdr:cNvPr id="2" name="Group 1"/>
        <xdr:cNvGrpSpPr/>
      </xdr:nvGrpSpPr>
      <xdr:grpSpPr>
        <a:xfrm>
          <a:off x="5700346" y="19004815"/>
          <a:ext cx="7192598" cy="4959108"/>
          <a:chOff x="5685692" y="18936430"/>
          <a:chExt cx="8865577" cy="4934684"/>
        </a:xfrm>
      </xdr:grpSpPr>
      <xdr:graphicFrame macro="">
        <xdr:nvGraphicFramePr>
          <xdr:cNvPr id="3" name="Chart 2"/>
          <xdr:cNvGraphicFramePr/>
        </xdr:nvGraphicFramePr>
        <xdr:xfrm>
          <a:off x="6488721" y="18936430"/>
          <a:ext cx="8062548" cy="49346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5685692" y="19173094"/>
            <a:ext cx="973016" cy="3515716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Leaching Step</a:t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</a:t>
            </a:r>
          </a:p>
          <a:p>
            <a:pPr algn="ctr"/>
            <a: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 u="none" strike="noStrike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4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 sz="11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/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5</a:t>
            </a:r>
            <a:br>
              <a:rPr lang="nb-NO" sz="1100" b="0" i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</a:br>
            <a:endParaRPr lang="nb-NO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endParaRPr lang="nb-NO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r>
              <a:rPr lang="nb-NO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nb-NO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201083</xdr:colOff>
      <xdr:row>110</xdr:row>
      <xdr:rowOff>193222</xdr:rowOff>
    </xdr:from>
    <xdr:to>
      <xdr:col>34</xdr:col>
      <xdr:colOff>201084</xdr:colOff>
      <xdr:row>135</xdr:row>
      <xdr:rowOff>99786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26</xdr:col>
      <xdr:colOff>73629</xdr:colOff>
      <xdr:row>132</xdr:row>
      <xdr:rowOff>94192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402166</xdr:colOff>
      <xdr:row>77</xdr:row>
      <xdr:rowOff>131535</xdr:rowOff>
    </xdr:from>
    <xdr:to>
      <xdr:col>24</xdr:col>
      <xdr:colOff>181004</xdr:colOff>
      <xdr:row>97</xdr:row>
      <xdr:rowOff>59417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-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166"/>
  <sheetViews>
    <sheetView zoomScale="70" zoomScaleNormal="70" workbookViewId="0">
      <selection activeCell="J29" sqref="J29"/>
    </sheetView>
  </sheetViews>
  <sheetFormatPr defaultRowHeight="15" x14ac:dyDescent="0.25"/>
  <cols>
    <col min="3" max="3" width="13.42578125" bestFit="1" customWidth="1"/>
    <col min="4" max="4" width="11.42578125" bestFit="1" customWidth="1"/>
    <col min="5" max="5" width="9.140625" bestFit="1" customWidth="1"/>
    <col min="6" max="6" width="16.28515625" bestFit="1" customWidth="1"/>
    <col min="7" max="7" width="17.140625" bestFit="1" customWidth="1"/>
    <col min="8" max="9" width="12.140625" bestFit="1" customWidth="1"/>
    <col min="10" max="10" width="12.7109375" bestFit="1" customWidth="1"/>
    <col min="11" max="11" width="12.140625" bestFit="1" customWidth="1"/>
    <col min="12" max="12" width="13.42578125" bestFit="1" customWidth="1"/>
    <col min="13" max="13" width="17.140625" bestFit="1" customWidth="1"/>
    <col min="14" max="14" width="13.28515625" bestFit="1" customWidth="1"/>
    <col min="15" max="15" width="16.28515625" bestFit="1" customWidth="1"/>
    <col min="16" max="16" width="17.140625" bestFit="1" customWidth="1"/>
    <col min="17" max="17" width="12.140625" bestFit="1" customWidth="1"/>
    <col min="18" max="18" width="11.5703125" bestFit="1" customWidth="1"/>
    <col min="19" max="21" width="8.7109375" bestFit="1" customWidth="1"/>
    <col min="22" max="22" width="9" bestFit="1" customWidth="1"/>
    <col min="23" max="23" width="11.42578125" bestFit="1" customWidth="1"/>
    <col min="24" max="24" width="9" bestFit="1" customWidth="1"/>
    <col min="25" max="25" width="16.28515625" bestFit="1" customWidth="1"/>
    <col min="26" max="26" width="17.140625" bestFit="1" customWidth="1"/>
    <col min="27" max="28" width="12.140625" bestFit="1" customWidth="1"/>
    <col min="29" max="29" width="12.7109375" bestFit="1" customWidth="1"/>
    <col min="30" max="30" width="12.140625" bestFit="1" customWidth="1"/>
    <col min="31" max="31" width="11.5703125" bestFit="1" customWidth="1"/>
    <col min="32" max="32" width="12.140625" bestFit="1" customWidth="1"/>
    <col min="33" max="33" width="11.5703125" bestFit="1" customWidth="1"/>
    <col min="34" max="34" width="12.140625" bestFit="1" customWidth="1"/>
    <col min="35" max="35" width="11.5703125" bestFit="1" customWidth="1"/>
    <col min="36" max="36" width="12.140625" bestFit="1" customWidth="1"/>
    <col min="37" max="39" width="11.5703125" bestFit="1" customWidth="1"/>
    <col min="40" max="40" width="11.42578125" bestFit="1" customWidth="1"/>
    <col min="41" max="41" width="11.7109375" bestFit="1" customWidth="1"/>
    <col min="42" max="42" width="12.5703125" bestFit="1" customWidth="1"/>
    <col min="43" max="43" width="11.5703125" bestFit="1" customWidth="1"/>
    <col min="44" max="44" width="12" bestFit="1" customWidth="1"/>
    <col min="45" max="46" width="12.5703125" bestFit="1" customWidth="1"/>
    <col min="47" max="47" width="11" bestFit="1" customWidth="1"/>
    <col min="48" max="48" width="12.42578125" bestFit="1" customWidth="1"/>
    <col min="49" max="49" width="12" bestFit="1" customWidth="1"/>
    <col min="50" max="50" width="17.42578125" bestFit="1" customWidth="1"/>
    <col min="51" max="51" width="10.7109375" bestFit="1" customWidth="1"/>
  </cols>
  <sheetData>
    <row r="2" spans="3:37" ht="15.75" x14ac:dyDescent="0.25">
      <c r="C2" s="13"/>
      <c r="D2" s="4"/>
      <c r="E2" s="86" t="s">
        <v>162</v>
      </c>
      <c r="F2" s="87"/>
      <c r="G2" s="88"/>
      <c r="H2" s="86" t="s">
        <v>0</v>
      </c>
      <c r="I2" s="87"/>
      <c r="J2" s="88"/>
      <c r="K2" s="86" t="s">
        <v>99</v>
      </c>
      <c r="L2" s="87"/>
      <c r="M2" s="87"/>
      <c r="N2" s="88"/>
      <c r="O2" s="86" t="s">
        <v>161</v>
      </c>
      <c r="P2" s="87"/>
      <c r="Q2" s="87"/>
      <c r="R2" s="88"/>
      <c r="W2" s="4"/>
      <c r="X2" s="86" t="s">
        <v>162</v>
      </c>
      <c r="Y2" s="87"/>
      <c r="Z2" s="88"/>
      <c r="AA2" s="86" t="s">
        <v>0</v>
      </c>
      <c r="AB2" s="87"/>
      <c r="AC2" s="88"/>
      <c r="AD2" s="86" t="s">
        <v>99</v>
      </c>
      <c r="AE2" s="87"/>
      <c r="AF2" s="87"/>
      <c r="AG2" s="88"/>
      <c r="AH2" s="86" t="s">
        <v>161</v>
      </c>
      <c r="AI2" s="87"/>
      <c r="AJ2" s="87"/>
      <c r="AK2" s="88"/>
    </row>
    <row r="3" spans="3:37" ht="15.75" x14ac:dyDescent="0.25">
      <c r="C3" s="14" t="s">
        <v>1</v>
      </c>
      <c r="D3" s="14" t="s">
        <v>2</v>
      </c>
      <c r="E3" s="14" t="s">
        <v>3</v>
      </c>
      <c r="F3" s="15" t="s">
        <v>4</v>
      </c>
      <c r="G3" s="15" t="s">
        <v>107</v>
      </c>
      <c r="H3" s="14" t="s">
        <v>102</v>
      </c>
      <c r="I3" s="14" t="s">
        <v>101</v>
      </c>
      <c r="J3" s="14" t="s">
        <v>5</v>
      </c>
      <c r="K3" s="14" t="s">
        <v>102</v>
      </c>
      <c r="L3" s="14" t="s">
        <v>100</v>
      </c>
      <c r="M3" s="14" t="s">
        <v>101</v>
      </c>
      <c r="N3" s="14" t="s">
        <v>100</v>
      </c>
      <c r="O3" s="14" t="s">
        <v>102</v>
      </c>
      <c r="P3" s="14" t="s">
        <v>100</v>
      </c>
      <c r="Q3" s="14" t="s">
        <v>101</v>
      </c>
      <c r="R3" s="14" t="s">
        <v>100</v>
      </c>
      <c r="W3" s="14" t="s">
        <v>2</v>
      </c>
      <c r="X3" s="14" t="s">
        <v>3</v>
      </c>
      <c r="Y3" s="15" t="s">
        <v>4</v>
      </c>
      <c r="Z3" s="15" t="s">
        <v>107</v>
      </c>
      <c r="AA3" s="14" t="s">
        <v>102</v>
      </c>
      <c r="AB3" s="14" t="s">
        <v>101</v>
      </c>
      <c r="AC3" s="14" t="s">
        <v>5</v>
      </c>
      <c r="AD3" s="14" t="s">
        <v>169</v>
      </c>
      <c r="AE3" s="14" t="s">
        <v>100</v>
      </c>
      <c r="AF3" s="14" t="s">
        <v>170</v>
      </c>
      <c r="AG3" s="14" t="s">
        <v>100</v>
      </c>
      <c r="AH3" s="14" t="s">
        <v>102</v>
      </c>
      <c r="AI3" s="14" t="s">
        <v>100</v>
      </c>
      <c r="AJ3" s="14" t="s">
        <v>101</v>
      </c>
      <c r="AK3" s="14" t="s">
        <v>100</v>
      </c>
    </row>
    <row r="4" spans="3:37" ht="15.75" x14ac:dyDescent="0.25">
      <c r="C4" s="92">
        <v>1</v>
      </c>
      <c r="D4" s="33" t="s">
        <v>103</v>
      </c>
      <c r="E4" s="16">
        <v>25.6</v>
      </c>
      <c r="F4" s="17">
        <v>3290</v>
      </c>
      <c r="G4" s="16">
        <v>25</v>
      </c>
      <c r="H4" s="18">
        <v>11.98</v>
      </c>
      <c r="I4" s="18">
        <v>12.173999999999999</v>
      </c>
      <c r="J4" s="19">
        <f>ABS((H4-I4)/H4)*100</f>
        <v>1.6193656093489071</v>
      </c>
      <c r="K4" s="30">
        <v>3179.8</v>
      </c>
      <c r="L4" s="19">
        <f t="shared" ref="L4:L23" si="0">ABS((F4-K4)/F4)*100</f>
        <v>3.3495440729483223</v>
      </c>
      <c r="M4" s="30">
        <v>4385.6000000000004</v>
      </c>
      <c r="N4" s="19">
        <f>ABS((F4-M4)/F4)*100</f>
        <v>33.300911854103354</v>
      </c>
      <c r="O4" s="24">
        <f>1000*L34</f>
        <v>31.3246</v>
      </c>
      <c r="P4" s="19">
        <f>ABS((G4-O4)/G4)*100</f>
        <v>25.298399999999997</v>
      </c>
      <c r="Q4" s="24">
        <f>1000*L61</f>
        <v>37.857500000000002</v>
      </c>
      <c r="R4" s="19">
        <f>ABS((G4-Q4)/G4)*100</f>
        <v>51.430000000000007</v>
      </c>
      <c r="W4" s="33" t="s">
        <v>103</v>
      </c>
      <c r="X4" s="16">
        <v>25.6</v>
      </c>
      <c r="Y4" s="17">
        <v>3290</v>
      </c>
      <c r="Z4" s="16">
        <v>25</v>
      </c>
      <c r="AA4" s="18">
        <v>11.98</v>
      </c>
      <c r="AB4" s="18">
        <v>12.173999999999999</v>
      </c>
      <c r="AC4" s="19">
        <f>ABS((AA4-AB4)/AA4)*100</f>
        <v>1.6193656093489071</v>
      </c>
      <c r="AD4" s="54">
        <v>1680.1</v>
      </c>
      <c r="AE4" s="19">
        <f>ABS((Y4-AD4)/Y4)*100</f>
        <v>48.933130699088153</v>
      </c>
      <c r="AF4" s="23">
        <v>1754.6</v>
      </c>
      <c r="AG4" s="19">
        <f>ABS((Y4-AF4)/Y4)*100</f>
        <v>46.668693009118542</v>
      </c>
      <c r="AH4" s="24">
        <f>1000*AE34</f>
        <v>1.9887999999999998E-3</v>
      </c>
      <c r="AI4" s="19">
        <f t="shared" ref="AI4:AI9" si="1">ABS((Z4-AH4)/Z4)*100</f>
        <v>99.992044800000002</v>
      </c>
      <c r="AJ4" s="24">
        <f>1000*AE61</f>
        <v>1.9887999999999998E-3</v>
      </c>
      <c r="AK4" s="19">
        <f t="shared" ref="AK4:AK9" si="2">ABS((Z4-AJ4)/Z4)*100</f>
        <v>99.992044800000002</v>
      </c>
    </row>
    <row r="5" spans="3:37" ht="15.75" x14ac:dyDescent="0.25">
      <c r="C5" s="93"/>
      <c r="D5" s="34" t="s">
        <v>104</v>
      </c>
      <c r="E5" s="5">
        <v>25.6</v>
      </c>
      <c r="F5" s="6">
        <v>2370</v>
      </c>
      <c r="G5" s="5">
        <v>18</v>
      </c>
      <c r="H5" s="7">
        <v>11.76</v>
      </c>
      <c r="I5" s="7">
        <v>12.1663</v>
      </c>
      <c r="J5" s="8">
        <f t="shared" ref="J5:J23" si="3">ABS((H5-I5)/H5)*100</f>
        <v>3.4549319727891143</v>
      </c>
      <c r="K5" s="36">
        <v>2293.1</v>
      </c>
      <c r="L5" s="8">
        <f t="shared" si="0"/>
        <v>3.2447257383966281</v>
      </c>
      <c r="M5" s="36">
        <v>4278.7</v>
      </c>
      <c r="N5" s="8">
        <f t="shared" ref="N5:N23" si="4">ABS((F5-M5)/F5)*100</f>
        <v>80.53586497890295</v>
      </c>
      <c r="O5" s="31">
        <f t="shared" ref="O5:O23" si="5">1000*L35</f>
        <v>21.960100000000001</v>
      </c>
      <c r="P5" s="8">
        <f t="shared" ref="P5:P23" si="6">ABS((G5-O5)/G5)*100</f>
        <v>22.000555555555561</v>
      </c>
      <c r="Q5" s="31">
        <f t="shared" ref="Q5:Q23" si="7">1000*L62</f>
        <v>32.6815</v>
      </c>
      <c r="R5" s="8">
        <f t="shared" ref="R5:R23" si="8">ABS((G5-Q5)/G5)*100</f>
        <v>81.563888888888897</v>
      </c>
      <c r="W5" s="34" t="s">
        <v>104</v>
      </c>
      <c r="X5" s="5">
        <v>25.6</v>
      </c>
      <c r="Y5" s="6">
        <v>2370</v>
      </c>
      <c r="Z5" s="5">
        <v>18</v>
      </c>
      <c r="AA5" s="7">
        <v>11.76</v>
      </c>
      <c r="AB5" s="7">
        <v>12.1663</v>
      </c>
      <c r="AC5" s="8">
        <f t="shared" ref="AC5:AC23" si="9">ABS((AA5-AB5)/AA5)*100</f>
        <v>3.4549319727891143</v>
      </c>
      <c r="AD5" s="55">
        <v>1656</v>
      </c>
      <c r="AE5" s="8">
        <f t="shared" ref="AE5:AE23" si="10">ABS((Y5-AD5)/Y5)*100</f>
        <v>30.126582278481013</v>
      </c>
      <c r="AF5" s="23">
        <v>1711</v>
      </c>
      <c r="AG5" s="8">
        <f t="shared" ref="AG5:AG23" si="11">ABS((Y5-AF5)/Y5)*100</f>
        <v>27.805907172995781</v>
      </c>
      <c r="AH5" s="31">
        <f t="shared" ref="AH5:AH23" si="12">1000*AE35</f>
        <v>5.7474000000000002E-4</v>
      </c>
      <c r="AI5" s="8">
        <f t="shared" si="1"/>
        <v>99.996807000000004</v>
      </c>
      <c r="AJ5" s="31">
        <f t="shared" ref="AJ5:AJ23" si="13">1000*AE62</f>
        <v>5.7474000000000002E-4</v>
      </c>
      <c r="AK5" s="8">
        <f t="shared" si="2"/>
        <v>99.996807000000004</v>
      </c>
    </row>
    <row r="6" spans="3:37" ht="15.75" x14ac:dyDescent="0.25">
      <c r="C6" s="93"/>
      <c r="D6" s="34" t="s">
        <v>105</v>
      </c>
      <c r="E6" s="5">
        <v>29.3</v>
      </c>
      <c r="F6" s="6">
        <v>2990</v>
      </c>
      <c r="G6" s="5">
        <v>23</v>
      </c>
      <c r="H6" s="7">
        <v>11.93</v>
      </c>
      <c r="I6" s="7">
        <v>12.1494</v>
      </c>
      <c r="J6" s="8">
        <f t="shared" si="3"/>
        <v>1.8390611902766159</v>
      </c>
      <c r="K6" s="36">
        <v>2928.1</v>
      </c>
      <c r="L6" s="8">
        <f t="shared" si="0"/>
        <v>2.0702341137123779</v>
      </c>
      <c r="M6" s="36">
        <v>4180.2</v>
      </c>
      <c r="N6" s="8">
        <f t="shared" si="4"/>
        <v>39.806020066889623</v>
      </c>
      <c r="O6" s="31">
        <f t="shared" si="5"/>
        <v>29.692900000000002</v>
      </c>
      <c r="P6" s="8">
        <f t="shared" si="6"/>
        <v>29.099565217391309</v>
      </c>
      <c r="Q6" s="31">
        <f t="shared" si="7"/>
        <v>36.458999999999996</v>
      </c>
      <c r="R6" s="8">
        <f t="shared" si="8"/>
        <v>58.517391304347811</v>
      </c>
      <c r="W6" s="34" t="s">
        <v>105</v>
      </c>
      <c r="X6" s="5">
        <v>29.3</v>
      </c>
      <c r="Y6" s="6">
        <v>2990</v>
      </c>
      <c r="Z6" s="5">
        <v>23</v>
      </c>
      <c r="AA6" s="7">
        <v>11.93</v>
      </c>
      <c r="AB6" s="7">
        <v>12.1494</v>
      </c>
      <c r="AC6" s="8">
        <f t="shared" si="9"/>
        <v>1.8390611902766159</v>
      </c>
      <c r="AD6" s="55">
        <v>1784.4</v>
      </c>
      <c r="AE6" s="8">
        <f t="shared" si="10"/>
        <v>40.321070234113712</v>
      </c>
      <c r="AF6" s="23">
        <v>1848.3</v>
      </c>
      <c r="AG6" s="8">
        <f t="shared" si="11"/>
        <v>38.183946488294318</v>
      </c>
      <c r="AH6" s="31">
        <f t="shared" si="12"/>
        <v>9.9679000000000006E-5</v>
      </c>
      <c r="AI6" s="8">
        <f t="shared" si="1"/>
        <v>99.99956661304347</v>
      </c>
      <c r="AJ6" s="31">
        <f t="shared" si="13"/>
        <v>9.9679000000000006E-5</v>
      </c>
      <c r="AK6" s="8">
        <f t="shared" si="2"/>
        <v>99.99956661304347</v>
      </c>
    </row>
    <row r="7" spans="3:37" ht="15.75" x14ac:dyDescent="0.25">
      <c r="C7" s="94"/>
      <c r="D7" s="35" t="s">
        <v>106</v>
      </c>
      <c r="E7" s="9">
        <v>30.2</v>
      </c>
      <c r="F7" s="10">
        <v>4380</v>
      </c>
      <c r="G7" s="22">
        <v>1.355</v>
      </c>
      <c r="H7" s="11">
        <v>10.92</v>
      </c>
      <c r="I7" s="11">
        <v>12.624000000000001</v>
      </c>
      <c r="J7" s="12">
        <f t="shared" si="3"/>
        <v>15.604395604395609</v>
      </c>
      <c r="K7" s="37">
        <v>2742.6</v>
      </c>
      <c r="L7" s="12">
        <f t="shared" si="0"/>
        <v>37.38356164383562</v>
      </c>
      <c r="M7" s="37">
        <v>12085</v>
      </c>
      <c r="N7" s="12">
        <f t="shared" si="4"/>
        <v>175.91324200913243</v>
      </c>
      <c r="O7" s="32">
        <f t="shared" si="5"/>
        <v>1.1865700000000001</v>
      </c>
      <c r="P7" s="12">
        <f t="shared" si="6"/>
        <v>12.430258302583015</v>
      </c>
      <c r="Q7" s="32">
        <f t="shared" si="7"/>
        <v>57.029999999999994</v>
      </c>
      <c r="R7" s="12">
        <f t="shared" si="8"/>
        <v>4108.8560885608858</v>
      </c>
      <c r="W7" s="35" t="s">
        <v>106</v>
      </c>
      <c r="X7" s="9">
        <v>30.2</v>
      </c>
      <c r="Y7" s="10">
        <v>4380</v>
      </c>
      <c r="Z7" s="22">
        <v>1.355</v>
      </c>
      <c r="AA7" s="11">
        <v>10.92</v>
      </c>
      <c r="AB7" s="11">
        <v>12.624000000000001</v>
      </c>
      <c r="AC7" s="12">
        <f t="shared" si="9"/>
        <v>15.604395604395609</v>
      </c>
      <c r="AD7" s="56">
        <v>3628.2</v>
      </c>
      <c r="AE7" s="12">
        <f t="shared" si="10"/>
        <v>17.164383561643838</v>
      </c>
      <c r="AF7" s="23">
        <v>4537.5</v>
      </c>
      <c r="AG7" s="12">
        <f t="shared" si="11"/>
        <v>3.595890410958904</v>
      </c>
      <c r="AH7" s="32">
        <f t="shared" si="12"/>
        <v>3.5436000000000002E-4</v>
      </c>
      <c r="AI7" s="12">
        <f t="shared" si="1"/>
        <v>99.973847970479696</v>
      </c>
      <c r="AJ7" s="32">
        <f t="shared" si="13"/>
        <v>3.5436000000000002E-4</v>
      </c>
      <c r="AK7" s="12">
        <f t="shared" si="2"/>
        <v>99.973847970479696</v>
      </c>
    </row>
    <row r="8" spans="3:37" ht="15.75" x14ac:dyDescent="0.25">
      <c r="C8" s="92">
        <v>2</v>
      </c>
      <c r="D8" s="33" t="s">
        <v>103</v>
      </c>
      <c r="E8" s="16">
        <v>29.8</v>
      </c>
      <c r="F8" s="17">
        <v>1896</v>
      </c>
      <c r="G8" s="16">
        <v>15</v>
      </c>
      <c r="H8" s="18">
        <v>11.82</v>
      </c>
      <c r="I8" s="18">
        <v>11.931699999999999</v>
      </c>
      <c r="J8" s="19">
        <f t="shared" si="3"/>
        <v>0.94500846023687823</v>
      </c>
      <c r="K8" s="30">
        <v>2018.9</v>
      </c>
      <c r="L8" s="19">
        <f t="shared" si="0"/>
        <v>6.4820675105485286</v>
      </c>
      <c r="M8" s="30">
        <v>2443.6999999999998</v>
      </c>
      <c r="N8" s="19">
        <f t="shared" si="4"/>
        <v>28.887130801687753</v>
      </c>
      <c r="O8" s="24">
        <f t="shared" si="5"/>
        <v>16.925599999999999</v>
      </c>
      <c r="P8" s="19">
        <f t="shared" si="6"/>
        <v>12.837333333333328</v>
      </c>
      <c r="Q8" s="24">
        <f t="shared" si="7"/>
        <v>19.183700000000002</v>
      </c>
      <c r="R8" s="19">
        <f t="shared" si="8"/>
        <v>27.891333333333346</v>
      </c>
      <c r="W8" s="33" t="s">
        <v>103</v>
      </c>
      <c r="X8" s="16">
        <v>29.8</v>
      </c>
      <c r="Y8" s="17">
        <v>1896</v>
      </c>
      <c r="Z8" s="16">
        <v>15</v>
      </c>
      <c r="AA8" s="18">
        <v>11.82</v>
      </c>
      <c r="AB8" s="18">
        <v>11.931699999999999</v>
      </c>
      <c r="AC8" s="19">
        <f t="shared" si="9"/>
        <v>0.94500846023687823</v>
      </c>
      <c r="AD8" s="54">
        <v>1050.4000000000001</v>
      </c>
      <c r="AE8" s="19">
        <f t="shared" si="10"/>
        <v>44.599156118143455</v>
      </c>
      <c r="AF8" s="23">
        <v>1078.5</v>
      </c>
      <c r="AG8" s="19">
        <f t="shared" si="11"/>
        <v>43.117088607594937</v>
      </c>
      <c r="AH8" s="24">
        <f t="shared" si="12"/>
        <v>7.2854000000000004E-5</v>
      </c>
      <c r="AI8" s="19">
        <f t="shared" si="1"/>
        <v>99.999514306666654</v>
      </c>
      <c r="AJ8" s="24">
        <f t="shared" si="13"/>
        <v>7.2854000000000004E-5</v>
      </c>
      <c r="AK8" s="19">
        <f t="shared" si="2"/>
        <v>99.999514306666654</v>
      </c>
    </row>
    <row r="9" spans="3:37" ht="15.75" x14ac:dyDescent="0.25">
      <c r="C9" s="93"/>
      <c r="D9" s="34" t="s">
        <v>104</v>
      </c>
      <c r="E9" s="5">
        <v>30.1</v>
      </c>
      <c r="F9" s="6">
        <v>1378</v>
      </c>
      <c r="G9" s="5">
        <v>10</v>
      </c>
      <c r="H9" s="7">
        <v>11.54</v>
      </c>
      <c r="I9" s="7">
        <v>11.976900000000001</v>
      </c>
      <c r="J9" s="8">
        <f t="shared" si="3"/>
        <v>3.7859618717504455</v>
      </c>
      <c r="K9" s="36">
        <v>1427.6</v>
      </c>
      <c r="L9" s="8">
        <f t="shared" si="0"/>
        <v>3.5994194484760453</v>
      </c>
      <c r="M9" s="36">
        <v>2743.9</v>
      </c>
      <c r="N9" s="8">
        <f t="shared" si="4"/>
        <v>99.121915820029045</v>
      </c>
      <c r="O9" s="31">
        <f t="shared" si="5"/>
        <v>14.0869</v>
      </c>
      <c r="P9" s="8">
        <f t="shared" si="6"/>
        <v>40.869</v>
      </c>
      <c r="Q9" s="31">
        <f t="shared" si="7"/>
        <v>21.114899999999999</v>
      </c>
      <c r="R9" s="8">
        <f t="shared" si="8"/>
        <v>111.14899999999999</v>
      </c>
      <c r="W9" s="34" t="s">
        <v>104</v>
      </c>
      <c r="X9" s="5">
        <v>30.1</v>
      </c>
      <c r="Y9" s="6">
        <v>1378</v>
      </c>
      <c r="Z9" s="5">
        <v>10</v>
      </c>
      <c r="AA9" s="7">
        <v>11.54</v>
      </c>
      <c r="AB9" s="7">
        <v>11.976900000000001</v>
      </c>
      <c r="AC9" s="8">
        <f t="shared" si="9"/>
        <v>3.7859618717504455</v>
      </c>
      <c r="AD9" s="55">
        <v>1192.2</v>
      </c>
      <c r="AE9" s="8">
        <f t="shared" si="10"/>
        <v>13.483309143686498</v>
      </c>
      <c r="AF9" s="23">
        <v>1235.9000000000001</v>
      </c>
      <c r="AG9" s="8">
        <f t="shared" si="11"/>
        <v>10.31204644412191</v>
      </c>
      <c r="AH9" s="31">
        <f t="shared" si="12"/>
        <v>1.5241E-3</v>
      </c>
      <c r="AI9" s="8">
        <f t="shared" si="1"/>
        <v>99.984759000000011</v>
      </c>
      <c r="AJ9" s="31">
        <f t="shared" si="13"/>
        <v>1.5241E-3</v>
      </c>
      <c r="AK9" s="8">
        <f t="shared" si="2"/>
        <v>99.984759000000011</v>
      </c>
    </row>
    <row r="10" spans="3:37" ht="15.75" x14ac:dyDescent="0.25">
      <c r="C10" s="93"/>
      <c r="D10" s="34" t="s">
        <v>105</v>
      </c>
      <c r="E10" s="5">
        <v>30.1</v>
      </c>
      <c r="F10" s="6">
        <v>1648</v>
      </c>
      <c r="G10" s="5" t="s">
        <v>160</v>
      </c>
      <c r="H10" s="7">
        <v>11.76</v>
      </c>
      <c r="I10" s="7">
        <v>11.918200000000001</v>
      </c>
      <c r="J10" s="8">
        <f t="shared" si="3"/>
        <v>1.345238095238102</v>
      </c>
      <c r="K10" s="36">
        <v>1803.9</v>
      </c>
      <c r="L10" s="8">
        <f t="shared" si="0"/>
        <v>9.4599514563106855</v>
      </c>
      <c r="M10" s="36">
        <v>2356.8000000000002</v>
      </c>
      <c r="N10" s="8">
        <f t="shared" si="4"/>
        <v>43.009708737864088</v>
      </c>
      <c r="O10" s="31">
        <f t="shared" si="5"/>
        <v>14.209</v>
      </c>
      <c r="P10" s="8" t="s">
        <v>160</v>
      </c>
      <c r="Q10" s="31">
        <f t="shared" si="7"/>
        <v>17.153300000000002</v>
      </c>
      <c r="R10" s="8" t="s">
        <v>160</v>
      </c>
      <c r="W10" s="34" t="s">
        <v>105</v>
      </c>
      <c r="X10" s="5">
        <v>30.1</v>
      </c>
      <c r="Y10" s="6">
        <v>1648</v>
      </c>
      <c r="Z10" s="5" t="s">
        <v>160</v>
      </c>
      <c r="AA10" s="7">
        <v>11.76</v>
      </c>
      <c r="AB10" s="7">
        <v>11.918200000000001</v>
      </c>
      <c r="AC10" s="8">
        <f t="shared" si="9"/>
        <v>1.345238095238102</v>
      </c>
      <c r="AD10" s="55">
        <v>1012.8</v>
      </c>
      <c r="AE10" s="8">
        <f t="shared" si="10"/>
        <v>38.543689320388353</v>
      </c>
      <c r="AF10" s="23">
        <v>1048.8</v>
      </c>
      <c r="AG10" s="8">
        <f t="shared" si="11"/>
        <v>36.359223300970875</v>
      </c>
      <c r="AH10" s="31">
        <f t="shared" si="12"/>
        <v>6.2966999999999995E-5</v>
      </c>
      <c r="AI10" s="8" t="s">
        <v>160</v>
      </c>
      <c r="AJ10" s="31">
        <f t="shared" si="13"/>
        <v>6.2966999999999995E-5</v>
      </c>
      <c r="AK10" s="8" t="s">
        <v>160</v>
      </c>
    </row>
    <row r="11" spans="3:37" ht="15.75" x14ac:dyDescent="0.25">
      <c r="C11" s="94"/>
      <c r="D11" s="35" t="s">
        <v>106</v>
      </c>
      <c r="E11" s="9">
        <v>29.6</v>
      </c>
      <c r="F11" s="10">
        <v>2920</v>
      </c>
      <c r="G11" s="9">
        <v>5.5E-2</v>
      </c>
      <c r="H11" s="11">
        <v>10.94</v>
      </c>
      <c r="I11" s="11">
        <v>12.4428</v>
      </c>
      <c r="J11" s="12">
        <f t="shared" si="3"/>
        <v>13.736745886654486</v>
      </c>
      <c r="K11" s="37">
        <v>1891.6</v>
      </c>
      <c r="L11" s="12">
        <f t="shared" si="0"/>
        <v>35.219178082191782</v>
      </c>
      <c r="M11" s="37">
        <v>7837.3</v>
      </c>
      <c r="N11" s="12">
        <f t="shared" si="4"/>
        <v>168.40068493150687</v>
      </c>
      <c r="O11" s="32">
        <f t="shared" si="5"/>
        <v>1.34432</v>
      </c>
      <c r="P11" s="12">
        <f t="shared" si="6"/>
        <v>2344.2181818181821</v>
      </c>
      <c r="Q11" s="32">
        <f t="shared" si="7"/>
        <v>37.098999999999997</v>
      </c>
      <c r="R11" s="12">
        <f t="shared" si="8"/>
        <v>67352.727272727265</v>
      </c>
      <c r="W11" s="35" t="s">
        <v>106</v>
      </c>
      <c r="X11" s="9">
        <v>29.6</v>
      </c>
      <c r="Y11" s="10">
        <v>2920</v>
      </c>
      <c r="Z11" s="9">
        <v>5.5E-2</v>
      </c>
      <c r="AA11" s="11">
        <v>10.94</v>
      </c>
      <c r="AB11" s="11">
        <v>12.4428</v>
      </c>
      <c r="AC11" s="12">
        <f t="shared" si="9"/>
        <v>13.736745886654486</v>
      </c>
      <c r="AD11" s="56">
        <v>2129.4</v>
      </c>
      <c r="AE11" s="12">
        <f t="shared" si="10"/>
        <v>27.075342465753423</v>
      </c>
      <c r="AF11" s="23">
        <v>3000.5</v>
      </c>
      <c r="AG11" s="12">
        <f t="shared" si="11"/>
        <v>2.7568493150684934</v>
      </c>
      <c r="AH11" s="32">
        <f t="shared" si="12"/>
        <v>1.0658E-4</v>
      </c>
      <c r="AI11" s="12">
        <f>ABS((Z11-AH11)/Z11)*100</f>
        <v>99.806218181818167</v>
      </c>
      <c r="AJ11" s="32">
        <f t="shared" si="13"/>
        <v>1.0658E-4</v>
      </c>
      <c r="AK11" s="12">
        <f>ABS((Z11-AJ11)/Z11)*100</f>
        <v>99.806218181818167</v>
      </c>
    </row>
    <row r="12" spans="3:37" ht="15.75" x14ac:dyDescent="0.25">
      <c r="C12" s="92">
        <v>3</v>
      </c>
      <c r="D12" s="33" t="s">
        <v>103</v>
      </c>
      <c r="E12" s="16">
        <v>30.2</v>
      </c>
      <c r="F12" s="17">
        <v>1206</v>
      </c>
      <c r="G12" s="16">
        <v>7</v>
      </c>
      <c r="H12" s="18">
        <v>11.69</v>
      </c>
      <c r="I12" s="18">
        <v>11.798999999999999</v>
      </c>
      <c r="J12" s="19">
        <f t="shared" si="3"/>
        <v>0.93242087254063288</v>
      </c>
      <c r="K12" s="30">
        <v>1472.8</v>
      </c>
      <c r="L12" s="19">
        <f t="shared" si="0"/>
        <v>22.122719734660031</v>
      </c>
      <c r="M12" s="30">
        <v>1775.3</v>
      </c>
      <c r="N12" s="19">
        <f t="shared" si="4"/>
        <v>47.205638474295185</v>
      </c>
      <c r="O12" s="24">
        <f t="shared" si="5"/>
        <v>10.779399999999999</v>
      </c>
      <c r="P12" s="19">
        <f t="shared" si="6"/>
        <v>53.991428571428557</v>
      </c>
      <c r="Q12" s="24">
        <f t="shared" si="7"/>
        <v>12.384600000000001</v>
      </c>
      <c r="R12" s="19">
        <f t="shared" si="8"/>
        <v>76.922857142857154</v>
      </c>
      <c r="W12" s="33" t="s">
        <v>103</v>
      </c>
      <c r="X12" s="16">
        <v>30.2</v>
      </c>
      <c r="Y12" s="17">
        <v>1206</v>
      </c>
      <c r="Z12" s="16">
        <v>7</v>
      </c>
      <c r="AA12" s="18">
        <v>11.69</v>
      </c>
      <c r="AB12" s="18">
        <v>11.798999999999999</v>
      </c>
      <c r="AC12" s="19">
        <f t="shared" si="9"/>
        <v>0.93242087254063288</v>
      </c>
      <c r="AD12" s="54">
        <v>768.75</v>
      </c>
      <c r="AE12" s="19">
        <f t="shared" si="10"/>
        <v>36.256218905472636</v>
      </c>
      <c r="AF12" s="23">
        <v>798.51</v>
      </c>
      <c r="AG12" s="19">
        <f t="shared" si="11"/>
        <v>33.788557213930346</v>
      </c>
      <c r="AH12" s="24">
        <f t="shared" si="12"/>
        <v>2.0352E-3</v>
      </c>
      <c r="AI12" s="19">
        <f>ABS((Z12-AH12)/Z12)*100</f>
        <v>99.970925714285713</v>
      </c>
      <c r="AJ12" s="24">
        <f t="shared" si="13"/>
        <v>2.0352E-3</v>
      </c>
      <c r="AK12" s="19">
        <f>ABS((Z12-AJ12)/Z12)*100</f>
        <v>99.970925714285713</v>
      </c>
    </row>
    <row r="13" spans="3:37" ht="15.75" x14ac:dyDescent="0.25">
      <c r="C13" s="93"/>
      <c r="D13" s="34" t="s">
        <v>104</v>
      </c>
      <c r="E13" s="5">
        <v>29.6</v>
      </c>
      <c r="F13" s="6">
        <v>903</v>
      </c>
      <c r="G13" s="5">
        <v>7</v>
      </c>
      <c r="H13" s="7">
        <v>11.33</v>
      </c>
      <c r="I13" s="7">
        <v>11.810600000000001</v>
      </c>
      <c r="J13" s="8">
        <f t="shared" si="3"/>
        <v>4.2418358340688505</v>
      </c>
      <c r="K13" s="36">
        <v>912.78</v>
      </c>
      <c r="L13" s="8">
        <f t="shared" si="0"/>
        <v>1.0830564784053125</v>
      </c>
      <c r="M13" s="36">
        <v>1846.3</v>
      </c>
      <c r="N13" s="8">
        <f t="shared" si="4"/>
        <v>104.46290143964563</v>
      </c>
      <c r="O13" s="31">
        <f t="shared" si="5"/>
        <v>8.3540299999999998</v>
      </c>
      <c r="P13" s="8">
        <f t="shared" si="6"/>
        <v>19.343285714285713</v>
      </c>
      <c r="Q13" s="31">
        <f t="shared" si="7"/>
        <v>13.310799999999999</v>
      </c>
      <c r="R13" s="8">
        <f t="shared" si="8"/>
        <v>90.154285714285692</v>
      </c>
      <c r="W13" s="34" t="s">
        <v>104</v>
      </c>
      <c r="X13" s="5">
        <v>29.6</v>
      </c>
      <c r="Y13" s="6">
        <v>903</v>
      </c>
      <c r="Z13" s="5">
        <v>7</v>
      </c>
      <c r="AA13" s="7">
        <v>11.33</v>
      </c>
      <c r="AB13" s="7">
        <v>11.810600000000001</v>
      </c>
      <c r="AC13" s="8">
        <f t="shared" si="9"/>
        <v>4.2418358340688505</v>
      </c>
      <c r="AD13" s="55">
        <v>805.65</v>
      </c>
      <c r="AE13" s="8">
        <f t="shared" si="10"/>
        <v>10.78073089700997</v>
      </c>
      <c r="AF13" s="23">
        <v>842.53</v>
      </c>
      <c r="AG13" s="8">
        <f t="shared" si="11"/>
        <v>6.6965669988925836</v>
      </c>
      <c r="AH13" s="31">
        <f t="shared" si="12"/>
        <v>1.6197E-4</v>
      </c>
      <c r="AI13" s="8">
        <f>ABS((Z13-AH13)/Z13)*100</f>
        <v>99.997686142857148</v>
      </c>
      <c r="AJ13" s="31">
        <f t="shared" si="13"/>
        <v>1.6197E-4</v>
      </c>
      <c r="AK13" s="8">
        <f>ABS((Z13-AJ13)/Z13)*100</f>
        <v>99.997686142857148</v>
      </c>
    </row>
    <row r="14" spans="3:37" ht="15.75" x14ac:dyDescent="0.25">
      <c r="C14" s="93"/>
      <c r="D14" s="34" t="s">
        <v>105</v>
      </c>
      <c r="E14" s="5">
        <v>31.4</v>
      </c>
      <c r="F14" s="6">
        <v>1118</v>
      </c>
      <c r="G14" s="5">
        <v>10</v>
      </c>
      <c r="H14" s="7">
        <v>11.61</v>
      </c>
      <c r="I14" s="7">
        <v>11.8116</v>
      </c>
      <c r="J14" s="8">
        <f t="shared" si="3"/>
        <v>1.7364341085271395</v>
      </c>
      <c r="K14" s="36">
        <v>1307.7</v>
      </c>
      <c r="L14" s="8">
        <f t="shared" si="0"/>
        <v>16.96779964221825</v>
      </c>
      <c r="M14" s="36">
        <v>1828.2</v>
      </c>
      <c r="N14" s="8">
        <f t="shared" si="4"/>
        <v>63.524150268336321</v>
      </c>
      <c r="O14" s="31">
        <f t="shared" si="5"/>
        <v>10.2197</v>
      </c>
      <c r="P14" s="8">
        <f t="shared" si="6"/>
        <v>2.1969999999999956</v>
      </c>
      <c r="Q14" s="31">
        <f t="shared" si="7"/>
        <v>12.9809</v>
      </c>
      <c r="R14" s="8">
        <f t="shared" si="8"/>
        <v>29.809000000000001</v>
      </c>
      <c r="W14" s="34" t="s">
        <v>105</v>
      </c>
      <c r="X14" s="5">
        <v>31.4</v>
      </c>
      <c r="Y14" s="6">
        <v>1118</v>
      </c>
      <c r="Z14" s="5">
        <v>10</v>
      </c>
      <c r="AA14" s="7">
        <v>11.61</v>
      </c>
      <c r="AB14" s="7">
        <v>11.8116</v>
      </c>
      <c r="AC14" s="8">
        <f t="shared" si="9"/>
        <v>1.7364341085271395</v>
      </c>
      <c r="AD14" s="55">
        <v>798.35</v>
      </c>
      <c r="AE14" s="8">
        <f t="shared" si="10"/>
        <v>28.591234347048299</v>
      </c>
      <c r="AF14" s="23">
        <v>835.33</v>
      </c>
      <c r="AG14" s="8">
        <f t="shared" si="11"/>
        <v>25.283542039355989</v>
      </c>
      <c r="AH14" s="31">
        <f t="shared" si="12"/>
        <v>1.2274000000000001E-4</v>
      </c>
      <c r="AI14" s="8">
        <f>ABS((Z14-AH14)/Z14)*100</f>
        <v>99.998772599999995</v>
      </c>
      <c r="AJ14" s="31">
        <f t="shared" si="13"/>
        <v>1.2274000000000001E-4</v>
      </c>
      <c r="AK14" s="8">
        <f>ABS((Z14-AJ14)/Z14)*100</f>
        <v>99.998772599999995</v>
      </c>
    </row>
    <row r="15" spans="3:37" ht="15.75" x14ac:dyDescent="0.25">
      <c r="C15" s="94"/>
      <c r="D15" s="35" t="s">
        <v>106</v>
      </c>
      <c r="E15" s="9">
        <v>29.7</v>
      </c>
      <c r="F15" s="10">
        <v>1161</v>
      </c>
      <c r="G15" s="9" t="s">
        <v>160</v>
      </c>
      <c r="H15" s="11">
        <v>11.41</v>
      </c>
      <c r="I15" s="11">
        <v>11.885199999999999</v>
      </c>
      <c r="J15" s="12">
        <f t="shared" si="3"/>
        <v>4.1647677475898259</v>
      </c>
      <c r="K15" s="37">
        <v>1044.9000000000001</v>
      </c>
      <c r="L15" s="12">
        <f t="shared" si="0"/>
        <v>9.9999999999999929</v>
      </c>
      <c r="M15" s="37">
        <v>2145</v>
      </c>
      <c r="N15" s="12">
        <f t="shared" si="4"/>
        <v>84.754521963824288</v>
      </c>
      <c r="O15" s="32">
        <f t="shared" si="5"/>
        <v>3.9689299999999998</v>
      </c>
      <c r="P15" s="12" t="s">
        <v>160</v>
      </c>
      <c r="Q15" s="32">
        <f t="shared" si="7"/>
        <v>9.9526699999999995</v>
      </c>
      <c r="R15" s="12" t="s">
        <v>160</v>
      </c>
      <c r="W15" s="35" t="s">
        <v>106</v>
      </c>
      <c r="X15" s="9">
        <v>29.7</v>
      </c>
      <c r="Y15" s="10">
        <v>1161</v>
      </c>
      <c r="Z15" s="9" t="s">
        <v>160</v>
      </c>
      <c r="AA15" s="11">
        <v>11.41</v>
      </c>
      <c r="AB15" s="11">
        <v>11.885199999999999</v>
      </c>
      <c r="AC15" s="12">
        <f t="shared" si="9"/>
        <v>4.1647677475898259</v>
      </c>
      <c r="AD15" s="56">
        <v>829.45</v>
      </c>
      <c r="AE15" s="12">
        <f t="shared" si="10"/>
        <v>28.557278208440994</v>
      </c>
      <c r="AF15" s="23">
        <v>934.62</v>
      </c>
      <c r="AG15" s="12">
        <f t="shared" si="11"/>
        <v>19.498708010335918</v>
      </c>
      <c r="AH15" s="32">
        <f t="shared" si="12"/>
        <v>7.5632999999999999E-5</v>
      </c>
      <c r="AI15" s="12" t="s">
        <v>160</v>
      </c>
      <c r="AJ15" s="32">
        <f t="shared" si="13"/>
        <v>7.5632999999999999E-5</v>
      </c>
      <c r="AK15" s="12" t="s">
        <v>160</v>
      </c>
    </row>
    <row r="16" spans="3:37" ht="15.75" x14ac:dyDescent="0.25">
      <c r="C16" s="92">
        <v>4</v>
      </c>
      <c r="D16" s="33" t="s">
        <v>103</v>
      </c>
      <c r="E16" s="16">
        <v>29.9</v>
      </c>
      <c r="F16" s="17">
        <v>939</v>
      </c>
      <c r="G16" s="16">
        <v>7</v>
      </c>
      <c r="H16" s="18">
        <v>11.6</v>
      </c>
      <c r="I16" s="18">
        <v>11.666399999999999</v>
      </c>
      <c r="J16" s="19">
        <f t="shared" si="3"/>
        <v>0.57241379310344653</v>
      </c>
      <c r="K16" s="30">
        <v>1176.5</v>
      </c>
      <c r="L16" s="19">
        <f t="shared" si="0"/>
        <v>25.292864749733756</v>
      </c>
      <c r="M16" s="30">
        <v>1317.9</v>
      </c>
      <c r="N16" s="19">
        <f t="shared" si="4"/>
        <v>40.351437699680517</v>
      </c>
      <c r="O16" s="24">
        <f t="shared" si="5"/>
        <v>8.6284299999999998</v>
      </c>
      <c r="P16" s="19">
        <f t="shared" si="6"/>
        <v>23.263285714285711</v>
      </c>
      <c r="Q16" s="24">
        <f t="shared" si="7"/>
        <v>9.3757000000000001</v>
      </c>
      <c r="R16" s="19">
        <f t="shared" si="8"/>
        <v>33.938571428571429</v>
      </c>
      <c r="W16" s="33" t="s">
        <v>103</v>
      </c>
      <c r="X16" s="16">
        <v>29.9</v>
      </c>
      <c r="Y16" s="17">
        <v>939</v>
      </c>
      <c r="Z16" s="16">
        <v>7</v>
      </c>
      <c r="AA16" s="18">
        <v>11.6</v>
      </c>
      <c r="AB16" s="18">
        <v>11.666399999999999</v>
      </c>
      <c r="AC16" s="19">
        <f t="shared" si="9"/>
        <v>0.57241379310344653</v>
      </c>
      <c r="AD16" s="54">
        <v>600.6</v>
      </c>
      <c r="AE16" s="19">
        <f t="shared" si="10"/>
        <v>36.038338658146962</v>
      </c>
      <c r="AF16" s="23">
        <v>618.19000000000005</v>
      </c>
      <c r="AG16" s="19">
        <f t="shared" si="11"/>
        <v>34.165069222577202</v>
      </c>
      <c r="AH16" s="24">
        <f t="shared" si="12"/>
        <v>1.5020999999999999E-3</v>
      </c>
      <c r="AI16" s="19">
        <f>ABS((Z16-AH16)/Z16)*100</f>
        <v>99.978541428571432</v>
      </c>
      <c r="AJ16" s="24">
        <f t="shared" si="13"/>
        <v>1.5020999999999999E-3</v>
      </c>
      <c r="AK16" s="19">
        <f>ABS((Z16-AJ16)/Z16)*100</f>
        <v>99.978541428571432</v>
      </c>
    </row>
    <row r="17" spans="3:37" ht="15.75" x14ac:dyDescent="0.25">
      <c r="C17" s="93"/>
      <c r="D17" s="34" t="s">
        <v>104</v>
      </c>
      <c r="E17" s="5">
        <v>29.3</v>
      </c>
      <c r="F17" s="6">
        <v>679</v>
      </c>
      <c r="G17" s="5">
        <v>3.45</v>
      </c>
      <c r="H17" s="7">
        <v>11.29</v>
      </c>
      <c r="I17" s="7">
        <v>11.597300000000001</v>
      </c>
      <c r="J17" s="8">
        <f t="shared" si="3"/>
        <v>2.72187776793624</v>
      </c>
      <c r="K17" s="36">
        <v>707.02</v>
      </c>
      <c r="L17" s="8">
        <f t="shared" si="0"/>
        <v>4.1266568483063297</v>
      </c>
      <c r="M17" s="36">
        <v>1135</v>
      </c>
      <c r="N17" s="8">
        <f t="shared" si="4"/>
        <v>67.157584683357868</v>
      </c>
      <c r="O17" s="31">
        <f t="shared" si="5"/>
        <v>6.5950600000000001</v>
      </c>
      <c r="P17" s="8">
        <f t="shared" si="6"/>
        <v>91.161159420289849</v>
      </c>
      <c r="Q17" s="31">
        <f t="shared" si="7"/>
        <v>8.8343600000000002</v>
      </c>
      <c r="R17" s="8">
        <f t="shared" si="8"/>
        <v>156.06840579710143</v>
      </c>
      <c r="W17" s="34" t="s">
        <v>104</v>
      </c>
      <c r="X17" s="5">
        <v>29.3</v>
      </c>
      <c r="Y17" s="6">
        <v>679</v>
      </c>
      <c r="Z17" s="5">
        <v>3.45</v>
      </c>
      <c r="AA17" s="7">
        <v>11.29</v>
      </c>
      <c r="AB17" s="7">
        <v>11.597300000000001</v>
      </c>
      <c r="AC17" s="8">
        <f t="shared" si="9"/>
        <v>2.72187776793624</v>
      </c>
      <c r="AD17" s="55">
        <v>526.63</v>
      </c>
      <c r="AE17" s="8">
        <f t="shared" si="10"/>
        <v>22.44035346097202</v>
      </c>
      <c r="AF17" s="23">
        <v>543.99</v>
      </c>
      <c r="AG17" s="8">
        <f t="shared" si="11"/>
        <v>19.883652430044183</v>
      </c>
      <c r="AH17" s="31">
        <f t="shared" si="12"/>
        <v>4.9390999999999997E-4</v>
      </c>
      <c r="AI17" s="8">
        <f>ABS((Z17-AH17)/Z17)*100</f>
        <v>99.985683768115933</v>
      </c>
      <c r="AJ17" s="31">
        <f t="shared" si="13"/>
        <v>4.9390999999999997E-4</v>
      </c>
      <c r="AK17" s="8">
        <f>ABS((Z17-AJ17)/Z17)*100</f>
        <v>99.985683768115933</v>
      </c>
    </row>
    <row r="18" spans="3:37" ht="15.75" x14ac:dyDescent="0.25">
      <c r="C18" s="93"/>
      <c r="D18" s="34" t="s">
        <v>105</v>
      </c>
      <c r="E18" s="5">
        <v>30.7</v>
      </c>
      <c r="F18" s="6">
        <v>832</v>
      </c>
      <c r="G18" s="5">
        <v>4.75</v>
      </c>
      <c r="H18" s="7">
        <v>11.35</v>
      </c>
      <c r="I18" s="7">
        <v>11.667199999999999</v>
      </c>
      <c r="J18" s="8">
        <f t="shared" si="3"/>
        <v>2.7947136563876627</v>
      </c>
      <c r="K18" s="36">
        <v>804.88</v>
      </c>
      <c r="L18" s="8">
        <f t="shared" si="0"/>
        <v>3.259615384615385</v>
      </c>
      <c r="M18" s="36">
        <v>1320.6</v>
      </c>
      <c r="N18" s="8">
        <f t="shared" si="4"/>
        <v>58.725961538461526</v>
      </c>
      <c r="O18" s="31">
        <f t="shared" si="5"/>
        <v>6.8079499999999999</v>
      </c>
      <c r="P18" s="8">
        <f t="shared" si="6"/>
        <v>43.325263157894732</v>
      </c>
      <c r="Q18" s="31">
        <f t="shared" si="7"/>
        <v>9.5293600000000005</v>
      </c>
      <c r="R18" s="8">
        <f t="shared" si="8"/>
        <v>100.61810526315791</v>
      </c>
      <c r="W18" s="34" t="s">
        <v>105</v>
      </c>
      <c r="X18" s="5">
        <v>30.7</v>
      </c>
      <c r="Y18" s="6">
        <v>832</v>
      </c>
      <c r="Z18" s="5">
        <v>4.75</v>
      </c>
      <c r="AA18" s="7">
        <v>11.35</v>
      </c>
      <c r="AB18" s="7">
        <v>11.667199999999999</v>
      </c>
      <c r="AC18" s="8">
        <f t="shared" si="9"/>
        <v>2.7947136563876627</v>
      </c>
      <c r="AD18" s="55">
        <v>611.44000000000005</v>
      </c>
      <c r="AE18" s="8">
        <f t="shared" si="10"/>
        <v>26.509615384615376</v>
      </c>
      <c r="AF18" s="23">
        <v>629.91999999999996</v>
      </c>
      <c r="AG18" s="8">
        <f t="shared" si="11"/>
        <v>24.288461538461544</v>
      </c>
      <c r="AH18" s="31">
        <f t="shared" si="12"/>
        <v>4.3787999999999997E-4</v>
      </c>
      <c r="AI18" s="8">
        <f>ABS((Z18-AH18)/Z18)*100</f>
        <v>99.990781473684223</v>
      </c>
      <c r="AJ18" s="31">
        <f t="shared" si="13"/>
        <v>4.3787999999999997E-4</v>
      </c>
      <c r="AK18" s="8">
        <f>ABS((Z18-AJ18)/Z18)*100</f>
        <v>99.990781473684223</v>
      </c>
    </row>
    <row r="19" spans="3:37" ht="15.75" x14ac:dyDescent="0.25">
      <c r="C19" s="94"/>
      <c r="D19" s="35" t="s">
        <v>106</v>
      </c>
      <c r="E19" s="9">
        <v>28.1</v>
      </c>
      <c r="F19" s="10">
        <v>932</v>
      </c>
      <c r="G19" s="9">
        <v>0</v>
      </c>
      <c r="H19" s="11">
        <v>11.55</v>
      </c>
      <c r="I19" s="11">
        <v>11.673400000000001</v>
      </c>
      <c r="J19" s="12">
        <f t="shared" si="3"/>
        <v>1.0683982683982698</v>
      </c>
      <c r="K19" s="37">
        <v>1056.3</v>
      </c>
      <c r="L19" s="12">
        <f t="shared" si="0"/>
        <v>13.336909871244632</v>
      </c>
      <c r="M19" s="37">
        <v>1305.5</v>
      </c>
      <c r="N19" s="12">
        <f t="shared" si="4"/>
        <v>40.07510729613734</v>
      </c>
      <c r="O19" s="32">
        <f t="shared" si="5"/>
        <v>5.8044599999999997</v>
      </c>
      <c r="P19" s="12" t="s">
        <v>160</v>
      </c>
      <c r="Q19" s="32">
        <f t="shared" si="7"/>
        <v>7.13483</v>
      </c>
      <c r="R19" s="12" t="s">
        <v>160</v>
      </c>
      <c r="W19" s="35" t="s">
        <v>106</v>
      </c>
      <c r="X19" s="9">
        <v>28.1</v>
      </c>
      <c r="Y19" s="10">
        <v>932</v>
      </c>
      <c r="Z19" s="9">
        <v>0</v>
      </c>
      <c r="AA19" s="11">
        <v>11.55</v>
      </c>
      <c r="AB19" s="11">
        <v>11.673400000000001</v>
      </c>
      <c r="AC19" s="12">
        <f t="shared" si="9"/>
        <v>1.0683982683982698</v>
      </c>
      <c r="AD19" s="56">
        <v>526.12</v>
      </c>
      <c r="AE19" s="12">
        <f t="shared" si="10"/>
        <v>43.54935622317597</v>
      </c>
      <c r="AF19" s="23">
        <v>562.15</v>
      </c>
      <c r="AG19" s="12">
        <f t="shared" si="11"/>
        <v>39.683476394849784</v>
      </c>
      <c r="AH19" s="32">
        <f t="shared" si="12"/>
        <v>1.4889E-3</v>
      </c>
      <c r="AI19" s="12" t="s">
        <v>160</v>
      </c>
      <c r="AJ19" s="32">
        <f t="shared" si="13"/>
        <v>1.4889E-3</v>
      </c>
      <c r="AK19" s="12" t="s">
        <v>160</v>
      </c>
    </row>
    <row r="20" spans="3:37" ht="15.75" x14ac:dyDescent="0.25">
      <c r="C20" s="93">
        <v>5</v>
      </c>
      <c r="D20" s="34" t="s">
        <v>103</v>
      </c>
      <c r="E20" s="5">
        <v>30.4</v>
      </c>
      <c r="F20" s="6">
        <v>776</v>
      </c>
      <c r="G20" s="5" t="s">
        <v>160</v>
      </c>
      <c r="H20" s="7">
        <v>11.52</v>
      </c>
      <c r="I20" s="7">
        <v>11.5802</v>
      </c>
      <c r="J20" s="8">
        <f t="shared" si="3"/>
        <v>0.52256944444444475</v>
      </c>
      <c r="K20" s="36">
        <v>974.03</v>
      </c>
      <c r="L20" s="8">
        <f t="shared" si="0"/>
        <v>25.519329896907212</v>
      </c>
      <c r="M20" s="36">
        <v>1079.4000000000001</v>
      </c>
      <c r="N20" s="8">
        <f t="shared" si="4"/>
        <v>39.097938144329909</v>
      </c>
      <c r="O20" s="31">
        <f t="shared" si="5"/>
        <v>7.3359199999999998</v>
      </c>
      <c r="P20" s="8" t="s">
        <v>160</v>
      </c>
      <c r="Q20" s="31">
        <f t="shared" si="7"/>
        <v>7.8888699999999989</v>
      </c>
      <c r="R20" s="8" t="s">
        <v>160</v>
      </c>
      <c r="W20" s="34" t="s">
        <v>103</v>
      </c>
      <c r="X20" s="5">
        <v>30.4</v>
      </c>
      <c r="Y20" s="6">
        <v>776</v>
      </c>
      <c r="Z20" s="5" t="s">
        <v>160</v>
      </c>
      <c r="AA20" s="7">
        <v>11.52</v>
      </c>
      <c r="AB20" s="7">
        <v>11.5802</v>
      </c>
      <c r="AC20" s="8">
        <f t="shared" si="9"/>
        <v>0.52256944444444475</v>
      </c>
      <c r="AD20" s="55">
        <v>508.51</v>
      </c>
      <c r="AE20" s="8">
        <f t="shared" si="10"/>
        <v>34.470360824742272</v>
      </c>
      <c r="AF20" s="23">
        <v>517.16999999999996</v>
      </c>
      <c r="AG20" s="8">
        <f t="shared" si="11"/>
        <v>33.354381443298976</v>
      </c>
      <c r="AH20" s="31">
        <f t="shared" si="12"/>
        <v>6.1320999999999991E-5</v>
      </c>
      <c r="AI20" s="8" t="s">
        <v>160</v>
      </c>
      <c r="AJ20" s="31">
        <f t="shared" si="13"/>
        <v>6.1320999999999991E-5</v>
      </c>
      <c r="AK20" s="8" t="s">
        <v>160</v>
      </c>
    </row>
    <row r="21" spans="3:37" ht="15.75" x14ac:dyDescent="0.25">
      <c r="C21" s="93"/>
      <c r="D21" s="34" t="s">
        <v>104</v>
      </c>
      <c r="E21" s="5">
        <v>30.2</v>
      </c>
      <c r="F21" s="6">
        <v>577</v>
      </c>
      <c r="G21" s="5">
        <v>3.85</v>
      </c>
      <c r="H21" s="7">
        <v>11.23</v>
      </c>
      <c r="I21" s="7">
        <v>11.5252</v>
      </c>
      <c r="J21" s="8">
        <f t="shared" si="3"/>
        <v>2.6286731967942965</v>
      </c>
      <c r="K21" s="36">
        <v>618.29999999999995</v>
      </c>
      <c r="L21" s="8">
        <f t="shared" si="0"/>
        <v>7.1577123050259885</v>
      </c>
      <c r="M21" s="36">
        <v>969.62</v>
      </c>
      <c r="N21" s="8">
        <f t="shared" si="4"/>
        <v>68.045060658578862</v>
      </c>
      <c r="O21" s="31">
        <f t="shared" si="5"/>
        <v>5.8621600000000003</v>
      </c>
      <c r="P21" s="8">
        <f t="shared" si="6"/>
        <v>52.263896103896116</v>
      </c>
      <c r="Q21" s="31">
        <f t="shared" si="7"/>
        <v>7.7002499999999996</v>
      </c>
      <c r="R21" s="8">
        <f t="shared" si="8"/>
        <v>100.00649350649348</v>
      </c>
      <c r="W21" s="34" t="s">
        <v>104</v>
      </c>
      <c r="X21" s="5">
        <v>30.2</v>
      </c>
      <c r="Y21" s="6">
        <v>577</v>
      </c>
      <c r="Z21" s="5">
        <v>3.85</v>
      </c>
      <c r="AA21" s="7">
        <v>11.23</v>
      </c>
      <c r="AB21" s="7">
        <v>11.5252</v>
      </c>
      <c r="AC21" s="8">
        <f t="shared" si="9"/>
        <v>2.6286731967942965</v>
      </c>
      <c r="AD21" s="55">
        <v>470.36</v>
      </c>
      <c r="AE21" s="8">
        <f t="shared" si="10"/>
        <v>18.481802426343151</v>
      </c>
      <c r="AF21" s="23">
        <v>490.07</v>
      </c>
      <c r="AG21" s="8">
        <f t="shared" si="11"/>
        <v>15.065857885615252</v>
      </c>
      <c r="AH21" s="31">
        <f t="shared" si="12"/>
        <v>1.5335999999999998E-4</v>
      </c>
      <c r="AI21" s="8">
        <f>ABS((Z21-AH21)/Z21)*100</f>
        <v>99.996016623376619</v>
      </c>
      <c r="AJ21" s="31">
        <f t="shared" si="13"/>
        <v>1.5335999999999998E-4</v>
      </c>
      <c r="AK21" s="8">
        <f>ABS((Z21-AJ21)/Z21)*100</f>
        <v>99.996016623376619</v>
      </c>
    </row>
    <row r="22" spans="3:37" ht="15.75" x14ac:dyDescent="0.25">
      <c r="C22" s="93"/>
      <c r="D22" s="34" t="s">
        <v>105</v>
      </c>
      <c r="E22" s="5">
        <v>30.9</v>
      </c>
      <c r="F22" s="6">
        <v>712</v>
      </c>
      <c r="G22" s="5">
        <v>4.25</v>
      </c>
      <c r="H22" s="7">
        <v>11.32</v>
      </c>
      <c r="I22" s="7">
        <v>11.593999999999999</v>
      </c>
      <c r="J22" s="8">
        <f t="shared" si="3"/>
        <v>2.4204946996466354</v>
      </c>
      <c r="K22" s="36">
        <v>726.16</v>
      </c>
      <c r="L22" s="8">
        <f t="shared" si="0"/>
        <v>1.9887640449438158</v>
      </c>
      <c r="M22" s="36">
        <v>1118</v>
      </c>
      <c r="N22" s="8">
        <f t="shared" si="4"/>
        <v>57.022471910112358</v>
      </c>
      <c r="O22" s="31">
        <f t="shared" si="5"/>
        <v>6.5465400000000002</v>
      </c>
      <c r="P22" s="8">
        <f t="shared" si="6"/>
        <v>54.036235294117652</v>
      </c>
      <c r="Q22" s="31">
        <f t="shared" si="7"/>
        <v>8.592880000000001</v>
      </c>
      <c r="R22" s="8">
        <f t="shared" si="8"/>
        <v>102.1854117647059</v>
      </c>
      <c r="W22" s="34" t="s">
        <v>105</v>
      </c>
      <c r="X22" s="5">
        <v>30.9</v>
      </c>
      <c r="Y22" s="6">
        <v>712</v>
      </c>
      <c r="Z22" s="5">
        <v>4.25</v>
      </c>
      <c r="AA22" s="7">
        <v>11.32</v>
      </c>
      <c r="AB22" s="7">
        <v>11.593999999999999</v>
      </c>
      <c r="AC22" s="8">
        <f t="shared" si="9"/>
        <v>2.4204946996466354</v>
      </c>
      <c r="AD22" s="55">
        <v>526.4</v>
      </c>
      <c r="AE22" s="8">
        <f t="shared" si="10"/>
        <v>26.067415730337085</v>
      </c>
      <c r="AF22" s="23">
        <v>535.95000000000005</v>
      </c>
      <c r="AG22" s="8">
        <f t="shared" si="11"/>
        <v>24.726123595505612</v>
      </c>
      <c r="AH22" s="31">
        <f t="shared" si="12"/>
        <v>7.0197000000000006E-5</v>
      </c>
      <c r="AI22" s="8">
        <f>ABS((Z22-AH22)/Z22)*100</f>
        <v>99.998348305882345</v>
      </c>
      <c r="AJ22" s="31">
        <f t="shared" si="13"/>
        <v>7.0197000000000006E-5</v>
      </c>
      <c r="AK22" s="8">
        <f>ABS((Z22-AJ22)/Z22)*100</f>
        <v>99.998348305882345</v>
      </c>
    </row>
    <row r="23" spans="3:37" ht="15.75" x14ac:dyDescent="0.25">
      <c r="C23" s="94"/>
      <c r="D23" s="35" t="s">
        <v>106</v>
      </c>
      <c r="E23" s="9">
        <v>30.3</v>
      </c>
      <c r="F23" s="10">
        <v>830</v>
      </c>
      <c r="G23" s="9">
        <v>3.35</v>
      </c>
      <c r="H23" s="11">
        <v>11.47</v>
      </c>
      <c r="I23" s="11">
        <v>11.691000000000001</v>
      </c>
      <c r="J23" s="12">
        <f t="shared" si="3"/>
        <v>1.9267654751525725</v>
      </c>
      <c r="K23" s="37">
        <v>936.08</v>
      </c>
      <c r="L23" s="12">
        <f t="shared" si="0"/>
        <v>12.780722891566271</v>
      </c>
      <c r="M23" s="37">
        <v>1353.9</v>
      </c>
      <c r="N23" s="12">
        <f t="shared" si="4"/>
        <v>63.120481927710856</v>
      </c>
      <c r="O23" s="32">
        <f t="shared" si="5"/>
        <v>5.2895300000000001</v>
      </c>
      <c r="P23" s="12">
        <f t="shared" si="6"/>
        <v>57.896417910447759</v>
      </c>
      <c r="Q23" s="32">
        <f t="shared" si="7"/>
        <v>7.5276099999999992</v>
      </c>
      <c r="R23" s="12">
        <f t="shared" si="8"/>
        <v>124.70477611940296</v>
      </c>
      <c r="W23" s="35" t="s">
        <v>106</v>
      </c>
      <c r="X23" s="9">
        <v>30.3</v>
      </c>
      <c r="Y23" s="10">
        <v>830</v>
      </c>
      <c r="Z23" s="9">
        <v>3.35</v>
      </c>
      <c r="AA23" s="11">
        <v>11.47</v>
      </c>
      <c r="AB23" s="11">
        <v>11.691000000000001</v>
      </c>
      <c r="AC23" s="12">
        <f t="shared" si="9"/>
        <v>1.9267654751525725</v>
      </c>
      <c r="AD23" s="56">
        <v>542.48</v>
      </c>
      <c r="AE23" s="12">
        <f t="shared" si="10"/>
        <v>34.640963855421688</v>
      </c>
      <c r="AF23" s="23">
        <v>592.38</v>
      </c>
      <c r="AG23" s="12">
        <f t="shared" si="11"/>
        <v>28.628915662650599</v>
      </c>
      <c r="AH23" s="32">
        <f t="shared" si="12"/>
        <v>7.6098000000000002E-5</v>
      </c>
      <c r="AI23" s="12">
        <f>ABS((Z23-AH23)/Z23)*100</f>
        <v>99.997728417910452</v>
      </c>
      <c r="AJ23" s="32">
        <f t="shared" si="13"/>
        <v>7.6098000000000002E-5</v>
      </c>
      <c r="AK23" s="12">
        <f>ABS((Z23-AJ23)/Z23)*100</f>
        <v>99.997728417910452</v>
      </c>
    </row>
    <row r="32" spans="3:37" x14ac:dyDescent="0.25">
      <c r="C32" t="s">
        <v>26</v>
      </c>
    </row>
    <row r="33" spans="3:51" x14ac:dyDescent="0.25">
      <c r="C33" t="s">
        <v>27</v>
      </c>
      <c r="D33" t="s">
        <v>29</v>
      </c>
      <c r="E33" t="s">
        <v>30</v>
      </c>
      <c r="F33" t="s">
        <v>31</v>
      </c>
      <c r="H33" t="s">
        <v>32</v>
      </c>
      <c r="I33" t="s">
        <v>33</v>
      </c>
      <c r="J33" t="s">
        <v>34</v>
      </c>
      <c r="K33" t="s">
        <v>35</v>
      </c>
      <c r="L33" t="s">
        <v>36</v>
      </c>
      <c r="M33" t="s">
        <v>37</v>
      </c>
      <c r="N33" t="s">
        <v>38</v>
      </c>
      <c r="O33" t="s">
        <v>39</v>
      </c>
      <c r="P33" t="s">
        <v>40</v>
      </c>
      <c r="Q33" t="s">
        <v>41</v>
      </c>
      <c r="R33" t="s">
        <v>42</v>
      </c>
      <c r="S33" t="s">
        <v>43</v>
      </c>
      <c r="T33" t="s">
        <v>44</v>
      </c>
      <c r="U33" t="s">
        <v>45</v>
      </c>
      <c r="V33" t="s">
        <v>46</v>
      </c>
      <c r="W33" t="s">
        <v>47</v>
      </c>
      <c r="X33" t="s">
        <v>48</v>
      </c>
      <c r="Y33" t="s">
        <v>49</v>
      </c>
      <c r="Z33" t="s">
        <v>50</v>
      </c>
      <c r="AA33" t="s">
        <v>51</v>
      </c>
      <c r="AB33" t="s">
        <v>52</v>
      </c>
      <c r="AC33" t="s">
        <v>53</v>
      </c>
      <c r="AD33" t="s">
        <v>54</v>
      </c>
      <c r="AE33" t="s">
        <v>55</v>
      </c>
      <c r="AF33" t="s">
        <v>56</v>
      </c>
      <c r="AG33" t="s">
        <v>57</v>
      </c>
      <c r="AH33" t="s">
        <v>58</v>
      </c>
      <c r="AI33" t="s">
        <v>59</v>
      </c>
      <c r="AJ33" t="s">
        <v>60</v>
      </c>
      <c r="AK33" t="s">
        <v>61</v>
      </c>
      <c r="AL33" t="s">
        <v>62</v>
      </c>
      <c r="AM33" t="s">
        <v>63</v>
      </c>
      <c r="AN33" t="s">
        <v>64</v>
      </c>
      <c r="AO33" t="s">
        <v>65</v>
      </c>
      <c r="AP33" t="s">
        <v>66</v>
      </c>
      <c r="AQ33" t="s">
        <v>67</v>
      </c>
      <c r="AR33" t="s">
        <v>68</v>
      </c>
      <c r="AS33" t="s">
        <v>69</v>
      </c>
      <c r="AT33" t="s">
        <v>70</v>
      </c>
      <c r="AU33" t="s">
        <v>71</v>
      </c>
      <c r="AV33" t="s">
        <v>72</v>
      </c>
      <c r="AW33" t="s">
        <v>73</v>
      </c>
      <c r="AX33" t="s">
        <v>74</v>
      </c>
      <c r="AY33" t="s">
        <v>75</v>
      </c>
    </row>
    <row r="34" spans="3:51" x14ac:dyDescent="0.25">
      <c r="C34">
        <v>2</v>
      </c>
      <c r="D34">
        <v>1</v>
      </c>
      <c r="E34">
        <v>-99</v>
      </c>
      <c r="F34">
        <v>-99</v>
      </c>
      <c r="H34">
        <v>-99</v>
      </c>
      <c r="I34">
        <v>11.98</v>
      </c>
      <c r="J34">
        <v>4</v>
      </c>
      <c r="K34">
        <v>25</v>
      </c>
      <c r="L34">
        <v>3.1324600000000001E-2</v>
      </c>
      <c r="M34">
        <v>2.1291299999999999E-2</v>
      </c>
      <c r="N34">
        <v>6.5328299999999999E-3</v>
      </c>
      <c r="O34" s="53">
        <v>16.6221</v>
      </c>
      <c r="P34" s="1">
        <v>1.9439000000000001E-2</v>
      </c>
      <c r="Q34" s="1">
        <v>2.5999999999999998E-5</v>
      </c>
      <c r="R34" s="1">
        <v>1.2302E-8</v>
      </c>
      <c r="S34" s="1">
        <v>1.8132999999999999E-3</v>
      </c>
      <c r="T34" s="1">
        <v>6.1940999999999995E-5</v>
      </c>
      <c r="U34" s="1">
        <v>9.2126000000000005E-5</v>
      </c>
      <c r="V34" s="1">
        <v>0</v>
      </c>
      <c r="W34" s="1">
        <v>0</v>
      </c>
      <c r="X34" s="1">
        <v>5.1073999999999999E-5</v>
      </c>
      <c r="Y34" s="1">
        <v>0</v>
      </c>
      <c r="Z34" s="1">
        <v>4.9881999999999999E-3</v>
      </c>
      <c r="AA34" s="1">
        <v>0</v>
      </c>
      <c r="AB34" s="1">
        <v>0</v>
      </c>
      <c r="AC34" s="1">
        <v>1.1255E-7</v>
      </c>
      <c r="AD34" s="1">
        <v>5.6692000000000004E-10</v>
      </c>
      <c r="AE34" s="1">
        <v>1.9887999999999999E-6</v>
      </c>
      <c r="AF34" s="1">
        <v>1.1539000000000001E-6</v>
      </c>
      <c r="AG34" s="1">
        <v>0</v>
      </c>
      <c r="AH34" s="1">
        <v>0</v>
      </c>
      <c r="AI34" s="1">
        <v>3.5474000000000001E-6</v>
      </c>
      <c r="AJ34" s="1">
        <v>1.1187000000000001E-2</v>
      </c>
      <c r="AK34" s="1">
        <v>0</v>
      </c>
      <c r="AL34">
        <v>-999.99900000000002</v>
      </c>
      <c r="AM34">
        <v>-999.99900000000002</v>
      </c>
      <c r="AN34">
        <v>0.2122</v>
      </c>
      <c r="AO34">
        <v>1.3145</v>
      </c>
      <c r="AP34">
        <v>5.9306999999999999</v>
      </c>
      <c r="AQ34">
        <v>-6.1969000000000003</v>
      </c>
      <c r="AR34">
        <v>-999.99900000000002</v>
      </c>
      <c r="AS34">
        <v>-999.99900000000002</v>
      </c>
      <c r="AT34">
        <v>-999.99900000000002</v>
      </c>
      <c r="AU34">
        <v>-999.99900000000002</v>
      </c>
      <c r="AV34" t="s">
        <v>77</v>
      </c>
      <c r="AW34" s="1">
        <v>3179.8</v>
      </c>
      <c r="AX34" s="1">
        <v>1.1946000000000001</v>
      </c>
      <c r="AY34" s="1">
        <v>1.5678000000000001E-3</v>
      </c>
    </row>
    <row r="35" spans="3:51" x14ac:dyDescent="0.25">
      <c r="C35">
        <v>2</v>
      </c>
      <c r="D35">
        <v>2</v>
      </c>
      <c r="E35">
        <v>-99</v>
      </c>
      <c r="F35">
        <v>-99</v>
      </c>
      <c r="H35">
        <v>-99</v>
      </c>
      <c r="I35">
        <v>11.76</v>
      </c>
      <c r="J35">
        <v>4</v>
      </c>
      <c r="K35">
        <v>25</v>
      </c>
      <c r="L35">
        <v>2.19601E-2</v>
      </c>
      <c r="M35">
        <v>1.77655E-2</v>
      </c>
      <c r="N35">
        <v>1.07213E-2</v>
      </c>
      <c r="O35" s="53">
        <v>32.769199999999998</v>
      </c>
      <c r="P35" s="1">
        <v>1.8737E-2</v>
      </c>
      <c r="Q35" s="1">
        <v>1.0006E-4</v>
      </c>
      <c r="R35" s="1">
        <v>1.2302E-8</v>
      </c>
      <c r="S35" s="1">
        <v>1.4869E-3</v>
      </c>
      <c r="T35" s="1">
        <v>2.8561999999999999E-5</v>
      </c>
      <c r="U35" s="1">
        <v>2.7819999999999999E-4</v>
      </c>
      <c r="V35" s="1">
        <v>0</v>
      </c>
      <c r="W35" s="1">
        <v>0</v>
      </c>
      <c r="X35" s="1">
        <v>5.2979000000000002E-5</v>
      </c>
      <c r="Y35" s="1">
        <v>0</v>
      </c>
      <c r="Z35" s="1">
        <v>3.7382000000000001E-3</v>
      </c>
      <c r="AA35" s="1">
        <v>0</v>
      </c>
      <c r="AB35" s="1">
        <v>0</v>
      </c>
      <c r="AC35" s="1">
        <v>8.3746000000000002E-10</v>
      </c>
      <c r="AD35" s="1">
        <v>1.3814E-5</v>
      </c>
      <c r="AE35" s="1">
        <v>5.7474000000000002E-7</v>
      </c>
      <c r="AF35" s="1">
        <v>1.7051999999999999E-7</v>
      </c>
      <c r="AG35" s="1">
        <v>0</v>
      </c>
      <c r="AH35" s="1">
        <v>0</v>
      </c>
      <c r="AI35" s="1">
        <v>2.0984000000000001E-4</v>
      </c>
      <c r="AJ35" s="1">
        <v>6.6674999999999998E-3</v>
      </c>
      <c r="AK35" s="1">
        <v>0</v>
      </c>
      <c r="AL35">
        <v>-999.99900000000002</v>
      </c>
      <c r="AM35">
        <v>-999.99900000000002</v>
      </c>
      <c r="AN35">
        <v>0.31130000000000002</v>
      </c>
      <c r="AO35">
        <v>5.9250999999999996</v>
      </c>
      <c r="AP35">
        <v>3.2422</v>
      </c>
      <c r="AQ35">
        <v>-1.9770000000000001</v>
      </c>
      <c r="AR35">
        <v>-999.99900000000002</v>
      </c>
      <c r="AS35">
        <v>-999.99900000000002</v>
      </c>
      <c r="AT35">
        <v>-999.99900000000002</v>
      </c>
      <c r="AU35">
        <v>-999.99900000000002</v>
      </c>
      <c r="AV35" t="s">
        <v>78</v>
      </c>
      <c r="AW35" s="1">
        <v>2293.1</v>
      </c>
      <c r="AX35" s="1">
        <v>0.99883999999999995</v>
      </c>
      <c r="AY35" s="1">
        <v>1.0991E-3</v>
      </c>
    </row>
    <row r="36" spans="3:51" x14ac:dyDescent="0.25">
      <c r="C36">
        <v>2</v>
      </c>
      <c r="D36">
        <v>3</v>
      </c>
      <c r="E36">
        <v>-99</v>
      </c>
      <c r="F36">
        <v>-99</v>
      </c>
      <c r="H36">
        <v>-99</v>
      </c>
      <c r="I36">
        <v>11.93</v>
      </c>
      <c r="J36">
        <v>4</v>
      </c>
      <c r="K36">
        <v>25</v>
      </c>
      <c r="L36">
        <v>2.9692900000000001E-2</v>
      </c>
      <c r="M36">
        <v>2.0165200000000001E-2</v>
      </c>
      <c r="N36">
        <v>6.7661700000000002E-3</v>
      </c>
      <c r="O36" s="53">
        <v>17.948699999999999</v>
      </c>
      <c r="P36" s="1">
        <v>1.9494999999999998E-2</v>
      </c>
      <c r="Q36" s="1">
        <v>2.4972000000000001E-5</v>
      </c>
      <c r="R36" s="1">
        <v>1.2302E-8</v>
      </c>
      <c r="S36" s="1">
        <v>1.4176E-3</v>
      </c>
      <c r="T36" s="1">
        <v>7.8427E-5</v>
      </c>
      <c r="U36" s="1">
        <v>8.7780000000000003E-5</v>
      </c>
      <c r="V36" s="1">
        <v>0</v>
      </c>
      <c r="W36" s="1">
        <v>0</v>
      </c>
      <c r="X36" s="1">
        <v>2.2860999999999999E-4</v>
      </c>
      <c r="Y36" s="1">
        <v>0</v>
      </c>
      <c r="Z36" s="1">
        <v>4.8323999999999997E-3</v>
      </c>
      <c r="AA36" s="1">
        <v>0</v>
      </c>
      <c r="AB36" s="1">
        <v>0</v>
      </c>
      <c r="AC36" s="1">
        <v>8.3749999999999995E-10</v>
      </c>
      <c r="AD36" s="1">
        <v>4.6622E-7</v>
      </c>
      <c r="AE36" s="1">
        <v>9.9679000000000002E-8</v>
      </c>
      <c r="AF36" s="1">
        <v>1.3895000000000001E-7</v>
      </c>
      <c r="AG36" s="1">
        <v>0</v>
      </c>
      <c r="AH36" s="1">
        <v>0</v>
      </c>
      <c r="AI36" s="1">
        <v>2.8145999999999998E-4</v>
      </c>
      <c r="AJ36" s="1">
        <v>9.9366999999999997E-3</v>
      </c>
      <c r="AK36" s="1">
        <v>0</v>
      </c>
      <c r="AL36">
        <v>-999.99900000000002</v>
      </c>
      <c r="AM36">
        <v>-999.99900000000002</v>
      </c>
      <c r="AN36">
        <v>0.24970000000000001</v>
      </c>
      <c r="AO36">
        <v>4.2808000000000002</v>
      </c>
      <c r="AP36">
        <v>3.6838000000000002</v>
      </c>
      <c r="AQ36">
        <v>-2.2117</v>
      </c>
      <c r="AR36">
        <v>-999.99900000000002</v>
      </c>
      <c r="AS36">
        <v>-999.99900000000002</v>
      </c>
      <c r="AT36">
        <v>-999.99900000000002</v>
      </c>
      <c r="AU36">
        <v>-999.99900000000002</v>
      </c>
      <c r="AV36" t="s">
        <v>79</v>
      </c>
      <c r="AW36" s="1">
        <v>2928.1</v>
      </c>
      <c r="AX36" s="1">
        <v>1.1803999999999999</v>
      </c>
      <c r="AY36" s="1">
        <v>1.4861E-3</v>
      </c>
    </row>
    <row r="37" spans="3:51" x14ac:dyDescent="0.25">
      <c r="C37">
        <v>2</v>
      </c>
      <c r="D37">
        <v>4</v>
      </c>
      <c r="E37">
        <v>-99</v>
      </c>
      <c r="F37">
        <v>-99</v>
      </c>
      <c r="H37">
        <v>-99</v>
      </c>
      <c r="I37">
        <v>10.92</v>
      </c>
      <c r="J37">
        <v>4</v>
      </c>
      <c r="K37">
        <v>25</v>
      </c>
      <c r="L37">
        <v>1.1865700000000001E-3</v>
      </c>
      <c r="M37">
        <v>4.1910500000000003E-2</v>
      </c>
      <c r="N37">
        <v>5.5843499999999997E-2</v>
      </c>
      <c r="O37" s="53">
        <v>95.397400000000005</v>
      </c>
      <c r="P37" s="1">
        <v>3.1866999999999999E-2</v>
      </c>
      <c r="Q37" s="1">
        <v>3.9075000000000001E-5</v>
      </c>
      <c r="R37" s="1">
        <v>1.5559E-6</v>
      </c>
      <c r="S37" s="1">
        <v>1.2721E-2</v>
      </c>
      <c r="T37" s="1">
        <v>2.4590999999999999E-5</v>
      </c>
      <c r="U37" s="1">
        <v>1.1828E-4</v>
      </c>
      <c r="V37" s="1">
        <v>7.9056999999999999E-5</v>
      </c>
      <c r="W37" s="1">
        <v>0</v>
      </c>
      <c r="X37" s="1">
        <v>5.0974999999999999E-5</v>
      </c>
      <c r="Y37" s="1">
        <v>0</v>
      </c>
      <c r="Z37" s="1">
        <v>8.5796E-6</v>
      </c>
      <c r="AA37" s="1">
        <v>0</v>
      </c>
      <c r="AB37" s="1">
        <v>0</v>
      </c>
      <c r="AC37" s="1">
        <v>8.38E-10</v>
      </c>
      <c r="AD37" s="1">
        <v>4.4336999999999996E-6</v>
      </c>
      <c r="AE37" s="1">
        <v>3.5436E-7</v>
      </c>
      <c r="AF37" s="1">
        <v>2.7431999999999998E-7</v>
      </c>
      <c r="AG37" s="1">
        <v>0</v>
      </c>
      <c r="AH37" s="1">
        <v>0</v>
      </c>
      <c r="AI37" s="1">
        <v>1.7496999999999999E-5</v>
      </c>
      <c r="AJ37" s="1">
        <v>1.0219000000000001E-3</v>
      </c>
      <c r="AK37" s="1">
        <v>0</v>
      </c>
      <c r="AL37">
        <v>-999.99900000000002</v>
      </c>
      <c r="AM37">
        <v>-999.99900000000002</v>
      </c>
      <c r="AN37">
        <v>-1.5112000000000001</v>
      </c>
      <c r="AO37">
        <v>6.2461000000000002</v>
      </c>
      <c r="AP37">
        <v>0.5635</v>
      </c>
      <c r="AQ37">
        <v>-6.1555</v>
      </c>
      <c r="AR37">
        <v>-999.99900000000002</v>
      </c>
      <c r="AS37">
        <v>-999.99900000000002</v>
      </c>
      <c r="AT37">
        <v>-999.99900000000002</v>
      </c>
      <c r="AU37">
        <v>-999.99900000000002</v>
      </c>
      <c r="AV37" t="s">
        <v>80</v>
      </c>
      <c r="AW37" s="1">
        <v>2742.6</v>
      </c>
      <c r="AX37" s="1">
        <v>1.28</v>
      </c>
      <c r="AY37" s="1">
        <v>5.9388000000000001E-5</v>
      </c>
    </row>
    <row r="38" spans="3:51" x14ac:dyDescent="0.25">
      <c r="C38">
        <v>2</v>
      </c>
      <c r="D38">
        <v>5</v>
      </c>
      <c r="E38">
        <v>-99</v>
      </c>
      <c r="F38">
        <v>-99</v>
      </c>
      <c r="H38">
        <v>-99</v>
      </c>
      <c r="I38">
        <v>11.82</v>
      </c>
      <c r="J38">
        <v>4</v>
      </c>
      <c r="K38">
        <v>25</v>
      </c>
      <c r="L38">
        <v>1.6925599999999999E-2</v>
      </c>
      <c r="M38">
        <v>1.19778E-2</v>
      </c>
      <c r="N38">
        <v>2.2580600000000001E-3</v>
      </c>
      <c r="O38" s="53">
        <v>10.1426</v>
      </c>
      <c r="P38" s="1">
        <v>1.0491E-2</v>
      </c>
      <c r="Q38" s="1">
        <v>1.4137E-5</v>
      </c>
      <c r="R38" s="1">
        <v>1.2299E-8</v>
      </c>
      <c r="S38" s="1">
        <v>9.1149000000000004E-4</v>
      </c>
      <c r="T38" s="1">
        <v>3.3636000000000001E-5</v>
      </c>
      <c r="U38" s="1">
        <v>5.8182E-5</v>
      </c>
      <c r="V38" s="1">
        <v>0</v>
      </c>
      <c r="W38" s="1">
        <v>0</v>
      </c>
      <c r="X38" s="1">
        <v>5.0214999999999999E-5</v>
      </c>
      <c r="Y38" s="1">
        <v>0</v>
      </c>
      <c r="Z38" s="1">
        <v>2.3324000000000001E-3</v>
      </c>
      <c r="AA38" s="1">
        <v>0</v>
      </c>
      <c r="AB38" s="1">
        <v>0</v>
      </c>
      <c r="AC38" s="1">
        <v>8.3723000000000001E-10</v>
      </c>
      <c r="AD38" s="1">
        <v>5.6674000000000005E-10</v>
      </c>
      <c r="AE38" s="1">
        <v>7.2853999999999998E-8</v>
      </c>
      <c r="AF38" s="1">
        <v>1.4679999999999999E-7</v>
      </c>
      <c r="AG38" s="1">
        <v>0</v>
      </c>
      <c r="AH38" s="1">
        <v>0</v>
      </c>
      <c r="AI38" s="1">
        <v>3.3297999999999999E-5</v>
      </c>
      <c r="AJ38" s="1">
        <v>7.4932999999999996E-3</v>
      </c>
      <c r="AK38" s="1">
        <v>0</v>
      </c>
      <c r="AL38">
        <v>-999.99900000000002</v>
      </c>
      <c r="AM38">
        <v>-999.99900000000002</v>
      </c>
      <c r="AN38">
        <v>5.5100000000000003E-2</v>
      </c>
      <c r="AO38">
        <v>1.4863</v>
      </c>
      <c r="AP38">
        <v>3.415</v>
      </c>
      <c r="AQ38">
        <v>-4.1936999999999998</v>
      </c>
      <c r="AR38">
        <v>-999.99900000000002</v>
      </c>
      <c r="AS38">
        <v>-999.99900000000002</v>
      </c>
      <c r="AT38">
        <v>-999.99900000000002</v>
      </c>
      <c r="AU38">
        <v>-999.99900000000002</v>
      </c>
      <c r="AV38" t="s">
        <v>81</v>
      </c>
      <c r="AW38" s="1">
        <v>2018.9</v>
      </c>
      <c r="AX38" s="1">
        <v>0.63707000000000003</v>
      </c>
      <c r="AY38" s="1">
        <v>8.4712999999999998E-4</v>
      </c>
    </row>
    <row r="39" spans="3:51" x14ac:dyDescent="0.25">
      <c r="C39">
        <v>2</v>
      </c>
      <c r="D39">
        <v>6</v>
      </c>
      <c r="E39">
        <v>-99</v>
      </c>
      <c r="F39">
        <v>-99</v>
      </c>
      <c r="H39">
        <v>-99</v>
      </c>
      <c r="I39">
        <v>11.54</v>
      </c>
      <c r="J39">
        <v>4</v>
      </c>
      <c r="K39">
        <v>25</v>
      </c>
      <c r="L39">
        <v>1.4086899999999999E-2</v>
      </c>
      <c r="M39">
        <v>1.1513199999999999E-2</v>
      </c>
      <c r="N39">
        <v>7.0280500000000001E-3</v>
      </c>
      <c r="O39" s="53">
        <v>33.641500000000001</v>
      </c>
      <c r="P39" s="1">
        <v>1.1727E-2</v>
      </c>
      <c r="Q39" s="1">
        <v>6.2144999999999995E-5</v>
      </c>
      <c r="R39" s="1">
        <v>1.2299E-8</v>
      </c>
      <c r="S39" s="1">
        <v>1.1077000000000001E-3</v>
      </c>
      <c r="T39" s="1">
        <v>1.6592000000000001E-4</v>
      </c>
      <c r="U39" s="1">
        <v>8.3807000000000006E-5</v>
      </c>
      <c r="V39" s="1">
        <v>0</v>
      </c>
      <c r="W39" s="1">
        <v>4.2243000000000002E-5</v>
      </c>
      <c r="X39" s="1">
        <v>5.3118000000000002E-5</v>
      </c>
      <c r="Y39" s="1">
        <v>0</v>
      </c>
      <c r="Z39" s="1">
        <v>2.4697E-3</v>
      </c>
      <c r="AA39" s="1">
        <v>0</v>
      </c>
      <c r="AB39" s="1">
        <v>0</v>
      </c>
      <c r="AC39" s="1">
        <v>1.0959E-7</v>
      </c>
      <c r="AD39" s="1">
        <v>4.1075000000000002E-5</v>
      </c>
      <c r="AE39" s="1">
        <v>1.5240999999999999E-6</v>
      </c>
      <c r="AF39" s="1">
        <v>7.6901000000000003E-7</v>
      </c>
      <c r="AG39" s="1">
        <v>0</v>
      </c>
      <c r="AH39" s="1">
        <v>0</v>
      </c>
      <c r="AI39" s="1">
        <v>1.4918E-4</v>
      </c>
      <c r="AJ39" s="1">
        <v>3.9248E-3</v>
      </c>
      <c r="AK39" s="1">
        <v>0</v>
      </c>
      <c r="AL39">
        <v>-999.99900000000002</v>
      </c>
      <c r="AM39">
        <v>-999.99900000000002</v>
      </c>
      <c r="AN39">
        <v>0.36070000000000002</v>
      </c>
      <c r="AO39">
        <v>6.6266999999999996</v>
      </c>
      <c r="AP39">
        <v>4.7340999999999998</v>
      </c>
      <c r="AQ39">
        <v>-1.7008000000000001</v>
      </c>
      <c r="AR39">
        <v>-999.99900000000002</v>
      </c>
      <c r="AS39">
        <v>-999.99900000000002</v>
      </c>
      <c r="AT39">
        <v>-999.99900000000002</v>
      </c>
      <c r="AU39">
        <v>-999.99900000000002</v>
      </c>
      <c r="AV39" t="s">
        <v>82</v>
      </c>
      <c r="AW39" s="1">
        <v>1427.6</v>
      </c>
      <c r="AX39" s="1">
        <v>0.65049000000000001</v>
      </c>
      <c r="AY39" s="1">
        <v>7.0505000000000003E-4</v>
      </c>
    </row>
    <row r="40" spans="3:51" x14ac:dyDescent="0.25">
      <c r="C40">
        <v>2</v>
      </c>
      <c r="D40">
        <v>7</v>
      </c>
      <c r="E40">
        <v>-99</v>
      </c>
      <c r="F40">
        <v>-99</v>
      </c>
      <c r="H40">
        <v>-99</v>
      </c>
      <c r="I40">
        <v>11.76</v>
      </c>
      <c r="J40">
        <v>4</v>
      </c>
      <c r="K40">
        <v>25</v>
      </c>
      <c r="L40">
        <v>1.4208999999999999E-2</v>
      </c>
      <c r="M40">
        <v>1.11401E-2</v>
      </c>
      <c r="N40">
        <v>2.94429E-3</v>
      </c>
      <c r="O40" s="53">
        <v>14.460699999999999</v>
      </c>
      <c r="P40" s="1">
        <v>9.6682999999999995E-3</v>
      </c>
      <c r="Q40" s="1">
        <v>1.5437000000000001E-5</v>
      </c>
      <c r="R40" s="1">
        <v>1.2647999999999999E-6</v>
      </c>
      <c r="S40" s="1">
        <v>1.0168E-3</v>
      </c>
      <c r="T40" s="1">
        <v>3.4783000000000002E-5</v>
      </c>
      <c r="U40" s="1">
        <v>6.2215E-5</v>
      </c>
      <c r="V40" s="1">
        <v>0</v>
      </c>
      <c r="W40" s="1">
        <v>0</v>
      </c>
      <c r="X40" s="1">
        <v>5.0435000000000001E-5</v>
      </c>
      <c r="Y40" s="1">
        <v>0</v>
      </c>
      <c r="Z40" s="1">
        <v>1.8548E-3</v>
      </c>
      <c r="AA40" s="1">
        <v>0</v>
      </c>
      <c r="AB40" s="1">
        <v>0</v>
      </c>
      <c r="AC40" s="1">
        <v>8.3722000000000003E-10</v>
      </c>
      <c r="AD40" s="1">
        <v>1.5994999999999998E-5</v>
      </c>
      <c r="AE40" s="1">
        <v>6.2966999999999997E-8</v>
      </c>
      <c r="AF40" s="1">
        <v>1.0254E-7</v>
      </c>
      <c r="AG40" s="1">
        <v>0</v>
      </c>
      <c r="AH40" s="1">
        <v>0</v>
      </c>
      <c r="AI40" s="1">
        <v>1.7981E-4</v>
      </c>
      <c r="AJ40" s="1">
        <v>6.5030000000000001E-3</v>
      </c>
      <c r="AK40" s="1">
        <v>0</v>
      </c>
      <c r="AL40">
        <v>-999.99900000000002</v>
      </c>
      <c r="AM40">
        <v>-999.99900000000002</v>
      </c>
      <c r="AN40">
        <v>1.7000000000000001E-2</v>
      </c>
      <c r="AO40">
        <v>5.9981999999999998</v>
      </c>
      <c r="AP40">
        <v>3.2541000000000002</v>
      </c>
      <c r="AQ40">
        <v>-2.6762000000000001</v>
      </c>
      <c r="AR40">
        <v>-999.99900000000002</v>
      </c>
      <c r="AS40">
        <v>-999.99900000000002</v>
      </c>
      <c r="AT40">
        <v>-999.99900000000002</v>
      </c>
      <c r="AU40">
        <v>-999.99900000000002</v>
      </c>
      <c r="AV40" t="s">
        <v>83</v>
      </c>
      <c r="AW40" s="1">
        <v>1803.9</v>
      </c>
      <c r="AX40" s="1">
        <v>0.57640000000000002</v>
      </c>
      <c r="AY40" s="1">
        <v>7.1115999999999996E-4</v>
      </c>
    </row>
    <row r="41" spans="3:51" x14ac:dyDescent="0.25">
      <c r="C41">
        <v>2</v>
      </c>
      <c r="D41">
        <v>8</v>
      </c>
      <c r="E41">
        <v>-99</v>
      </c>
      <c r="F41">
        <v>-99</v>
      </c>
      <c r="H41">
        <v>-99</v>
      </c>
      <c r="I41">
        <v>10.94</v>
      </c>
      <c r="J41">
        <v>4</v>
      </c>
      <c r="K41">
        <v>25</v>
      </c>
      <c r="L41">
        <v>1.34432E-3</v>
      </c>
      <c r="M41">
        <v>3.1641299999999997E-2</v>
      </c>
      <c r="N41">
        <v>3.57547E-2</v>
      </c>
      <c r="O41" s="53">
        <v>92.632999999999996</v>
      </c>
      <c r="P41" s="1">
        <v>1.2433E-2</v>
      </c>
      <c r="Q41" s="1">
        <v>1.7591000000000001E-5</v>
      </c>
      <c r="R41" s="1">
        <v>1.4814999999999999E-6</v>
      </c>
      <c r="S41" s="1">
        <v>1.2437999999999999E-2</v>
      </c>
      <c r="T41" s="1">
        <v>2.8325000000000001E-5</v>
      </c>
      <c r="U41" s="1">
        <v>5.8094999999999999E-5</v>
      </c>
      <c r="V41" s="1">
        <v>5.3664E-5</v>
      </c>
      <c r="W41" s="1">
        <v>0</v>
      </c>
      <c r="X41" s="1">
        <v>5.0358999999999997E-5</v>
      </c>
      <c r="Y41" s="1">
        <v>0</v>
      </c>
      <c r="Z41" s="1">
        <v>2.9981999999999999E-6</v>
      </c>
      <c r="AA41" s="1">
        <v>0</v>
      </c>
      <c r="AB41" s="1">
        <v>0</v>
      </c>
      <c r="AC41" s="1">
        <v>8.3762000000000005E-10</v>
      </c>
      <c r="AD41" s="1">
        <v>4.6933999999999998E-6</v>
      </c>
      <c r="AE41" s="1">
        <v>1.0658000000000001E-7</v>
      </c>
      <c r="AF41" s="1">
        <v>2.4312000000000002E-7</v>
      </c>
      <c r="AG41" s="1">
        <v>0</v>
      </c>
      <c r="AH41" s="1">
        <v>0</v>
      </c>
      <c r="AI41" s="1">
        <v>1.7155999999999999E-4</v>
      </c>
      <c r="AJ41" s="1">
        <v>1.0480000000000001E-3</v>
      </c>
      <c r="AK41" s="1">
        <v>0</v>
      </c>
      <c r="AL41">
        <v>-999.99900000000002</v>
      </c>
      <c r="AM41">
        <v>-999.99900000000002</v>
      </c>
      <c r="AN41">
        <v>-1.9796</v>
      </c>
      <c r="AO41">
        <v>6.2583000000000002</v>
      </c>
      <c r="AP41">
        <v>0.64900000000000002</v>
      </c>
      <c r="AQ41">
        <v>-5.1314000000000002</v>
      </c>
      <c r="AR41">
        <v>-999.99900000000002</v>
      </c>
      <c r="AS41">
        <v>-999.99900000000002</v>
      </c>
      <c r="AT41">
        <v>-999.99900000000002</v>
      </c>
      <c r="AU41">
        <v>-999.99900000000002</v>
      </c>
      <c r="AV41" t="s">
        <v>84</v>
      </c>
      <c r="AW41" s="1">
        <v>1891.6</v>
      </c>
      <c r="AX41" s="1">
        <v>0.83218999999999999</v>
      </c>
      <c r="AY41" s="1">
        <v>6.7282999999999999E-5</v>
      </c>
    </row>
    <row r="42" spans="3:51" x14ac:dyDescent="0.25">
      <c r="C42">
        <v>2</v>
      </c>
      <c r="D42">
        <v>9</v>
      </c>
      <c r="E42">
        <v>-99</v>
      </c>
      <c r="F42">
        <v>-99</v>
      </c>
      <c r="H42">
        <v>-99</v>
      </c>
      <c r="I42">
        <v>11.69</v>
      </c>
      <c r="J42">
        <v>4</v>
      </c>
      <c r="K42">
        <v>25</v>
      </c>
      <c r="L42">
        <v>1.07794E-2</v>
      </c>
      <c r="M42">
        <v>8.7773899999999995E-3</v>
      </c>
      <c r="N42">
        <v>1.6052E-3</v>
      </c>
      <c r="O42" s="53">
        <v>10.2105</v>
      </c>
      <c r="P42" s="1">
        <v>6.7786000000000001E-3</v>
      </c>
      <c r="Q42" s="1">
        <v>1.1165999999999999E-5</v>
      </c>
      <c r="R42" s="1">
        <v>1.2296999999999999E-8</v>
      </c>
      <c r="S42" s="1">
        <v>9.6456000000000005E-4</v>
      </c>
      <c r="T42" s="1">
        <v>1.9511999999999999E-5</v>
      </c>
      <c r="U42" s="1">
        <v>4.9994000000000003E-5</v>
      </c>
      <c r="V42" s="1">
        <v>0</v>
      </c>
      <c r="W42" s="1">
        <v>0</v>
      </c>
      <c r="X42" s="1">
        <v>5.4823E-5</v>
      </c>
      <c r="Y42" s="1">
        <v>0</v>
      </c>
      <c r="Z42" s="1">
        <v>1.2608000000000001E-3</v>
      </c>
      <c r="AA42" s="1">
        <v>0</v>
      </c>
      <c r="AB42" s="1">
        <v>0</v>
      </c>
      <c r="AC42" s="1">
        <v>1.2727E-7</v>
      </c>
      <c r="AD42" s="1">
        <v>1.2208E-6</v>
      </c>
      <c r="AE42" s="1">
        <v>2.0352E-6</v>
      </c>
      <c r="AF42" s="1">
        <v>1.0774000000000001E-6</v>
      </c>
      <c r="AG42" s="1">
        <v>0</v>
      </c>
      <c r="AH42" s="1">
        <v>0</v>
      </c>
      <c r="AI42" s="1">
        <v>1.9144E-4</v>
      </c>
      <c r="AJ42" s="1">
        <v>5.4736000000000003E-3</v>
      </c>
      <c r="AK42" s="1">
        <v>0</v>
      </c>
      <c r="AL42">
        <v>-999.99900000000002</v>
      </c>
      <c r="AM42">
        <v>-999.99900000000002</v>
      </c>
      <c r="AN42">
        <v>-7.6100000000000001E-2</v>
      </c>
      <c r="AO42">
        <v>4.9550000000000001</v>
      </c>
      <c r="AP42">
        <v>5.2453000000000003</v>
      </c>
      <c r="AQ42">
        <v>-2.6526999999999998</v>
      </c>
      <c r="AR42">
        <v>-999.99900000000002</v>
      </c>
      <c r="AS42">
        <v>-999.99900000000002</v>
      </c>
      <c r="AT42">
        <v>-999.99900000000002</v>
      </c>
      <c r="AU42">
        <v>-999.99900000000002</v>
      </c>
      <c r="AV42" t="s">
        <v>85</v>
      </c>
      <c r="AW42" s="1">
        <v>1472.8</v>
      </c>
      <c r="AX42" s="1">
        <v>0.43280999999999997</v>
      </c>
      <c r="AY42" s="1">
        <v>5.3950999999999999E-4</v>
      </c>
    </row>
    <row r="43" spans="3:51" x14ac:dyDescent="0.25">
      <c r="C43">
        <v>2</v>
      </c>
      <c r="D43">
        <v>10</v>
      </c>
      <c r="E43">
        <v>-99</v>
      </c>
      <c r="F43">
        <v>-99</v>
      </c>
      <c r="H43">
        <v>-99</v>
      </c>
      <c r="I43">
        <v>11.33</v>
      </c>
      <c r="J43">
        <v>4</v>
      </c>
      <c r="K43">
        <v>25</v>
      </c>
      <c r="L43">
        <v>8.3540300000000001E-3</v>
      </c>
      <c r="M43">
        <v>7.7454899999999998E-3</v>
      </c>
      <c r="N43">
        <v>4.9567500000000002E-3</v>
      </c>
      <c r="O43" s="53">
        <v>36.533099999999997</v>
      </c>
      <c r="P43" s="1">
        <v>7.2835E-3</v>
      </c>
      <c r="Q43" s="1">
        <v>3.6452999999999998E-5</v>
      </c>
      <c r="R43" s="1">
        <v>1.6674999999999999E-6</v>
      </c>
      <c r="S43" s="1">
        <v>9.8280000000000004E-4</v>
      </c>
      <c r="T43" s="1">
        <v>2.4797999999999999E-5</v>
      </c>
      <c r="U43" s="1">
        <v>6.0745000000000002E-5</v>
      </c>
      <c r="V43" s="1">
        <v>0</v>
      </c>
      <c r="W43" s="1">
        <v>4.3890000000000002E-5</v>
      </c>
      <c r="X43" s="1">
        <v>7.0984999999999999E-5</v>
      </c>
      <c r="Y43" s="1">
        <v>0</v>
      </c>
      <c r="Z43" s="1">
        <v>1.3472E-3</v>
      </c>
      <c r="AA43" s="1">
        <v>0</v>
      </c>
      <c r="AB43" s="1">
        <v>0</v>
      </c>
      <c r="AC43" s="1">
        <v>1.2055E-7</v>
      </c>
      <c r="AD43" s="1">
        <v>1.7946999999999999E-4</v>
      </c>
      <c r="AE43" s="1">
        <v>1.6196999999999999E-7</v>
      </c>
      <c r="AF43" s="1">
        <v>3.1613000000000001E-7</v>
      </c>
      <c r="AG43" s="1">
        <v>0</v>
      </c>
      <c r="AH43" s="1">
        <v>0</v>
      </c>
      <c r="AI43" s="1">
        <v>2.0477000000000001E-4</v>
      </c>
      <c r="AJ43" s="1">
        <v>2.3763999999999999E-3</v>
      </c>
      <c r="AK43" s="1">
        <v>0</v>
      </c>
      <c r="AL43">
        <v>-999.99900000000002</v>
      </c>
      <c r="AM43">
        <v>-999.99900000000002</v>
      </c>
      <c r="AN43">
        <v>0.315</v>
      </c>
      <c r="AO43">
        <v>7.4832999999999998</v>
      </c>
      <c r="AP43">
        <v>4.1398000000000001</v>
      </c>
      <c r="AQ43">
        <v>-1.0804</v>
      </c>
      <c r="AR43">
        <v>-999.99900000000002</v>
      </c>
      <c r="AS43">
        <v>-999.99900000000002</v>
      </c>
      <c r="AT43">
        <v>-999.99900000000002</v>
      </c>
      <c r="AU43">
        <v>-999.99900000000002</v>
      </c>
      <c r="AV43" t="s">
        <v>86</v>
      </c>
      <c r="AW43" s="1">
        <v>912.78</v>
      </c>
      <c r="AX43" s="1">
        <v>0.42927999999999999</v>
      </c>
      <c r="AY43" s="1">
        <v>4.1812000000000002E-4</v>
      </c>
    </row>
    <row r="44" spans="3:51" x14ac:dyDescent="0.25">
      <c r="C44">
        <v>2</v>
      </c>
      <c r="D44">
        <v>11</v>
      </c>
      <c r="E44">
        <v>-99</v>
      </c>
      <c r="F44">
        <v>-99</v>
      </c>
      <c r="H44">
        <v>-99</v>
      </c>
      <c r="I44">
        <v>11.61</v>
      </c>
      <c r="J44">
        <v>4</v>
      </c>
      <c r="K44">
        <v>25</v>
      </c>
      <c r="L44">
        <v>1.02197E-2</v>
      </c>
      <c r="M44">
        <v>8.5214499999999999E-3</v>
      </c>
      <c r="N44">
        <v>2.76122E-3</v>
      </c>
      <c r="O44" s="53">
        <v>18.3782</v>
      </c>
      <c r="P44" s="1">
        <v>6.8089999999999999E-3</v>
      </c>
      <c r="Q44" s="1">
        <v>1.2598E-5</v>
      </c>
      <c r="R44" s="1">
        <v>2.4511999999999999E-6</v>
      </c>
      <c r="S44" s="1">
        <v>1.0596E-3</v>
      </c>
      <c r="T44" s="1">
        <v>1.8627E-5</v>
      </c>
      <c r="U44" s="1">
        <v>7.2225999999999996E-5</v>
      </c>
      <c r="V44" s="1">
        <v>0</v>
      </c>
      <c r="W44" s="1">
        <v>0</v>
      </c>
      <c r="X44" s="1">
        <v>5.6558000000000003E-5</v>
      </c>
      <c r="Y44" s="1">
        <v>0</v>
      </c>
      <c r="Z44" s="1">
        <v>1.3734999999999999E-3</v>
      </c>
      <c r="AA44" s="1">
        <v>0</v>
      </c>
      <c r="AB44" s="1">
        <v>0</v>
      </c>
      <c r="AC44" s="1">
        <v>8.3715000000000005E-10</v>
      </c>
      <c r="AD44" s="1">
        <v>6.1342999999999999E-5</v>
      </c>
      <c r="AE44" s="1">
        <v>1.2274E-7</v>
      </c>
      <c r="AF44" s="1">
        <v>2.2891E-7</v>
      </c>
      <c r="AG44" s="1">
        <v>0</v>
      </c>
      <c r="AH44" s="1">
        <v>0</v>
      </c>
      <c r="AI44" s="1">
        <v>2.5137000000000002E-6</v>
      </c>
      <c r="AJ44" s="1">
        <v>4.5468000000000001E-3</v>
      </c>
      <c r="AK44" s="1">
        <v>0</v>
      </c>
      <c r="AL44">
        <v>-999.99900000000002</v>
      </c>
      <c r="AM44">
        <v>-999.99900000000002</v>
      </c>
      <c r="AN44">
        <v>4.1700000000000001E-2</v>
      </c>
      <c r="AO44">
        <v>6.7365000000000004</v>
      </c>
      <c r="AP44">
        <v>2.8325999999999998</v>
      </c>
      <c r="AQ44">
        <v>-6.0155000000000003</v>
      </c>
      <c r="AR44">
        <v>-999.99900000000002</v>
      </c>
      <c r="AS44">
        <v>-999.99900000000002</v>
      </c>
      <c r="AT44">
        <v>-999.99900000000002</v>
      </c>
      <c r="AU44">
        <v>-999.99900000000002</v>
      </c>
      <c r="AV44" t="s">
        <v>87</v>
      </c>
      <c r="AW44" s="1">
        <v>1307.7</v>
      </c>
      <c r="AX44" s="1">
        <v>0.42241000000000001</v>
      </c>
      <c r="AY44" s="1">
        <v>5.1150000000000002E-4</v>
      </c>
    </row>
    <row r="45" spans="3:51" x14ac:dyDescent="0.25">
      <c r="C45">
        <v>2</v>
      </c>
      <c r="D45">
        <v>12</v>
      </c>
      <c r="E45">
        <v>-99</v>
      </c>
      <c r="F45">
        <v>-99</v>
      </c>
      <c r="H45">
        <v>-99</v>
      </c>
      <c r="I45">
        <v>11.41</v>
      </c>
      <c r="J45">
        <v>4</v>
      </c>
      <c r="K45">
        <v>25</v>
      </c>
      <c r="L45">
        <v>3.9689299999999999E-3</v>
      </c>
      <c r="M45">
        <v>9.1822599999999994E-3</v>
      </c>
      <c r="N45">
        <v>5.9837299999999996E-3</v>
      </c>
      <c r="O45" s="53">
        <v>44.248699999999999</v>
      </c>
      <c r="P45" s="1">
        <v>4.8512E-3</v>
      </c>
      <c r="Q45" s="1">
        <v>8.8432000000000003E-6</v>
      </c>
      <c r="R45" s="1">
        <v>1.2296999999999999E-8</v>
      </c>
      <c r="S45" s="1">
        <v>2.4861000000000002E-3</v>
      </c>
      <c r="T45" s="1">
        <v>2.2870999999999998E-5</v>
      </c>
      <c r="U45" s="1">
        <v>2.6896E-4</v>
      </c>
      <c r="V45" s="1">
        <v>5.2811000000000001E-6</v>
      </c>
      <c r="W45" s="1">
        <v>0</v>
      </c>
      <c r="X45" s="1">
        <v>5.728E-5</v>
      </c>
      <c r="Y45" s="1">
        <v>0</v>
      </c>
      <c r="Z45" s="1">
        <v>1.5956E-4</v>
      </c>
      <c r="AA45" s="1">
        <v>0</v>
      </c>
      <c r="AB45" s="1">
        <v>0</v>
      </c>
      <c r="AC45" s="1">
        <v>8.3715000000000005E-10</v>
      </c>
      <c r="AD45" s="1">
        <v>7.8322999999999995E-7</v>
      </c>
      <c r="AE45" s="1">
        <v>7.5633E-8</v>
      </c>
      <c r="AF45" s="1">
        <v>1.8851000000000001E-7</v>
      </c>
      <c r="AG45" s="1">
        <v>0</v>
      </c>
      <c r="AH45" s="1">
        <v>0</v>
      </c>
      <c r="AI45" s="1">
        <v>3.7290000000000001E-4</v>
      </c>
      <c r="AJ45" s="1">
        <v>2.8787000000000001E-3</v>
      </c>
      <c r="AK45" s="1">
        <v>0</v>
      </c>
      <c r="AL45">
        <v>-999.99900000000002</v>
      </c>
      <c r="AM45">
        <v>-999.99900000000002</v>
      </c>
      <c r="AN45">
        <v>-0.69469999999999998</v>
      </c>
      <c r="AO45">
        <v>5.0406000000000004</v>
      </c>
      <c r="AP45">
        <v>2.2265000000000001</v>
      </c>
      <c r="AQ45">
        <v>-2.7448000000000001</v>
      </c>
      <c r="AR45">
        <v>-999.99900000000002</v>
      </c>
      <c r="AS45">
        <v>-999.99900000000002</v>
      </c>
      <c r="AT45">
        <v>-999.99900000000002</v>
      </c>
      <c r="AU45">
        <v>-999.99900000000002</v>
      </c>
      <c r="AV45" t="s">
        <v>88</v>
      </c>
      <c r="AW45" s="1">
        <v>1044.9000000000001</v>
      </c>
      <c r="AX45" s="1">
        <v>0.32645999999999997</v>
      </c>
      <c r="AY45" s="1">
        <v>1.9864000000000001E-4</v>
      </c>
    </row>
    <row r="46" spans="3:51" x14ac:dyDescent="0.25">
      <c r="C46">
        <v>2</v>
      </c>
      <c r="D46">
        <v>13</v>
      </c>
      <c r="E46">
        <v>-99</v>
      </c>
      <c r="F46">
        <v>-99</v>
      </c>
      <c r="H46">
        <v>-99</v>
      </c>
      <c r="I46">
        <v>11.6</v>
      </c>
      <c r="J46">
        <v>4</v>
      </c>
      <c r="K46">
        <v>25</v>
      </c>
      <c r="L46">
        <v>8.6284299999999994E-3</v>
      </c>
      <c r="M46">
        <v>6.9533399999999997E-3</v>
      </c>
      <c r="N46">
        <v>7.4727099999999998E-4</v>
      </c>
      <c r="O46" s="53">
        <v>5.9606399999999997</v>
      </c>
      <c r="P46" s="1">
        <v>5.2556E-3</v>
      </c>
      <c r="Q46" s="1">
        <v>9.7993999999999997E-6</v>
      </c>
      <c r="R46" s="1">
        <v>1.2296999999999999E-8</v>
      </c>
      <c r="S46" s="1">
        <v>7.0547999999999997E-4</v>
      </c>
      <c r="T46" s="1">
        <v>1.7889000000000001E-5</v>
      </c>
      <c r="U46" s="1">
        <v>5.1177000000000001E-5</v>
      </c>
      <c r="V46" s="1">
        <v>0</v>
      </c>
      <c r="W46" s="1">
        <v>0</v>
      </c>
      <c r="X46" s="1">
        <v>5.4855999999999998E-5</v>
      </c>
      <c r="Y46" s="1">
        <v>0</v>
      </c>
      <c r="Z46" s="1">
        <v>9.3860999999999999E-4</v>
      </c>
      <c r="AA46" s="1">
        <v>0</v>
      </c>
      <c r="AB46" s="1">
        <v>0</v>
      </c>
      <c r="AC46" s="1">
        <v>8.7808000000000001E-8</v>
      </c>
      <c r="AD46" s="1">
        <v>2.6309000000000001E-6</v>
      </c>
      <c r="AE46" s="1">
        <v>1.5021E-6</v>
      </c>
      <c r="AF46" s="1">
        <v>8.0818000000000003E-7</v>
      </c>
      <c r="AG46" s="1">
        <v>0</v>
      </c>
      <c r="AH46" s="1">
        <v>0</v>
      </c>
      <c r="AI46" s="1">
        <v>4.1616999999999999E-4</v>
      </c>
      <c r="AJ46" s="1">
        <v>4.4051999999999997E-3</v>
      </c>
      <c r="AK46" s="1">
        <v>0</v>
      </c>
      <c r="AL46">
        <v>-999.99900000000002</v>
      </c>
      <c r="AM46">
        <v>-999.99900000000002</v>
      </c>
      <c r="AN46">
        <v>-0.1101</v>
      </c>
      <c r="AO46">
        <v>5.3821000000000003</v>
      </c>
      <c r="AP46">
        <v>4.8284000000000002</v>
      </c>
      <c r="AQ46">
        <v>-1.853</v>
      </c>
      <c r="AR46">
        <v>-999.99900000000002</v>
      </c>
      <c r="AS46">
        <v>-999.99900000000002</v>
      </c>
      <c r="AT46">
        <v>-999.99900000000002</v>
      </c>
      <c r="AU46">
        <v>-999.99900000000002</v>
      </c>
      <c r="AV46" t="s">
        <v>89</v>
      </c>
      <c r="AW46" s="1">
        <v>1176.5</v>
      </c>
      <c r="AX46" s="1">
        <v>0.35974</v>
      </c>
      <c r="AY46" s="1">
        <v>4.3185000000000001E-4</v>
      </c>
    </row>
    <row r="47" spans="3:51" x14ac:dyDescent="0.25">
      <c r="C47">
        <v>2</v>
      </c>
      <c r="D47">
        <v>14</v>
      </c>
      <c r="E47">
        <v>-99</v>
      </c>
      <c r="F47">
        <v>-99</v>
      </c>
      <c r="H47">
        <v>-99</v>
      </c>
      <c r="I47">
        <v>11.29</v>
      </c>
      <c r="J47">
        <v>4</v>
      </c>
      <c r="K47">
        <v>25</v>
      </c>
      <c r="L47">
        <v>6.5950599999999998E-3</v>
      </c>
      <c r="M47">
        <v>5.1279999999999997E-3</v>
      </c>
      <c r="N47">
        <v>2.2392900000000001E-3</v>
      </c>
      <c r="O47" s="53">
        <v>23.625499999999999</v>
      </c>
      <c r="P47" s="1">
        <v>5.0423000000000004E-3</v>
      </c>
      <c r="Q47" s="1">
        <v>2.7957999999999999E-5</v>
      </c>
      <c r="R47" s="1">
        <v>6.7675E-6</v>
      </c>
      <c r="S47" s="1">
        <v>3.9354E-4</v>
      </c>
      <c r="T47" s="1">
        <v>2.0537E-5</v>
      </c>
      <c r="U47" s="1">
        <v>5.7862000000000003E-5</v>
      </c>
      <c r="V47" s="1">
        <v>0</v>
      </c>
      <c r="W47" s="1">
        <v>4.3034999999999997E-5</v>
      </c>
      <c r="X47" s="1">
        <v>5.6969000000000003E-5</v>
      </c>
      <c r="Y47" s="1">
        <v>0</v>
      </c>
      <c r="Z47" s="1">
        <v>9.4156000000000003E-4</v>
      </c>
      <c r="AA47" s="1">
        <v>0</v>
      </c>
      <c r="AB47" s="1">
        <v>0</v>
      </c>
      <c r="AC47" s="1">
        <v>3.1095000000000001E-7</v>
      </c>
      <c r="AD47" s="1">
        <v>3.1430999999999999E-4</v>
      </c>
      <c r="AE47" s="1">
        <v>4.9391000000000001E-7</v>
      </c>
      <c r="AF47" s="1">
        <v>6.4445000000000003E-7</v>
      </c>
      <c r="AG47" s="1">
        <v>0</v>
      </c>
      <c r="AH47" s="1">
        <v>0</v>
      </c>
      <c r="AI47" s="1">
        <v>5.4766999999999999E-5</v>
      </c>
      <c r="AJ47" s="1">
        <v>2.1327E-3</v>
      </c>
      <c r="AK47" s="1">
        <v>0</v>
      </c>
      <c r="AL47">
        <v>-999.99900000000002</v>
      </c>
      <c r="AM47">
        <v>-999.99900000000002</v>
      </c>
      <c r="AN47">
        <v>0.20599999999999999</v>
      </c>
      <c r="AO47">
        <v>7.7728000000000002</v>
      </c>
      <c r="AP47">
        <v>4.4353999999999996</v>
      </c>
      <c r="AQ47">
        <v>-2.3509000000000002</v>
      </c>
      <c r="AR47">
        <v>-999.99900000000002</v>
      </c>
      <c r="AS47">
        <v>-999.99900000000002</v>
      </c>
      <c r="AT47">
        <v>-999.99900000000002</v>
      </c>
      <c r="AU47">
        <v>-999.99900000000002</v>
      </c>
      <c r="AV47" t="s">
        <v>90</v>
      </c>
      <c r="AW47" s="1">
        <v>707.02</v>
      </c>
      <c r="AX47" s="1">
        <v>0.31247000000000003</v>
      </c>
      <c r="AY47" s="1">
        <v>3.3008000000000001E-4</v>
      </c>
    </row>
    <row r="48" spans="3:51" x14ac:dyDescent="0.25">
      <c r="C48">
        <v>2</v>
      </c>
      <c r="D48">
        <v>15</v>
      </c>
      <c r="E48">
        <v>-99</v>
      </c>
      <c r="F48">
        <v>-99</v>
      </c>
      <c r="H48">
        <v>-99</v>
      </c>
      <c r="I48">
        <v>11.35</v>
      </c>
      <c r="J48">
        <v>4</v>
      </c>
      <c r="K48">
        <v>25</v>
      </c>
      <c r="L48">
        <v>6.8079500000000001E-3</v>
      </c>
      <c r="M48">
        <v>5.9690699999999999E-3</v>
      </c>
      <c r="N48">
        <v>2.7214000000000001E-3</v>
      </c>
      <c r="O48" s="53">
        <v>25.5883</v>
      </c>
      <c r="P48" s="1">
        <v>5.3600000000000002E-3</v>
      </c>
      <c r="Q48" s="1">
        <v>9.6716000000000007E-6</v>
      </c>
      <c r="R48" s="1">
        <v>1.2296999999999999E-8</v>
      </c>
      <c r="S48" s="1">
        <v>6.6381000000000003E-4</v>
      </c>
      <c r="T48" s="1">
        <v>1.5577999999999999E-5</v>
      </c>
      <c r="U48" s="1">
        <v>5.1149000000000001E-5</v>
      </c>
      <c r="V48" s="1">
        <v>0</v>
      </c>
      <c r="W48" s="1">
        <v>0</v>
      </c>
      <c r="X48" s="1">
        <v>5.4985000000000003E-5</v>
      </c>
      <c r="Y48" s="1">
        <v>0</v>
      </c>
      <c r="Z48" s="1">
        <v>9.6382E-4</v>
      </c>
      <c r="AA48" s="1">
        <v>0</v>
      </c>
      <c r="AB48" s="1">
        <v>0</v>
      </c>
      <c r="AC48" s="1">
        <v>8.3711000000000002E-10</v>
      </c>
      <c r="AD48" s="1">
        <v>6.0785999999999997E-5</v>
      </c>
      <c r="AE48" s="1">
        <v>4.3788E-7</v>
      </c>
      <c r="AF48" s="1">
        <v>3.2314999999999998E-7</v>
      </c>
      <c r="AG48" s="1">
        <v>0</v>
      </c>
      <c r="AH48" s="1">
        <v>0</v>
      </c>
      <c r="AI48" s="1">
        <v>3.5124E-4</v>
      </c>
      <c r="AJ48" s="1">
        <v>2.4624E-3</v>
      </c>
      <c r="AK48" s="1">
        <v>0</v>
      </c>
      <c r="AL48">
        <v>-999.99900000000002</v>
      </c>
      <c r="AM48">
        <v>-999.99900000000002</v>
      </c>
      <c r="AN48">
        <v>0.15390000000000001</v>
      </c>
      <c r="AO48">
        <v>6.9973000000000001</v>
      </c>
      <c r="AP48">
        <v>2.0505</v>
      </c>
      <c r="AQ48">
        <v>-0.96460000000000001</v>
      </c>
      <c r="AR48">
        <v>-999.99900000000002</v>
      </c>
      <c r="AS48">
        <v>-999.99900000000002</v>
      </c>
      <c r="AT48">
        <v>-999.99900000000002</v>
      </c>
      <c r="AU48">
        <v>-999.99900000000002</v>
      </c>
      <c r="AV48" t="s">
        <v>91</v>
      </c>
      <c r="AW48" s="1">
        <v>804.88</v>
      </c>
      <c r="AX48" s="1">
        <v>0.33040999999999998</v>
      </c>
      <c r="AY48" s="1">
        <v>3.4074000000000002E-4</v>
      </c>
    </row>
    <row r="49" spans="3:51" x14ac:dyDescent="0.25">
      <c r="C49">
        <v>2</v>
      </c>
      <c r="D49">
        <v>16</v>
      </c>
      <c r="E49">
        <v>-99</v>
      </c>
      <c r="F49">
        <v>-99</v>
      </c>
      <c r="H49">
        <v>-99</v>
      </c>
      <c r="I49">
        <v>11.55</v>
      </c>
      <c r="J49">
        <v>4</v>
      </c>
      <c r="K49">
        <v>25</v>
      </c>
      <c r="L49">
        <v>5.80446E-3</v>
      </c>
      <c r="M49">
        <v>6.7736599999999999E-3</v>
      </c>
      <c r="N49">
        <v>1.33037E-3</v>
      </c>
      <c r="O49" s="53">
        <v>12.417899999999999</v>
      </c>
      <c r="P49" s="1">
        <v>3.1327999999999998E-3</v>
      </c>
      <c r="Q49" s="1">
        <v>6.4304000000000003E-6</v>
      </c>
      <c r="R49" s="1">
        <v>1.2296E-8</v>
      </c>
      <c r="S49" s="1">
        <v>1.4735E-3</v>
      </c>
      <c r="T49" s="1">
        <v>1.4460999999999999E-5</v>
      </c>
      <c r="U49" s="1">
        <v>4.3022000000000002E-5</v>
      </c>
      <c r="V49" s="1">
        <v>0</v>
      </c>
      <c r="W49" s="1">
        <v>0</v>
      </c>
      <c r="X49" s="1">
        <v>5.4604000000000001E-5</v>
      </c>
      <c r="Y49" s="1">
        <v>0</v>
      </c>
      <c r="Z49" s="1">
        <v>3.8514000000000002E-4</v>
      </c>
      <c r="AA49" s="1">
        <v>0</v>
      </c>
      <c r="AB49" s="1">
        <v>0</v>
      </c>
      <c r="AC49" s="1">
        <v>1.1981000000000001E-7</v>
      </c>
      <c r="AD49" s="1">
        <v>5.6664000000000002E-10</v>
      </c>
      <c r="AE49" s="1">
        <v>1.4889000000000001E-6</v>
      </c>
      <c r="AF49" s="1">
        <v>9.9129000000000008E-7</v>
      </c>
      <c r="AG49" s="1">
        <v>0</v>
      </c>
      <c r="AH49" s="1">
        <v>0</v>
      </c>
      <c r="AI49" s="1">
        <v>2.6800000000000001E-4</v>
      </c>
      <c r="AJ49" s="1">
        <v>3.9221999999999998E-3</v>
      </c>
      <c r="AK49" s="1">
        <v>0</v>
      </c>
      <c r="AL49">
        <v>-999.99900000000002</v>
      </c>
      <c r="AM49">
        <v>-999.99900000000002</v>
      </c>
      <c r="AN49">
        <v>-0.4466</v>
      </c>
      <c r="AO49">
        <v>1.7656000000000001</v>
      </c>
      <c r="AP49">
        <v>4.8156999999999996</v>
      </c>
      <c r="AQ49">
        <v>-2.8056999999999999</v>
      </c>
      <c r="AR49">
        <v>-999.99900000000002</v>
      </c>
      <c r="AS49">
        <v>-999.99900000000002</v>
      </c>
      <c r="AT49">
        <v>-999.99900000000002</v>
      </c>
      <c r="AU49">
        <v>-999.99900000000002</v>
      </c>
      <c r="AV49" t="s">
        <v>92</v>
      </c>
      <c r="AW49" s="1">
        <v>1056.3</v>
      </c>
      <c r="AX49" s="1">
        <v>0.2666</v>
      </c>
      <c r="AY49" s="1">
        <v>2.9051000000000001E-4</v>
      </c>
    </row>
    <row r="50" spans="3:51" x14ac:dyDescent="0.25">
      <c r="C50">
        <v>2</v>
      </c>
      <c r="D50">
        <v>17</v>
      </c>
      <c r="E50">
        <v>-99</v>
      </c>
      <c r="F50">
        <v>-99</v>
      </c>
      <c r="H50">
        <v>-99</v>
      </c>
      <c r="I50">
        <v>11.52</v>
      </c>
      <c r="J50">
        <v>4</v>
      </c>
      <c r="K50">
        <v>25</v>
      </c>
      <c r="L50">
        <v>7.3359200000000001E-3</v>
      </c>
      <c r="M50">
        <v>5.6437199999999996E-3</v>
      </c>
      <c r="N50">
        <v>5.52952E-4</v>
      </c>
      <c r="O50" s="53">
        <v>5.3135500000000002</v>
      </c>
      <c r="P50" s="1">
        <v>4.5897999999999998E-3</v>
      </c>
      <c r="Q50" s="1">
        <v>8.8782999999999993E-6</v>
      </c>
      <c r="R50" s="1">
        <v>1.2296E-8</v>
      </c>
      <c r="S50" s="1">
        <v>4.4993000000000002E-4</v>
      </c>
      <c r="T50" s="1">
        <v>2.0516000000000001E-5</v>
      </c>
      <c r="U50" s="1">
        <v>4.5278999999999998E-5</v>
      </c>
      <c r="V50" s="1">
        <v>0</v>
      </c>
      <c r="W50" s="1">
        <v>4.0756000000000001E-5</v>
      </c>
      <c r="X50" s="1">
        <v>0</v>
      </c>
      <c r="Y50" s="1">
        <v>0</v>
      </c>
      <c r="Z50" s="1">
        <v>8.2923000000000003E-4</v>
      </c>
      <c r="AA50" s="1">
        <v>0</v>
      </c>
      <c r="AB50" s="1">
        <v>0</v>
      </c>
      <c r="AC50" s="1">
        <v>8.3708999999999995E-10</v>
      </c>
      <c r="AD50" s="1">
        <v>8.7612000000000001E-6</v>
      </c>
      <c r="AE50" s="1">
        <v>6.1320999999999997E-8</v>
      </c>
      <c r="AF50" s="1">
        <v>1.512E-7</v>
      </c>
      <c r="AG50" s="1">
        <v>0</v>
      </c>
      <c r="AH50" s="1">
        <v>0</v>
      </c>
      <c r="AI50" s="1">
        <v>3.4457999999999998E-4</v>
      </c>
      <c r="AJ50" s="1">
        <v>3.6345000000000001E-3</v>
      </c>
      <c r="AK50" s="1">
        <v>0</v>
      </c>
      <c r="AL50">
        <v>-999.99900000000002</v>
      </c>
      <c r="AM50">
        <v>-999.99900000000002</v>
      </c>
      <c r="AN50">
        <v>-8.0600000000000005E-2</v>
      </c>
      <c r="AO50">
        <v>5.9875999999999996</v>
      </c>
      <c r="AP50">
        <v>2.5737999999999999</v>
      </c>
      <c r="AQ50">
        <v>-1.7884</v>
      </c>
      <c r="AR50">
        <v>-999.99900000000002</v>
      </c>
      <c r="AS50">
        <v>-999.99900000000002</v>
      </c>
      <c r="AT50">
        <v>-999.99900000000002</v>
      </c>
      <c r="AU50">
        <v>-999.99900000000002</v>
      </c>
      <c r="AV50" t="s">
        <v>93</v>
      </c>
      <c r="AW50" s="1">
        <v>974.03</v>
      </c>
      <c r="AX50" s="1">
        <v>0.30386000000000002</v>
      </c>
      <c r="AY50" s="1">
        <v>3.6716E-4</v>
      </c>
    </row>
    <row r="51" spans="3:51" x14ac:dyDescent="0.25">
      <c r="C51">
        <v>2</v>
      </c>
      <c r="D51">
        <v>18</v>
      </c>
      <c r="E51">
        <v>-99</v>
      </c>
      <c r="F51">
        <v>-99</v>
      </c>
      <c r="H51">
        <v>-99</v>
      </c>
      <c r="I51">
        <v>11.23</v>
      </c>
      <c r="J51">
        <v>4</v>
      </c>
      <c r="K51">
        <v>25</v>
      </c>
      <c r="L51">
        <v>5.8621599999999999E-3</v>
      </c>
      <c r="M51">
        <v>4.5881400000000001E-3</v>
      </c>
      <c r="N51">
        <v>1.8380899999999999E-3</v>
      </c>
      <c r="O51" s="53">
        <v>21.920999999999999</v>
      </c>
      <c r="P51" s="1">
        <v>4.2412999999999999E-3</v>
      </c>
      <c r="Q51" s="1">
        <v>7.1619999999999995E-5</v>
      </c>
      <c r="R51" s="1">
        <v>4.3319E-6</v>
      </c>
      <c r="S51" s="1">
        <v>4.0002000000000001E-4</v>
      </c>
      <c r="T51" s="1">
        <v>2.2727000000000001E-5</v>
      </c>
      <c r="U51" s="1">
        <v>5.0216000000000002E-5</v>
      </c>
      <c r="V51" s="1">
        <v>0</v>
      </c>
      <c r="W51" s="1">
        <v>4.1044000000000002E-5</v>
      </c>
      <c r="X51" s="1">
        <v>5.5640000000000003E-5</v>
      </c>
      <c r="Y51" s="1">
        <v>0</v>
      </c>
      <c r="Z51" s="1">
        <v>7.9920000000000002E-4</v>
      </c>
      <c r="AA51" s="1">
        <v>0</v>
      </c>
      <c r="AB51" s="1">
        <v>0</v>
      </c>
      <c r="AC51" s="1">
        <v>3.0949E-7</v>
      </c>
      <c r="AD51" s="1">
        <v>3.4600000000000001E-4</v>
      </c>
      <c r="AE51" s="1">
        <v>1.5335999999999999E-7</v>
      </c>
      <c r="AF51" s="1">
        <v>1.8605E-6</v>
      </c>
      <c r="AG51" s="1">
        <v>0</v>
      </c>
      <c r="AH51" s="1">
        <v>0</v>
      </c>
      <c r="AI51" s="1">
        <v>1.1218999999999999E-4</v>
      </c>
      <c r="AJ51" s="1">
        <v>1.8503E-3</v>
      </c>
      <c r="AK51" s="1">
        <v>0</v>
      </c>
      <c r="AL51">
        <v>-999.99900000000002</v>
      </c>
      <c r="AM51">
        <v>-999.99900000000002</v>
      </c>
      <c r="AN51">
        <v>0.19650000000000001</v>
      </c>
      <c r="AO51">
        <v>7.8757999999999999</v>
      </c>
      <c r="AP51">
        <v>4.2454000000000001</v>
      </c>
      <c r="AQ51">
        <v>-1.6261000000000001</v>
      </c>
      <c r="AR51">
        <v>-999.99900000000002</v>
      </c>
      <c r="AS51">
        <v>-999.99900000000002</v>
      </c>
      <c r="AT51">
        <v>-999.99900000000002</v>
      </c>
      <c r="AU51">
        <v>-999.99900000000002</v>
      </c>
      <c r="AV51" t="s">
        <v>94</v>
      </c>
      <c r="AW51" s="1">
        <v>618.29999999999995</v>
      </c>
      <c r="AX51" s="1">
        <v>0.28661999999999999</v>
      </c>
      <c r="AY51" s="1">
        <v>2.9339999999999998E-4</v>
      </c>
    </row>
    <row r="52" spans="3:51" x14ac:dyDescent="0.25">
      <c r="C52">
        <v>2</v>
      </c>
      <c r="D52">
        <v>19</v>
      </c>
      <c r="E52">
        <v>-99</v>
      </c>
      <c r="F52">
        <v>-99</v>
      </c>
      <c r="H52">
        <v>-99</v>
      </c>
      <c r="I52">
        <v>11.32</v>
      </c>
      <c r="J52">
        <v>4</v>
      </c>
      <c r="K52">
        <v>25</v>
      </c>
      <c r="L52">
        <v>6.54654E-3</v>
      </c>
      <c r="M52">
        <v>4.9920700000000004E-3</v>
      </c>
      <c r="N52">
        <v>2.0463299999999999E-3</v>
      </c>
      <c r="O52" s="53">
        <v>22.072299999999998</v>
      </c>
      <c r="P52" s="1">
        <v>4.9290999999999996E-3</v>
      </c>
      <c r="Q52" s="1">
        <v>7.4408E-6</v>
      </c>
      <c r="R52" s="1">
        <v>1.7924E-6</v>
      </c>
      <c r="S52" s="1">
        <v>3.6457999999999998E-4</v>
      </c>
      <c r="T52" s="1">
        <v>2.5786E-5</v>
      </c>
      <c r="U52" s="1">
        <v>5.1372999999999998E-5</v>
      </c>
      <c r="V52" s="1">
        <v>0</v>
      </c>
      <c r="W52" s="1">
        <v>4.2420999999999999E-5</v>
      </c>
      <c r="X52" s="1">
        <v>5.5469E-5</v>
      </c>
      <c r="Y52" s="1">
        <v>0</v>
      </c>
      <c r="Z52" s="1">
        <v>9.9233000000000003E-4</v>
      </c>
      <c r="AA52" s="1">
        <v>0</v>
      </c>
      <c r="AB52" s="1">
        <v>0</v>
      </c>
      <c r="AC52" s="1">
        <v>8.3708999999999995E-10</v>
      </c>
      <c r="AD52" s="1">
        <v>1.2085E-4</v>
      </c>
      <c r="AE52" s="1">
        <v>7.0197000000000003E-8</v>
      </c>
      <c r="AF52" s="1">
        <v>3.1656000000000002E-7</v>
      </c>
      <c r="AG52" s="1">
        <v>0</v>
      </c>
      <c r="AH52" s="1">
        <v>0</v>
      </c>
      <c r="AI52" s="1">
        <v>4.2114999999999999E-5</v>
      </c>
      <c r="AJ52" s="1">
        <v>2.2829999999999999E-3</v>
      </c>
      <c r="AK52" s="1">
        <v>0</v>
      </c>
      <c r="AL52">
        <v>-999.99900000000002</v>
      </c>
      <c r="AM52">
        <v>-999.99900000000002</v>
      </c>
      <c r="AN52">
        <v>0.19919999999999999</v>
      </c>
      <c r="AO52">
        <v>7.3281999999999998</v>
      </c>
      <c r="AP52">
        <v>1.9605999999999999</v>
      </c>
      <c r="AQ52">
        <v>-2.6511</v>
      </c>
      <c r="AR52">
        <v>-999.99900000000002</v>
      </c>
      <c r="AS52">
        <v>-999.99900000000002</v>
      </c>
      <c r="AT52">
        <v>-999.99900000000002</v>
      </c>
      <c r="AU52">
        <v>-999.99900000000002</v>
      </c>
      <c r="AV52" t="s">
        <v>95</v>
      </c>
      <c r="AW52" s="1">
        <v>726.16</v>
      </c>
      <c r="AX52" s="1">
        <v>0.28961999999999999</v>
      </c>
      <c r="AY52" s="1">
        <v>3.2765000000000002E-4</v>
      </c>
    </row>
    <row r="53" spans="3:51" x14ac:dyDescent="0.25">
      <c r="C53">
        <v>2</v>
      </c>
      <c r="D53">
        <v>20</v>
      </c>
      <c r="E53">
        <v>-99</v>
      </c>
      <c r="F53">
        <v>-99</v>
      </c>
      <c r="H53">
        <v>-99</v>
      </c>
      <c r="I53">
        <v>11.47</v>
      </c>
      <c r="J53">
        <v>4</v>
      </c>
      <c r="K53">
        <v>25</v>
      </c>
      <c r="L53">
        <v>5.2895299999999998E-3</v>
      </c>
      <c r="M53">
        <v>6.7903499999999997E-3</v>
      </c>
      <c r="N53">
        <v>2.2380799999999999E-3</v>
      </c>
      <c r="O53" s="53">
        <v>22.360700000000001</v>
      </c>
      <c r="P53" s="1">
        <v>2.4789E-3</v>
      </c>
      <c r="Q53" s="1">
        <v>5.5632000000000004E-6</v>
      </c>
      <c r="R53" s="1">
        <v>1.2296E-8</v>
      </c>
      <c r="S53" s="1">
        <v>1.8536E-3</v>
      </c>
      <c r="T53" s="1">
        <v>2.6253000000000001E-5</v>
      </c>
      <c r="U53" s="1">
        <v>4.1468999999999999E-5</v>
      </c>
      <c r="V53" s="1">
        <v>0</v>
      </c>
      <c r="W53" s="1">
        <v>0</v>
      </c>
      <c r="X53" s="1">
        <v>5.6746000000000002E-5</v>
      </c>
      <c r="Y53" s="1">
        <v>0</v>
      </c>
      <c r="Z53" s="1">
        <v>4.8670000000000001E-4</v>
      </c>
      <c r="AA53" s="1">
        <v>0</v>
      </c>
      <c r="AB53" s="1">
        <v>0</v>
      </c>
      <c r="AC53" s="1">
        <v>8.3706999999999998E-10</v>
      </c>
      <c r="AD53" s="1">
        <v>5.6663000000000004E-10</v>
      </c>
      <c r="AE53" s="1">
        <v>7.6097999999999998E-8</v>
      </c>
      <c r="AF53" s="1">
        <v>1.2048999999999999E-7</v>
      </c>
      <c r="AG53" s="1">
        <v>0</v>
      </c>
      <c r="AH53" s="1">
        <v>0</v>
      </c>
      <c r="AI53" s="1">
        <v>1.1486E-5</v>
      </c>
      <c r="AJ53" s="1">
        <v>3.2626999999999999E-3</v>
      </c>
      <c r="AK53" s="1">
        <v>0</v>
      </c>
      <c r="AL53">
        <v>-999.99900000000002</v>
      </c>
      <c r="AM53">
        <v>-999.99900000000002</v>
      </c>
      <c r="AN53">
        <v>-0.26500000000000001</v>
      </c>
      <c r="AO53">
        <v>1.8452999999999999</v>
      </c>
      <c r="AP53">
        <v>2.4182999999999999</v>
      </c>
      <c r="AQ53">
        <v>-5.0171999999999999</v>
      </c>
      <c r="AR53">
        <v>-999.99900000000002</v>
      </c>
      <c r="AS53">
        <v>-999.99900000000002</v>
      </c>
      <c r="AT53">
        <v>-999.99900000000002</v>
      </c>
      <c r="AU53">
        <v>-999.99900000000002</v>
      </c>
      <c r="AV53" t="s">
        <v>96</v>
      </c>
      <c r="AW53" s="1">
        <v>936.08</v>
      </c>
      <c r="AX53" s="1">
        <v>0.24093000000000001</v>
      </c>
      <c r="AY53" s="1">
        <v>2.6474000000000002E-4</v>
      </c>
    </row>
    <row r="59" spans="3:51" x14ac:dyDescent="0.25">
      <c r="C59" t="s">
        <v>97</v>
      </c>
    </row>
    <row r="60" spans="3:51" x14ac:dyDescent="0.25">
      <c r="C60" t="s">
        <v>98</v>
      </c>
      <c r="D60" t="s">
        <v>29</v>
      </c>
      <c r="E60" t="s">
        <v>30</v>
      </c>
      <c r="F60" t="s">
        <v>31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  <c r="N60" t="s">
        <v>38</v>
      </c>
      <c r="O60" t="s">
        <v>39</v>
      </c>
      <c r="P60" t="s">
        <v>40</v>
      </c>
      <c r="Q60" t="s">
        <v>41</v>
      </c>
      <c r="R60" t="s">
        <v>42</v>
      </c>
      <c r="S60" t="s">
        <v>43</v>
      </c>
      <c r="T60" t="s">
        <v>44</v>
      </c>
      <c r="U60" t="s">
        <v>45</v>
      </c>
      <c r="V60" t="s">
        <v>46</v>
      </c>
      <c r="W60" t="s">
        <v>47</v>
      </c>
      <c r="X60" t="s">
        <v>48</v>
      </c>
      <c r="Y60" t="s">
        <v>49</v>
      </c>
      <c r="Z60" t="s">
        <v>50</v>
      </c>
      <c r="AA60" t="s">
        <v>51</v>
      </c>
      <c r="AB60" t="s">
        <v>52</v>
      </c>
      <c r="AC60" t="s">
        <v>53</v>
      </c>
      <c r="AD60" t="s">
        <v>54</v>
      </c>
      <c r="AE60" t="s">
        <v>55</v>
      </c>
      <c r="AF60" t="s">
        <v>56</v>
      </c>
      <c r="AG60" t="s">
        <v>57</v>
      </c>
      <c r="AH60" t="s">
        <v>58</v>
      </c>
      <c r="AI60" t="s">
        <v>59</v>
      </c>
      <c r="AJ60" t="s">
        <v>60</v>
      </c>
      <c r="AK60" t="s">
        <v>61</v>
      </c>
      <c r="AL60" t="s">
        <v>62</v>
      </c>
      <c r="AM60" t="s">
        <v>63</v>
      </c>
      <c r="AN60" t="s">
        <v>64</v>
      </c>
      <c r="AO60" t="s">
        <v>65</v>
      </c>
      <c r="AP60" t="s">
        <v>66</v>
      </c>
      <c r="AQ60" t="s">
        <v>67</v>
      </c>
      <c r="AR60" t="s">
        <v>68</v>
      </c>
      <c r="AS60" t="s">
        <v>69</v>
      </c>
      <c r="AT60" t="s">
        <v>70</v>
      </c>
      <c r="AU60" t="s">
        <v>71</v>
      </c>
      <c r="AV60" t="s">
        <v>72</v>
      </c>
      <c r="AW60" t="s">
        <v>73</v>
      </c>
      <c r="AX60" t="s">
        <v>74</v>
      </c>
      <c r="AY60" t="s">
        <v>75</v>
      </c>
    </row>
    <row r="61" spans="3:51" x14ac:dyDescent="0.25">
      <c r="C61">
        <v>2</v>
      </c>
      <c r="D61">
        <v>1</v>
      </c>
      <c r="E61">
        <v>-99</v>
      </c>
      <c r="F61">
        <v>-99</v>
      </c>
      <c r="H61">
        <v>-99</v>
      </c>
      <c r="I61">
        <v>12.173999999999999</v>
      </c>
      <c r="J61">
        <v>4</v>
      </c>
      <c r="K61">
        <v>25</v>
      </c>
      <c r="L61">
        <v>3.7857500000000002E-2</v>
      </c>
      <c r="M61">
        <v>2.4399799999999999E-2</v>
      </c>
      <c r="N61" s="1">
        <v>-6.1805400000000002E-17</v>
      </c>
      <c r="O61" s="1">
        <v>-1.35311E-13</v>
      </c>
      <c r="P61" s="1">
        <v>1.9439000000000001E-2</v>
      </c>
      <c r="Q61" s="1">
        <v>2.5999999999999998E-5</v>
      </c>
      <c r="R61" s="1">
        <v>1.2302E-8</v>
      </c>
      <c r="S61" s="1">
        <v>1.8132999999999999E-3</v>
      </c>
      <c r="T61" s="1">
        <v>6.1940999999999995E-5</v>
      </c>
      <c r="U61" s="1">
        <v>9.2126000000000005E-5</v>
      </c>
      <c r="V61" s="1">
        <v>0</v>
      </c>
      <c r="W61" s="1">
        <v>0</v>
      </c>
      <c r="X61" s="1">
        <v>5.1073999999999999E-5</v>
      </c>
      <c r="Y61" s="1">
        <v>0</v>
      </c>
      <c r="Z61" s="1">
        <v>4.9881999999999999E-3</v>
      </c>
      <c r="AA61" s="1">
        <v>0</v>
      </c>
      <c r="AB61" s="1">
        <v>0</v>
      </c>
      <c r="AC61" s="1">
        <v>1.1255E-7</v>
      </c>
      <c r="AD61" s="1">
        <v>5.6692000000000004E-10</v>
      </c>
      <c r="AE61" s="1">
        <v>1.9887999999999999E-6</v>
      </c>
      <c r="AF61" s="1">
        <v>1.1539000000000001E-6</v>
      </c>
      <c r="AG61" s="1">
        <v>0</v>
      </c>
      <c r="AH61" s="1">
        <v>0</v>
      </c>
      <c r="AI61" s="1">
        <v>3.5474000000000001E-6</v>
      </c>
      <c r="AJ61" s="1">
        <v>1.7639999999999999E-2</v>
      </c>
      <c r="AK61" s="1">
        <v>0</v>
      </c>
      <c r="AL61">
        <v>-999.99900000000002</v>
      </c>
      <c r="AM61">
        <v>-999.99900000000002</v>
      </c>
      <c r="AN61">
        <v>1.47E-2</v>
      </c>
      <c r="AO61">
        <v>1.1174999999999999</v>
      </c>
      <c r="AP61">
        <v>6.3371000000000004</v>
      </c>
      <c r="AQ61">
        <v>-7.0297999999999998</v>
      </c>
      <c r="AR61">
        <v>-999.99900000000002</v>
      </c>
      <c r="AS61">
        <v>-999.99900000000002</v>
      </c>
      <c r="AT61">
        <v>-999.99900000000002</v>
      </c>
      <c r="AU61">
        <v>-999.99900000000002</v>
      </c>
      <c r="AV61" t="s">
        <v>77</v>
      </c>
      <c r="AW61" s="1">
        <v>4385.6000000000004</v>
      </c>
      <c r="AX61" s="1">
        <v>1.3053999999999999</v>
      </c>
      <c r="AY61" s="1">
        <v>1.8948000000000001E-3</v>
      </c>
    </row>
    <row r="62" spans="3:51" x14ac:dyDescent="0.25">
      <c r="C62">
        <v>2</v>
      </c>
      <c r="D62">
        <v>2</v>
      </c>
      <c r="E62">
        <v>-99</v>
      </c>
      <c r="F62">
        <v>-99</v>
      </c>
      <c r="H62">
        <v>-99</v>
      </c>
      <c r="I62">
        <v>12.1663</v>
      </c>
      <c r="J62">
        <v>4</v>
      </c>
      <c r="K62">
        <v>25</v>
      </c>
      <c r="L62">
        <v>3.2681500000000002E-2</v>
      </c>
      <c r="M62">
        <v>2.2913699999999999E-2</v>
      </c>
      <c r="N62" s="1">
        <v>5.6233500000000002E-17</v>
      </c>
      <c r="O62" s="1">
        <v>1.3013899999999999E-13</v>
      </c>
      <c r="P62" s="1">
        <v>1.8737E-2</v>
      </c>
      <c r="Q62" s="1">
        <v>1.0006E-4</v>
      </c>
      <c r="R62" s="1">
        <v>1.2302E-8</v>
      </c>
      <c r="S62" s="1">
        <v>1.4869E-3</v>
      </c>
      <c r="T62" s="1">
        <v>2.8561999999999999E-5</v>
      </c>
      <c r="U62" s="1">
        <v>2.7819999999999999E-4</v>
      </c>
      <c r="V62" s="1">
        <v>0</v>
      </c>
      <c r="W62" s="1">
        <v>0</v>
      </c>
      <c r="X62" s="1">
        <v>5.2979000000000002E-5</v>
      </c>
      <c r="Y62" s="1">
        <v>0</v>
      </c>
      <c r="Z62" s="1">
        <v>3.7382000000000001E-3</v>
      </c>
      <c r="AA62" s="1">
        <v>0</v>
      </c>
      <c r="AB62" s="1">
        <v>0</v>
      </c>
      <c r="AC62" s="1">
        <v>8.3746000000000002E-10</v>
      </c>
      <c r="AD62" s="1">
        <v>1.3814E-5</v>
      </c>
      <c r="AE62" s="1">
        <v>5.7474000000000002E-7</v>
      </c>
      <c r="AF62" s="1">
        <v>1.7051999999999999E-7</v>
      </c>
      <c r="AG62" s="1">
        <v>0</v>
      </c>
      <c r="AH62" s="1">
        <v>0</v>
      </c>
      <c r="AI62" s="1">
        <v>2.0984000000000001E-4</v>
      </c>
      <c r="AJ62" s="1">
        <v>1.7257000000000002E-2</v>
      </c>
      <c r="AK62" s="1">
        <v>0</v>
      </c>
      <c r="AL62">
        <v>-999.99900000000002</v>
      </c>
      <c r="AM62">
        <v>-999.99900000000002</v>
      </c>
      <c r="AN62">
        <v>-0.1012</v>
      </c>
      <c r="AO62">
        <v>5.5134999999999996</v>
      </c>
      <c r="AP62">
        <v>4.1957000000000004</v>
      </c>
      <c r="AQ62">
        <v>-3.6956000000000002</v>
      </c>
      <c r="AR62">
        <v>-999.99900000000002</v>
      </c>
      <c r="AS62">
        <v>-999.99900000000002</v>
      </c>
      <c r="AT62">
        <v>-999.99900000000002</v>
      </c>
      <c r="AU62">
        <v>-999.99900000000002</v>
      </c>
      <c r="AV62" t="s">
        <v>78</v>
      </c>
      <c r="AW62" s="1">
        <v>4278.7</v>
      </c>
      <c r="AX62" s="1">
        <v>1.1805000000000001</v>
      </c>
      <c r="AY62" s="1">
        <v>1.6356999999999999E-3</v>
      </c>
    </row>
    <row r="63" spans="3:51" x14ac:dyDescent="0.25">
      <c r="C63">
        <v>2</v>
      </c>
      <c r="D63">
        <v>3</v>
      </c>
      <c r="E63">
        <v>-99</v>
      </c>
      <c r="F63">
        <v>-99</v>
      </c>
      <c r="H63">
        <v>-99</v>
      </c>
      <c r="I63">
        <v>12.1494</v>
      </c>
      <c r="J63">
        <v>4</v>
      </c>
      <c r="K63">
        <v>25</v>
      </c>
      <c r="L63">
        <v>3.6458999999999998E-2</v>
      </c>
      <c r="M63">
        <v>2.34299E-2</v>
      </c>
      <c r="N63" s="1">
        <v>-5.9303999999999997E-18</v>
      </c>
      <c r="O63" s="1">
        <v>-1.33774E-14</v>
      </c>
      <c r="P63" s="1">
        <v>1.9494999999999998E-2</v>
      </c>
      <c r="Q63" s="1">
        <v>2.4972000000000001E-5</v>
      </c>
      <c r="R63" s="1">
        <v>1.2302E-8</v>
      </c>
      <c r="S63" s="1">
        <v>1.4176E-3</v>
      </c>
      <c r="T63" s="1">
        <v>7.8427E-5</v>
      </c>
      <c r="U63" s="1">
        <v>8.7780000000000003E-5</v>
      </c>
      <c r="V63" s="1">
        <v>0</v>
      </c>
      <c r="W63" s="1">
        <v>0</v>
      </c>
      <c r="X63" s="1">
        <v>2.2860999999999999E-4</v>
      </c>
      <c r="Y63" s="1">
        <v>0</v>
      </c>
      <c r="Z63" s="1">
        <v>4.8323999999999997E-3</v>
      </c>
      <c r="AA63" s="1">
        <v>0</v>
      </c>
      <c r="AB63" s="1">
        <v>0</v>
      </c>
      <c r="AC63" s="1">
        <v>8.3749999999999995E-10</v>
      </c>
      <c r="AD63" s="1">
        <v>4.6622E-7</v>
      </c>
      <c r="AE63" s="1">
        <v>9.9679000000000002E-8</v>
      </c>
      <c r="AF63" s="1">
        <v>1.3895000000000001E-7</v>
      </c>
      <c r="AG63" s="1">
        <v>0</v>
      </c>
      <c r="AH63" s="1">
        <v>0</v>
      </c>
      <c r="AI63" s="1">
        <v>2.8145999999999998E-4</v>
      </c>
      <c r="AJ63" s="1">
        <v>1.6622999999999999E-2</v>
      </c>
      <c r="AK63" s="1">
        <v>0</v>
      </c>
      <c r="AL63">
        <v>-999.99900000000002</v>
      </c>
      <c r="AM63">
        <v>-999.99900000000002</v>
      </c>
      <c r="AN63">
        <v>2.6599999999999999E-2</v>
      </c>
      <c r="AO63">
        <v>4.0582000000000003</v>
      </c>
      <c r="AP63">
        <v>4.1627000000000001</v>
      </c>
      <c r="AQ63">
        <v>-3.1484999999999999</v>
      </c>
      <c r="AR63">
        <v>-999.99900000000002</v>
      </c>
      <c r="AS63">
        <v>-999.99900000000002</v>
      </c>
      <c r="AT63">
        <v>-999.99900000000002</v>
      </c>
      <c r="AU63">
        <v>-999.99900000000002</v>
      </c>
      <c r="AV63" t="s">
        <v>79</v>
      </c>
      <c r="AW63" s="1">
        <v>4180.2</v>
      </c>
      <c r="AX63" s="1">
        <v>1.2949999999999999</v>
      </c>
      <c r="AY63" s="1">
        <v>1.8247999999999999E-3</v>
      </c>
    </row>
    <row r="64" spans="3:51" x14ac:dyDescent="0.25">
      <c r="C64">
        <v>2</v>
      </c>
      <c r="D64">
        <v>4</v>
      </c>
      <c r="E64">
        <v>-99</v>
      </c>
      <c r="F64">
        <v>-99</v>
      </c>
      <c r="H64">
        <v>-99</v>
      </c>
      <c r="I64">
        <v>12.624000000000001</v>
      </c>
      <c r="J64">
        <v>4</v>
      </c>
      <c r="K64">
        <v>25</v>
      </c>
      <c r="L64">
        <v>5.7029999999999997E-2</v>
      </c>
      <c r="M64">
        <v>6.3034599999999996E-2</v>
      </c>
      <c r="N64" s="1">
        <v>1.60671E-16</v>
      </c>
      <c r="O64" s="1">
        <v>1.49354E-13</v>
      </c>
      <c r="P64" s="1">
        <v>3.1866999999999999E-2</v>
      </c>
      <c r="Q64" s="1">
        <v>3.9075000000000001E-5</v>
      </c>
      <c r="R64" s="1">
        <v>1.5559E-6</v>
      </c>
      <c r="S64" s="1">
        <v>1.2721E-2</v>
      </c>
      <c r="T64" s="1">
        <v>2.4590999999999999E-5</v>
      </c>
      <c r="U64" s="1">
        <v>1.1828E-4</v>
      </c>
      <c r="V64" s="1">
        <v>7.9056999999999999E-5</v>
      </c>
      <c r="W64" s="1">
        <v>0</v>
      </c>
      <c r="X64" s="1">
        <v>5.0974999999999999E-5</v>
      </c>
      <c r="Y64" s="1">
        <v>0</v>
      </c>
      <c r="Z64" s="1">
        <v>8.5796E-6</v>
      </c>
      <c r="AA64" s="1">
        <v>0</v>
      </c>
      <c r="AB64" s="1">
        <v>0</v>
      </c>
      <c r="AC64" s="1">
        <v>8.38E-10</v>
      </c>
      <c r="AD64" s="1">
        <v>4.4336999999999996E-6</v>
      </c>
      <c r="AE64" s="1">
        <v>3.5436E-7</v>
      </c>
      <c r="AF64" s="1">
        <v>2.7431999999999998E-7</v>
      </c>
      <c r="AG64" s="1">
        <v>0</v>
      </c>
      <c r="AH64" s="1">
        <v>0</v>
      </c>
      <c r="AI64" s="1">
        <v>1.7496999999999999E-5</v>
      </c>
      <c r="AJ64" s="1">
        <v>5.3439E-2</v>
      </c>
      <c r="AK64" s="1">
        <v>0</v>
      </c>
      <c r="AL64">
        <v>-999.99900000000002</v>
      </c>
      <c r="AM64">
        <v>-999.99900000000002</v>
      </c>
      <c r="AN64">
        <v>-3.2280000000000002</v>
      </c>
      <c r="AO64">
        <v>4.5355999999999996</v>
      </c>
      <c r="AP64">
        <v>4.8376999999999999</v>
      </c>
      <c r="AQ64">
        <v>-13.322800000000001</v>
      </c>
      <c r="AR64">
        <v>-999.99900000000002</v>
      </c>
      <c r="AS64">
        <v>-999.99900000000002</v>
      </c>
      <c r="AT64">
        <v>-999.99900000000002</v>
      </c>
      <c r="AU64">
        <v>-999.99900000000002</v>
      </c>
      <c r="AV64" t="s">
        <v>80</v>
      </c>
      <c r="AW64" s="1">
        <v>12085</v>
      </c>
      <c r="AX64" s="1">
        <v>2.2263999999999999</v>
      </c>
      <c r="AY64" s="1">
        <v>2.8544E-3</v>
      </c>
    </row>
    <row r="65" spans="3:51" x14ac:dyDescent="0.25">
      <c r="C65">
        <v>2</v>
      </c>
      <c r="D65">
        <v>5</v>
      </c>
      <c r="E65">
        <v>-99</v>
      </c>
      <c r="F65">
        <v>-99</v>
      </c>
      <c r="H65">
        <v>-99</v>
      </c>
      <c r="I65">
        <v>11.931699999999999</v>
      </c>
      <c r="J65">
        <v>4</v>
      </c>
      <c r="K65">
        <v>25</v>
      </c>
      <c r="L65">
        <v>1.9183700000000001E-2</v>
      </c>
      <c r="M65">
        <v>1.30735E-2</v>
      </c>
      <c r="N65" s="1">
        <v>-3.2978099999999999E-17</v>
      </c>
      <c r="O65" s="1">
        <v>-1.3467400000000001E-13</v>
      </c>
      <c r="P65" s="1">
        <v>1.0491E-2</v>
      </c>
      <c r="Q65" s="1">
        <v>1.4137E-5</v>
      </c>
      <c r="R65" s="1">
        <v>1.2299E-8</v>
      </c>
      <c r="S65" s="1">
        <v>9.1149000000000004E-4</v>
      </c>
      <c r="T65" s="1">
        <v>3.3636000000000001E-5</v>
      </c>
      <c r="U65" s="1">
        <v>5.8182E-5</v>
      </c>
      <c r="V65" s="1">
        <v>0</v>
      </c>
      <c r="W65" s="1">
        <v>0</v>
      </c>
      <c r="X65" s="1">
        <v>5.0214999999999999E-5</v>
      </c>
      <c r="Y65" s="1">
        <v>0</v>
      </c>
      <c r="Z65" s="1">
        <v>2.3324000000000001E-3</v>
      </c>
      <c r="AA65" s="1">
        <v>0</v>
      </c>
      <c r="AB65" s="1">
        <v>0</v>
      </c>
      <c r="AC65" s="1">
        <v>8.3723000000000001E-10</v>
      </c>
      <c r="AD65" s="1">
        <v>5.6674000000000005E-10</v>
      </c>
      <c r="AE65" s="1">
        <v>7.2853999999999998E-8</v>
      </c>
      <c r="AF65" s="1">
        <v>1.4679999999999999E-7</v>
      </c>
      <c r="AG65" s="1">
        <v>0</v>
      </c>
      <c r="AH65" s="1">
        <v>0</v>
      </c>
      <c r="AI65" s="1">
        <v>3.3297999999999999E-5</v>
      </c>
      <c r="AJ65" s="1">
        <v>9.7336999999999996E-3</v>
      </c>
      <c r="AK65" s="1">
        <v>0</v>
      </c>
      <c r="AL65">
        <v>-999.99900000000002</v>
      </c>
      <c r="AM65">
        <v>-999.99900000000002</v>
      </c>
      <c r="AN65">
        <v>-5.8400000000000001E-2</v>
      </c>
      <c r="AO65">
        <v>1.3731</v>
      </c>
      <c r="AP65">
        <v>3.6985999999999999</v>
      </c>
      <c r="AQ65">
        <v>-4.6612999999999998</v>
      </c>
      <c r="AR65">
        <v>-999.99900000000002</v>
      </c>
      <c r="AS65">
        <v>-999.99900000000002</v>
      </c>
      <c r="AT65">
        <v>-999.99900000000002</v>
      </c>
      <c r="AU65">
        <v>-999.99900000000002</v>
      </c>
      <c r="AV65" t="s">
        <v>81</v>
      </c>
      <c r="AW65" s="1">
        <v>2443.6999999999998</v>
      </c>
      <c r="AX65" s="1">
        <v>0.67540999999999995</v>
      </c>
      <c r="AY65" s="1">
        <v>9.6013999999999995E-4</v>
      </c>
    </row>
    <row r="66" spans="3:51" x14ac:dyDescent="0.25">
      <c r="C66">
        <v>2</v>
      </c>
      <c r="D66">
        <v>6</v>
      </c>
      <c r="E66">
        <v>-99</v>
      </c>
      <c r="F66">
        <v>-99</v>
      </c>
      <c r="H66">
        <v>-99</v>
      </c>
      <c r="I66">
        <v>11.976900000000001</v>
      </c>
      <c r="J66">
        <v>4</v>
      </c>
      <c r="K66">
        <v>25</v>
      </c>
      <c r="L66">
        <v>2.1114899999999999E-2</v>
      </c>
      <c r="M66">
        <v>1.49033E-2</v>
      </c>
      <c r="N66" s="1">
        <v>-4.66933E-14</v>
      </c>
      <c r="O66" s="1">
        <v>-1.6803900000000001E-10</v>
      </c>
      <c r="P66" s="1">
        <v>1.1727E-2</v>
      </c>
      <c r="Q66" s="1">
        <v>6.2144999999999995E-5</v>
      </c>
      <c r="R66" s="1">
        <v>1.2299E-8</v>
      </c>
      <c r="S66" s="1">
        <v>1.1077000000000001E-3</v>
      </c>
      <c r="T66" s="1">
        <v>1.6592000000000001E-4</v>
      </c>
      <c r="U66" s="1">
        <v>8.3807000000000006E-5</v>
      </c>
      <c r="V66" s="1">
        <v>0</v>
      </c>
      <c r="W66" s="1">
        <v>4.2243000000000002E-5</v>
      </c>
      <c r="X66" s="1">
        <v>5.3118000000000002E-5</v>
      </c>
      <c r="Y66" s="1">
        <v>0</v>
      </c>
      <c r="Z66" s="1">
        <v>2.4697E-3</v>
      </c>
      <c r="AA66" s="1">
        <v>0</v>
      </c>
      <c r="AB66" s="1">
        <v>0</v>
      </c>
      <c r="AC66" s="1">
        <v>1.0959E-7</v>
      </c>
      <c r="AD66" s="1">
        <v>4.1075000000000002E-5</v>
      </c>
      <c r="AE66" s="1">
        <v>1.5240999999999999E-6</v>
      </c>
      <c r="AF66" s="1">
        <v>7.6901000000000003E-7</v>
      </c>
      <c r="AG66" s="1">
        <v>0</v>
      </c>
      <c r="AH66" s="1">
        <v>0</v>
      </c>
      <c r="AI66" s="1">
        <v>1.4918E-4</v>
      </c>
      <c r="AJ66" s="1">
        <v>1.0877E-2</v>
      </c>
      <c r="AK66" s="1">
        <v>0</v>
      </c>
      <c r="AL66">
        <v>-999.99900000000002</v>
      </c>
      <c r="AM66">
        <v>-999.99900000000002</v>
      </c>
      <c r="AN66">
        <v>-8.1600000000000006E-2</v>
      </c>
      <c r="AO66">
        <v>6.1855000000000002</v>
      </c>
      <c r="AP66">
        <v>5.9207999999999998</v>
      </c>
      <c r="AQ66">
        <v>-3.5089999999999999</v>
      </c>
      <c r="AR66">
        <v>-999.99900000000002</v>
      </c>
      <c r="AS66">
        <v>-999.99900000000002</v>
      </c>
      <c r="AT66">
        <v>-999.99900000000002</v>
      </c>
      <c r="AU66">
        <v>-999.99900000000002</v>
      </c>
      <c r="AV66" t="s">
        <v>82</v>
      </c>
      <c r="AW66" s="1">
        <v>2743.9</v>
      </c>
      <c r="AX66" s="1">
        <v>0.76968000000000003</v>
      </c>
      <c r="AY66" s="1">
        <v>1.0568000000000001E-3</v>
      </c>
    </row>
    <row r="67" spans="3:51" x14ac:dyDescent="0.25">
      <c r="C67">
        <v>2</v>
      </c>
      <c r="D67">
        <v>7</v>
      </c>
      <c r="E67">
        <v>-99</v>
      </c>
      <c r="F67">
        <v>-99</v>
      </c>
      <c r="H67">
        <v>-99</v>
      </c>
      <c r="I67">
        <v>11.918200000000001</v>
      </c>
      <c r="J67">
        <v>4</v>
      </c>
      <c r="K67">
        <v>25</v>
      </c>
      <c r="L67">
        <v>1.71533E-2</v>
      </c>
      <c r="M67">
        <v>1.25655E-2</v>
      </c>
      <c r="N67" s="1">
        <v>-1.4596799999999999E-13</v>
      </c>
      <c r="O67" s="1">
        <v>-6.2770300000000004E-10</v>
      </c>
      <c r="P67" s="1">
        <v>9.6682999999999995E-3</v>
      </c>
      <c r="Q67" s="1">
        <v>1.5437000000000001E-5</v>
      </c>
      <c r="R67" s="1">
        <v>1.2647999999999999E-6</v>
      </c>
      <c r="S67" s="1">
        <v>1.0168E-3</v>
      </c>
      <c r="T67" s="1">
        <v>3.4783000000000002E-5</v>
      </c>
      <c r="U67" s="1">
        <v>6.2215E-5</v>
      </c>
      <c r="V67" s="1">
        <v>0</v>
      </c>
      <c r="W67" s="1">
        <v>0</v>
      </c>
      <c r="X67" s="1">
        <v>5.0435000000000001E-5</v>
      </c>
      <c r="Y67" s="1">
        <v>0</v>
      </c>
      <c r="Z67" s="1">
        <v>1.8548E-3</v>
      </c>
      <c r="AA67" s="1">
        <v>0</v>
      </c>
      <c r="AB67" s="1">
        <v>0</v>
      </c>
      <c r="AC67" s="1">
        <v>8.3722000000000003E-10</v>
      </c>
      <c r="AD67" s="1">
        <v>1.5994999999999998E-5</v>
      </c>
      <c r="AE67" s="1">
        <v>6.2966999999999997E-8</v>
      </c>
      <c r="AF67" s="1">
        <v>1.0254E-7</v>
      </c>
      <c r="AG67" s="1">
        <v>0</v>
      </c>
      <c r="AH67" s="1">
        <v>0</v>
      </c>
      <c r="AI67" s="1">
        <v>1.7981E-4</v>
      </c>
      <c r="AJ67" s="1">
        <v>9.4173999999999994E-3</v>
      </c>
      <c r="AK67" s="1">
        <v>0</v>
      </c>
      <c r="AL67">
        <v>-999.99900000000002</v>
      </c>
      <c r="AM67">
        <v>-999.99900000000002</v>
      </c>
      <c r="AN67">
        <v>-0.14360000000000001</v>
      </c>
      <c r="AO67">
        <v>5.8379000000000003</v>
      </c>
      <c r="AP67">
        <v>3.6663999999999999</v>
      </c>
      <c r="AQ67">
        <v>-3.3361999999999998</v>
      </c>
      <c r="AR67">
        <v>-999.99900000000002</v>
      </c>
      <c r="AS67">
        <v>-999.99900000000002</v>
      </c>
      <c r="AT67">
        <v>-999.99900000000002</v>
      </c>
      <c r="AU67">
        <v>-999.99900000000002</v>
      </c>
      <c r="AV67" t="s">
        <v>83</v>
      </c>
      <c r="AW67" s="1">
        <v>2356.8000000000002</v>
      </c>
      <c r="AX67" s="1">
        <v>0.62633000000000005</v>
      </c>
      <c r="AY67" s="1">
        <v>8.5851999999999999E-4</v>
      </c>
    </row>
    <row r="68" spans="3:51" x14ac:dyDescent="0.25">
      <c r="C68">
        <v>2</v>
      </c>
      <c r="D68">
        <v>8</v>
      </c>
      <c r="E68">
        <v>-99</v>
      </c>
      <c r="F68">
        <v>-99</v>
      </c>
      <c r="H68">
        <v>-99</v>
      </c>
      <c r="I68">
        <v>12.4428</v>
      </c>
      <c r="J68">
        <v>4</v>
      </c>
      <c r="K68">
        <v>25</v>
      </c>
      <c r="L68">
        <v>3.7099E-2</v>
      </c>
      <c r="M68">
        <v>4.4508499999999999E-2</v>
      </c>
      <c r="N68" s="1">
        <v>-1.14705E-18</v>
      </c>
      <c r="O68" s="1">
        <v>-1.6551299999999999E-15</v>
      </c>
      <c r="P68" s="1">
        <v>1.2433E-2</v>
      </c>
      <c r="Q68" s="1">
        <v>1.7591000000000001E-5</v>
      </c>
      <c r="R68" s="1">
        <v>1.4814999999999999E-6</v>
      </c>
      <c r="S68" s="1">
        <v>1.2437999999999999E-2</v>
      </c>
      <c r="T68" s="1">
        <v>2.8325000000000001E-5</v>
      </c>
      <c r="U68" s="1">
        <v>5.8094999999999999E-5</v>
      </c>
      <c r="V68" s="1">
        <v>5.3664E-5</v>
      </c>
      <c r="W68" s="1">
        <v>0</v>
      </c>
      <c r="X68" s="1">
        <v>5.0358999999999997E-5</v>
      </c>
      <c r="Y68" s="1">
        <v>0</v>
      </c>
      <c r="Z68" s="1">
        <v>2.9981999999999999E-6</v>
      </c>
      <c r="AA68" s="1">
        <v>0</v>
      </c>
      <c r="AB68" s="1">
        <v>0</v>
      </c>
      <c r="AC68" s="1">
        <v>8.3762000000000005E-10</v>
      </c>
      <c r="AD68" s="1">
        <v>4.6933999999999998E-6</v>
      </c>
      <c r="AE68" s="1">
        <v>1.0658000000000001E-7</v>
      </c>
      <c r="AF68" s="1">
        <v>2.4312000000000002E-7</v>
      </c>
      <c r="AG68" s="1">
        <v>0</v>
      </c>
      <c r="AH68" s="1">
        <v>0</v>
      </c>
      <c r="AI68" s="1">
        <v>1.7155999999999999E-4</v>
      </c>
      <c r="AJ68" s="1">
        <v>3.4217999999999998E-2</v>
      </c>
      <c r="AK68" s="1">
        <v>0</v>
      </c>
      <c r="AL68">
        <v>-999.99900000000002</v>
      </c>
      <c r="AM68">
        <v>-999.99900000000002</v>
      </c>
      <c r="AN68">
        <v>-3.4923999999999999</v>
      </c>
      <c r="AO68">
        <v>4.7511000000000001</v>
      </c>
      <c r="AP68">
        <v>4.6208999999999998</v>
      </c>
      <c r="AQ68">
        <v>-11.362399999999999</v>
      </c>
      <c r="AR68">
        <v>-999.99900000000002</v>
      </c>
      <c r="AS68">
        <v>-999.99900000000002</v>
      </c>
      <c r="AT68">
        <v>-999.99900000000002</v>
      </c>
      <c r="AU68">
        <v>-999.99900000000002</v>
      </c>
      <c r="AV68" t="s">
        <v>84</v>
      </c>
      <c r="AW68" s="1">
        <v>7837.3</v>
      </c>
      <c r="AX68" s="1">
        <v>1.4379999999999999</v>
      </c>
      <c r="AY68" s="1">
        <v>1.8568E-3</v>
      </c>
    </row>
    <row r="69" spans="3:51" x14ac:dyDescent="0.25">
      <c r="C69">
        <v>2</v>
      </c>
      <c r="D69">
        <v>9</v>
      </c>
      <c r="E69">
        <v>-99</v>
      </c>
      <c r="F69">
        <v>-99</v>
      </c>
      <c r="H69">
        <v>-99</v>
      </c>
      <c r="I69">
        <v>11.798999999999999</v>
      </c>
      <c r="J69">
        <v>4</v>
      </c>
      <c r="K69">
        <v>25</v>
      </c>
      <c r="L69">
        <v>1.2384600000000001E-2</v>
      </c>
      <c r="M69">
        <v>9.5541299999999992E-3</v>
      </c>
      <c r="N69" s="1">
        <v>-4.7506999999999998E-17</v>
      </c>
      <c r="O69" s="1">
        <v>-2.7463700000000001E-13</v>
      </c>
      <c r="P69" s="1">
        <v>6.7786000000000001E-3</v>
      </c>
      <c r="Q69" s="1">
        <v>1.1165999999999999E-5</v>
      </c>
      <c r="R69" s="1">
        <v>1.2296999999999999E-8</v>
      </c>
      <c r="S69" s="1">
        <v>9.6456000000000005E-4</v>
      </c>
      <c r="T69" s="1">
        <v>1.9511999999999999E-5</v>
      </c>
      <c r="U69" s="1">
        <v>4.9994000000000003E-5</v>
      </c>
      <c r="V69" s="1">
        <v>0</v>
      </c>
      <c r="W69" s="1">
        <v>0</v>
      </c>
      <c r="X69" s="1">
        <v>5.4823E-5</v>
      </c>
      <c r="Y69" s="1">
        <v>0</v>
      </c>
      <c r="Z69" s="1">
        <v>1.2608000000000001E-3</v>
      </c>
      <c r="AA69" s="1">
        <v>0</v>
      </c>
      <c r="AB69" s="1">
        <v>0</v>
      </c>
      <c r="AC69" s="1">
        <v>1.2727E-7</v>
      </c>
      <c r="AD69" s="1">
        <v>1.2208E-6</v>
      </c>
      <c r="AE69" s="1">
        <v>2.0352E-6</v>
      </c>
      <c r="AF69" s="1">
        <v>1.0774000000000001E-6</v>
      </c>
      <c r="AG69" s="1">
        <v>0</v>
      </c>
      <c r="AH69" s="1">
        <v>0</v>
      </c>
      <c r="AI69" s="1">
        <v>1.9144E-4</v>
      </c>
      <c r="AJ69" s="1">
        <v>7.0618E-3</v>
      </c>
      <c r="AK69" s="1">
        <v>0</v>
      </c>
      <c r="AL69">
        <v>-999.99900000000002</v>
      </c>
      <c r="AM69">
        <v>-999.99900000000002</v>
      </c>
      <c r="AN69">
        <v>-0.18659999999999999</v>
      </c>
      <c r="AO69">
        <v>4.8446999999999996</v>
      </c>
      <c r="AP69">
        <v>5.5457000000000001</v>
      </c>
      <c r="AQ69">
        <v>-3.1034000000000002</v>
      </c>
      <c r="AR69">
        <v>-999.99900000000002</v>
      </c>
      <c r="AS69">
        <v>-999.99900000000002</v>
      </c>
      <c r="AT69">
        <v>-999.99900000000002</v>
      </c>
      <c r="AU69">
        <v>-999.99900000000002</v>
      </c>
      <c r="AV69" t="s">
        <v>85</v>
      </c>
      <c r="AW69" s="1">
        <v>1775.3</v>
      </c>
      <c r="AX69" s="1">
        <v>0.46004</v>
      </c>
      <c r="AY69" s="1">
        <v>6.1985000000000002E-4</v>
      </c>
    </row>
    <row r="70" spans="3:51" x14ac:dyDescent="0.25">
      <c r="C70">
        <v>2</v>
      </c>
      <c r="D70">
        <v>10</v>
      </c>
      <c r="E70">
        <v>-99</v>
      </c>
      <c r="F70">
        <v>-99</v>
      </c>
      <c r="H70">
        <v>-99</v>
      </c>
      <c r="I70">
        <v>11.810600000000001</v>
      </c>
      <c r="J70">
        <v>4</v>
      </c>
      <c r="K70">
        <v>25</v>
      </c>
      <c r="L70">
        <v>1.3310799999999999E-2</v>
      </c>
      <c r="M70">
        <v>1.0137699999999999E-2</v>
      </c>
      <c r="N70" s="1">
        <v>-2.2371500000000001E-17</v>
      </c>
      <c r="O70" s="1">
        <v>-1.21382E-13</v>
      </c>
      <c r="P70" s="1">
        <v>7.2835E-3</v>
      </c>
      <c r="Q70" s="1">
        <v>3.6452999999999998E-5</v>
      </c>
      <c r="R70" s="1">
        <v>1.6674999999999999E-6</v>
      </c>
      <c r="S70" s="1">
        <v>9.8280000000000004E-4</v>
      </c>
      <c r="T70" s="1">
        <v>2.4797999999999999E-5</v>
      </c>
      <c r="U70" s="1">
        <v>6.0745000000000002E-5</v>
      </c>
      <c r="V70" s="1">
        <v>0</v>
      </c>
      <c r="W70" s="1">
        <v>4.3890000000000002E-5</v>
      </c>
      <c r="X70" s="1">
        <v>7.0984999999999999E-5</v>
      </c>
      <c r="Y70" s="1">
        <v>0</v>
      </c>
      <c r="Z70" s="1">
        <v>1.3472E-3</v>
      </c>
      <c r="AA70" s="1">
        <v>0</v>
      </c>
      <c r="AB70" s="1">
        <v>0</v>
      </c>
      <c r="AC70" s="1">
        <v>1.2055E-7</v>
      </c>
      <c r="AD70" s="1">
        <v>1.7946999999999999E-4</v>
      </c>
      <c r="AE70" s="1">
        <v>1.6196999999999999E-7</v>
      </c>
      <c r="AF70" s="1">
        <v>3.1613000000000001E-7</v>
      </c>
      <c r="AG70" s="1">
        <v>0</v>
      </c>
      <c r="AH70" s="1">
        <v>0</v>
      </c>
      <c r="AI70" s="1">
        <v>2.0477000000000001E-4</v>
      </c>
      <c r="AJ70" s="1">
        <v>7.2740000000000001E-3</v>
      </c>
      <c r="AK70" s="1">
        <v>0</v>
      </c>
      <c r="AL70">
        <v>-999.99900000000002</v>
      </c>
      <c r="AM70">
        <v>-999.99900000000002</v>
      </c>
      <c r="AN70">
        <v>-0.1706</v>
      </c>
      <c r="AO70">
        <v>6.9993999999999996</v>
      </c>
      <c r="AP70">
        <v>5.5522</v>
      </c>
      <c r="AQ70">
        <v>-3.04</v>
      </c>
      <c r="AR70">
        <v>-999.99900000000002</v>
      </c>
      <c r="AS70">
        <v>-999.99900000000002</v>
      </c>
      <c r="AT70">
        <v>-999.99900000000002</v>
      </c>
      <c r="AU70">
        <v>-999.99900000000002</v>
      </c>
      <c r="AV70" t="s">
        <v>86</v>
      </c>
      <c r="AW70" s="1">
        <v>1846.3</v>
      </c>
      <c r="AX70" s="1">
        <v>0.51329999999999998</v>
      </c>
      <c r="AY70" s="1">
        <v>6.6620000000000004E-4</v>
      </c>
    </row>
    <row r="71" spans="3:51" x14ac:dyDescent="0.25">
      <c r="C71">
        <v>2</v>
      </c>
      <c r="D71">
        <v>11</v>
      </c>
      <c r="E71">
        <v>-99</v>
      </c>
      <c r="F71">
        <v>-99</v>
      </c>
      <c r="H71">
        <v>-99</v>
      </c>
      <c r="I71">
        <v>11.8116</v>
      </c>
      <c r="J71">
        <v>4</v>
      </c>
      <c r="K71">
        <v>25</v>
      </c>
      <c r="L71">
        <v>1.29809E-2</v>
      </c>
      <c r="M71">
        <v>9.8477300000000007E-3</v>
      </c>
      <c r="N71" s="1">
        <v>-9.3807700000000006E-13</v>
      </c>
      <c r="O71" s="1">
        <v>-5.2905299999999999E-9</v>
      </c>
      <c r="P71" s="1">
        <v>6.8089999999999999E-3</v>
      </c>
      <c r="Q71" s="1">
        <v>1.2598E-5</v>
      </c>
      <c r="R71" s="1">
        <v>2.4511999999999999E-6</v>
      </c>
      <c r="S71" s="1">
        <v>1.0596E-3</v>
      </c>
      <c r="T71" s="1">
        <v>1.8627E-5</v>
      </c>
      <c r="U71" s="1">
        <v>7.2225999999999996E-5</v>
      </c>
      <c r="V71" s="1">
        <v>0</v>
      </c>
      <c r="W71" s="1">
        <v>0</v>
      </c>
      <c r="X71" s="1">
        <v>5.6558000000000003E-5</v>
      </c>
      <c r="Y71" s="1">
        <v>0</v>
      </c>
      <c r="Z71" s="1">
        <v>1.3734999999999999E-3</v>
      </c>
      <c r="AA71" s="1">
        <v>0</v>
      </c>
      <c r="AB71" s="1">
        <v>0</v>
      </c>
      <c r="AC71" s="1">
        <v>8.3715000000000005E-10</v>
      </c>
      <c r="AD71" s="1">
        <v>6.1342999999999999E-5</v>
      </c>
      <c r="AE71" s="1">
        <v>1.2274E-7</v>
      </c>
      <c r="AF71" s="1">
        <v>2.2891E-7</v>
      </c>
      <c r="AG71" s="1">
        <v>0</v>
      </c>
      <c r="AH71" s="1">
        <v>0</v>
      </c>
      <c r="AI71" s="1">
        <v>2.5137000000000002E-6</v>
      </c>
      <c r="AJ71" s="1">
        <v>7.2807000000000002E-3</v>
      </c>
      <c r="AK71" s="1">
        <v>0</v>
      </c>
      <c r="AL71">
        <v>-999.99900000000002</v>
      </c>
      <c r="AM71">
        <v>-999.99900000000002</v>
      </c>
      <c r="AN71">
        <v>-0.16270000000000001</v>
      </c>
      <c r="AO71">
        <v>6.5327000000000002</v>
      </c>
      <c r="AP71">
        <v>3.3971</v>
      </c>
      <c r="AQ71">
        <v>-6.8467000000000002</v>
      </c>
      <c r="AR71">
        <v>-999.99900000000002</v>
      </c>
      <c r="AS71">
        <v>-999.99900000000002</v>
      </c>
      <c r="AT71">
        <v>-999.99900000000002</v>
      </c>
      <c r="AU71">
        <v>-999.99900000000002</v>
      </c>
      <c r="AV71" t="s">
        <v>87</v>
      </c>
      <c r="AW71" s="1">
        <v>1828.2</v>
      </c>
      <c r="AX71" s="1">
        <v>0.46933000000000002</v>
      </c>
      <c r="AY71" s="1">
        <v>6.4970000000000002E-4</v>
      </c>
    </row>
    <row r="72" spans="3:51" x14ac:dyDescent="0.25">
      <c r="C72">
        <v>2</v>
      </c>
      <c r="D72">
        <v>12</v>
      </c>
      <c r="E72">
        <v>-99</v>
      </c>
      <c r="F72">
        <v>-99</v>
      </c>
      <c r="H72">
        <v>-99</v>
      </c>
      <c r="I72">
        <v>11.885199999999999</v>
      </c>
      <c r="J72">
        <v>4</v>
      </c>
      <c r="K72">
        <v>25</v>
      </c>
      <c r="L72">
        <v>9.9526700000000003E-3</v>
      </c>
      <c r="M72">
        <v>1.19241E-2</v>
      </c>
      <c r="N72" s="1">
        <v>1.64873E-17</v>
      </c>
      <c r="O72" s="1">
        <v>8.5692300000000001E-14</v>
      </c>
      <c r="P72" s="1">
        <v>4.8512E-3</v>
      </c>
      <c r="Q72" s="1">
        <v>8.8432000000000003E-6</v>
      </c>
      <c r="R72" s="1">
        <v>1.2296999999999999E-8</v>
      </c>
      <c r="S72" s="1">
        <v>2.4861000000000002E-3</v>
      </c>
      <c r="T72" s="1">
        <v>2.2870999999999998E-5</v>
      </c>
      <c r="U72" s="1">
        <v>2.6896E-4</v>
      </c>
      <c r="V72" s="1">
        <v>5.2811000000000001E-6</v>
      </c>
      <c r="W72" s="1">
        <v>0</v>
      </c>
      <c r="X72" s="1">
        <v>5.728E-5</v>
      </c>
      <c r="Y72" s="1">
        <v>0</v>
      </c>
      <c r="Z72" s="1">
        <v>1.5956E-4</v>
      </c>
      <c r="AA72" s="1">
        <v>0</v>
      </c>
      <c r="AB72" s="1">
        <v>0</v>
      </c>
      <c r="AC72" s="1">
        <v>8.3715000000000005E-10</v>
      </c>
      <c r="AD72" s="1">
        <v>7.8322999999999995E-7</v>
      </c>
      <c r="AE72" s="1">
        <v>7.5633E-8</v>
      </c>
      <c r="AF72" s="1">
        <v>1.8851000000000001E-7</v>
      </c>
      <c r="AG72" s="1">
        <v>0</v>
      </c>
      <c r="AH72" s="1">
        <v>0</v>
      </c>
      <c r="AI72" s="1">
        <v>3.7290000000000001E-4</v>
      </c>
      <c r="AJ72" s="1">
        <v>8.7066000000000001E-3</v>
      </c>
      <c r="AK72" s="1">
        <v>0</v>
      </c>
      <c r="AL72">
        <v>-999.99900000000002</v>
      </c>
      <c r="AM72">
        <v>-999.99900000000002</v>
      </c>
      <c r="AN72">
        <v>-1.175</v>
      </c>
      <c r="AO72">
        <v>4.5617000000000001</v>
      </c>
      <c r="AP72">
        <v>3.5849000000000002</v>
      </c>
      <c r="AQ72">
        <v>-4.6928999999999998</v>
      </c>
      <c r="AR72">
        <v>-999.99900000000002</v>
      </c>
      <c r="AS72">
        <v>-999.99900000000002</v>
      </c>
      <c r="AT72">
        <v>-999.99900000000002</v>
      </c>
      <c r="AU72">
        <v>-999.99900000000002</v>
      </c>
      <c r="AV72" t="s">
        <v>88</v>
      </c>
      <c r="AW72" s="1">
        <v>2145</v>
      </c>
      <c r="AX72" s="1">
        <v>0.42775999999999997</v>
      </c>
      <c r="AY72" s="1">
        <v>4.9812999999999995E-4</v>
      </c>
    </row>
    <row r="73" spans="3:51" x14ac:dyDescent="0.25">
      <c r="C73">
        <v>2</v>
      </c>
      <c r="D73">
        <v>13</v>
      </c>
      <c r="E73">
        <v>-99</v>
      </c>
      <c r="F73">
        <v>-99</v>
      </c>
      <c r="H73">
        <v>-99</v>
      </c>
      <c r="I73">
        <v>11.666399999999999</v>
      </c>
      <c r="J73">
        <v>4</v>
      </c>
      <c r="K73">
        <v>25</v>
      </c>
      <c r="L73">
        <v>9.3757000000000007E-3</v>
      </c>
      <c r="M73">
        <v>7.319E-3</v>
      </c>
      <c r="N73" s="1">
        <v>-6.3540700000000003E-15</v>
      </c>
      <c r="O73" s="1">
        <v>-4.78696E-11</v>
      </c>
      <c r="P73" s="1">
        <v>5.2556E-3</v>
      </c>
      <c r="Q73" s="1">
        <v>9.7993999999999997E-6</v>
      </c>
      <c r="R73" s="1">
        <v>1.2296999999999999E-8</v>
      </c>
      <c r="S73" s="1">
        <v>7.0547999999999997E-4</v>
      </c>
      <c r="T73" s="1">
        <v>1.7889000000000001E-5</v>
      </c>
      <c r="U73" s="1">
        <v>5.1177000000000001E-5</v>
      </c>
      <c r="V73" s="1">
        <v>0</v>
      </c>
      <c r="W73" s="1">
        <v>0</v>
      </c>
      <c r="X73" s="1">
        <v>5.4855999999999998E-5</v>
      </c>
      <c r="Y73" s="1">
        <v>0</v>
      </c>
      <c r="Z73" s="1">
        <v>9.3860999999999999E-4</v>
      </c>
      <c r="AA73" s="1">
        <v>0</v>
      </c>
      <c r="AB73" s="1">
        <v>0</v>
      </c>
      <c r="AC73" s="1">
        <v>8.7808000000000001E-8</v>
      </c>
      <c r="AD73" s="1">
        <v>2.6309000000000001E-6</v>
      </c>
      <c r="AE73" s="1">
        <v>1.5021E-6</v>
      </c>
      <c r="AF73" s="1">
        <v>8.0818000000000003E-7</v>
      </c>
      <c r="AG73" s="1">
        <v>0</v>
      </c>
      <c r="AH73" s="1">
        <v>0</v>
      </c>
      <c r="AI73" s="1">
        <v>4.1616999999999999E-4</v>
      </c>
      <c r="AJ73" s="1">
        <v>5.1441000000000004E-3</v>
      </c>
      <c r="AK73" s="1">
        <v>0</v>
      </c>
      <c r="AL73">
        <v>-999.99900000000002</v>
      </c>
      <c r="AM73">
        <v>-999.99900000000002</v>
      </c>
      <c r="AN73">
        <v>-0.1774</v>
      </c>
      <c r="AO73">
        <v>5.3150000000000004</v>
      </c>
      <c r="AP73">
        <v>5.0206</v>
      </c>
      <c r="AQ73">
        <v>-2.1253000000000002</v>
      </c>
      <c r="AR73">
        <v>-999.99900000000002</v>
      </c>
      <c r="AS73">
        <v>-999.99900000000002</v>
      </c>
      <c r="AT73">
        <v>-999.99900000000002</v>
      </c>
      <c r="AU73">
        <v>-999.99900000000002</v>
      </c>
      <c r="AV73" t="s">
        <v>89</v>
      </c>
      <c r="AW73" s="1">
        <v>1317.9</v>
      </c>
      <c r="AX73" s="1">
        <v>0.37237999999999999</v>
      </c>
      <c r="AY73" s="1">
        <v>4.6924999999999999E-4</v>
      </c>
    </row>
    <row r="74" spans="3:51" x14ac:dyDescent="0.25">
      <c r="C74">
        <v>2</v>
      </c>
      <c r="D74">
        <v>14</v>
      </c>
      <c r="E74">
        <v>-99</v>
      </c>
      <c r="F74">
        <v>-99</v>
      </c>
      <c r="H74">
        <v>-99</v>
      </c>
      <c r="I74">
        <v>11.597300000000001</v>
      </c>
      <c r="J74">
        <v>4</v>
      </c>
      <c r="K74">
        <v>25</v>
      </c>
      <c r="L74">
        <v>8.8343599999999994E-3</v>
      </c>
      <c r="M74">
        <v>6.2275400000000002E-3</v>
      </c>
      <c r="N74" s="1">
        <v>5.3528999999999999E-17</v>
      </c>
      <c r="O74" s="1">
        <v>4.57649E-13</v>
      </c>
      <c r="P74" s="1">
        <v>5.0423000000000004E-3</v>
      </c>
      <c r="Q74" s="1">
        <v>2.7957999999999999E-5</v>
      </c>
      <c r="R74" s="1">
        <v>6.7675E-6</v>
      </c>
      <c r="S74" s="1">
        <v>3.9354E-4</v>
      </c>
      <c r="T74" s="1">
        <v>2.0537E-5</v>
      </c>
      <c r="U74" s="1">
        <v>5.7862000000000003E-5</v>
      </c>
      <c r="V74" s="1">
        <v>0</v>
      </c>
      <c r="W74" s="1">
        <v>4.3034999999999997E-5</v>
      </c>
      <c r="X74" s="1">
        <v>5.6969000000000003E-5</v>
      </c>
      <c r="Y74" s="1">
        <v>0</v>
      </c>
      <c r="Z74" s="1">
        <v>9.4156000000000003E-4</v>
      </c>
      <c r="AA74" s="1">
        <v>0</v>
      </c>
      <c r="AB74" s="1">
        <v>0</v>
      </c>
      <c r="AC74" s="1">
        <v>3.1095000000000001E-7</v>
      </c>
      <c r="AD74" s="1">
        <v>3.1430999999999999E-4</v>
      </c>
      <c r="AE74" s="1">
        <v>4.9391000000000001E-7</v>
      </c>
      <c r="AF74" s="1">
        <v>6.4445000000000003E-7</v>
      </c>
      <c r="AG74" s="1">
        <v>0</v>
      </c>
      <c r="AH74" s="1">
        <v>0</v>
      </c>
      <c r="AI74" s="1">
        <v>5.4766999999999999E-5</v>
      </c>
      <c r="AJ74" s="1">
        <v>4.3587000000000001E-3</v>
      </c>
      <c r="AK74" s="1">
        <v>0</v>
      </c>
      <c r="AL74">
        <v>-999.99900000000002</v>
      </c>
      <c r="AM74">
        <v>-999.99900000000002</v>
      </c>
      <c r="AN74">
        <v>-0.1043</v>
      </c>
      <c r="AO74">
        <v>7.4638</v>
      </c>
      <c r="AP74">
        <v>5.3719000000000001</v>
      </c>
      <c r="AQ74">
        <v>-3.5931999999999999</v>
      </c>
      <c r="AR74">
        <v>-999.99900000000002</v>
      </c>
      <c r="AS74">
        <v>-999.99900000000002</v>
      </c>
      <c r="AT74">
        <v>-999.99900000000002</v>
      </c>
      <c r="AU74">
        <v>-999.99900000000002</v>
      </c>
      <c r="AV74" t="s">
        <v>90</v>
      </c>
      <c r="AW74" s="1">
        <v>1135</v>
      </c>
      <c r="AX74" s="1">
        <v>0.35049999999999998</v>
      </c>
      <c r="AY74" s="1">
        <v>4.4215999999999998E-4</v>
      </c>
    </row>
    <row r="75" spans="3:51" x14ac:dyDescent="0.25">
      <c r="C75">
        <v>2</v>
      </c>
      <c r="D75">
        <v>15</v>
      </c>
      <c r="E75">
        <v>-99</v>
      </c>
      <c r="F75">
        <v>-99</v>
      </c>
      <c r="H75">
        <v>-99</v>
      </c>
      <c r="I75">
        <v>11.667199999999999</v>
      </c>
      <c r="J75">
        <v>4</v>
      </c>
      <c r="K75">
        <v>25</v>
      </c>
      <c r="L75">
        <v>9.5293600000000006E-3</v>
      </c>
      <c r="M75">
        <v>7.3001699999999999E-3</v>
      </c>
      <c r="N75" s="1">
        <v>1.3561799999999999E-16</v>
      </c>
      <c r="O75" s="1">
        <v>1.01816E-12</v>
      </c>
      <c r="P75" s="1">
        <v>5.3600000000000002E-3</v>
      </c>
      <c r="Q75" s="1">
        <v>9.6716000000000007E-6</v>
      </c>
      <c r="R75" s="1">
        <v>1.2296999999999999E-8</v>
      </c>
      <c r="S75" s="1">
        <v>6.6381000000000003E-4</v>
      </c>
      <c r="T75" s="1">
        <v>1.5577999999999999E-5</v>
      </c>
      <c r="U75" s="1">
        <v>5.1149000000000001E-5</v>
      </c>
      <c r="V75" s="1">
        <v>0</v>
      </c>
      <c r="W75" s="1">
        <v>0</v>
      </c>
      <c r="X75" s="1">
        <v>5.4985000000000003E-5</v>
      </c>
      <c r="Y75" s="1">
        <v>0</v>
      </c>
      <c r="Z75" s="1">
        <v>9.6382E-4</v>
      </c>
      <c r="AA75" s="1">
        <v>0</v>
      </c>
      <c r="AB75" s="1">
        <v>0</v>
      </c>
      <c r="AC75" s="1">
        <v>8.3711000000000002E-10</v>
      </c>
      <c r="AD75" s="1">
        <v>6.0785999999999997E-5</v>
      </c>
      <c r="AE75" s="1">
        <v>4.3788E-7</v>
      </c>
      <c r="AF75" s="1">
        <v>3.2314999999999998E-7</v>
      </c>
      <c r="AG75" s="1">
        <v>0</v>
      </c>
      <c r="AH75" s="1">
        <v>0</v>
      </c>
      <c r="AI75" s="1">
        <v>3.5124E-4</v>
      </c>
      <c r="AJ75" s="1">
        <v>5.1530999999999999E-3</v>
      </c>
      <c r="AK75" s="1">
        <v>0</v>
      </c>
      <c r="AL75">
        <v>-999.99900000000002</v>
      </c>
      <c r="AM75">
        <v>-999.99900000000002</v>
      </c>
      <c r="AN75">
        <v>-0.16669999999999999</v>
      </c>
      <c r="AO75">
        <v>6.6779999999999999</v>
      </c>
      <c r="AP75">
        <v>3.0022000000000002</v>
      </c>
      <c r="AQ75">
        <v>-2.2526999999999999</v>
      </c>
      <c r="AR75">
        <v>-999.99900000000002</v>
      </c>
      <c r="AS75">
        <v>-999.99900000000002</v>
      </c>
      <c r="AT75">
        <v>-999.99900000000002</v>
      </c>
      <c r="AU75">
        <v>-999.99900000000002</v>
      </c>
      <c r="AV75" t="s">
        <v>91</v>
      </c>
      <c r="AW75" s="1">
        <v>1320.6</v>
      </c>
      <c r="AX75" s="1">
        <v>0.37644</v>
      </c>
      <c r="AY75" s="1">
        <v>4.7694000000000002E-4</v>
      </c>
    </row>
    <row r="76" spans="3:51" x14ac:dyDescent="0.25">
      <c r="C76">
        <v>2</v>
      </c>
      <c r="D76">
        <v>16</v>
      </c>
      <c r="E76">
        <v>-99</v>
      </c>
      <c r="F76">
        <v>-99</v>
      </c>
      <c r="H76">
        <v>-99</v>
      </c>
      <c r="I76">
        <v>11.673400000000001</v>
      </c>
      <c r="J76">
        <v>4</v>
      </c>
      <c r="K76">
        <v>25</v>
      </c>
      <c r="L76">
        <v>7.13483E-3</v>
      </c>
      <c r="M76">
        <v>7.4030900000000002E-3</v>
      </c>
      <c r="N76" s="1">
        <v>1.8250200000000002E-18</v>
      </c>
      <c r="O76" s="1">
        <v>1.5201799999999999E-14</v>
      </c>
      <c r="P76" s="1">
        <v>3.1327999999999998E-3</v>
      </c>
      <c r="Q76" s="1">
        <v>6.4304000000000003E-6</v>
      </c>
      <c r="R76" s="1">
        <v>1.2296E-8</v>
      </c>
      <c r="S76" s="1">
        <v>1.4735E-3</v>
      </c>
      <c r="T76" s="1">
        <v>1.4460999999999999E-5</v>
      </c>
      <c r="U76" s="1">
        <v>4.3022000000000002E-5</v>
      </c>
      <c r="V76" s="1">
        <v>0</v>
      </c>
      <c r="W76" s="1">
        <v>0</v>
      </c>
      <c r="X76" s="1">
        <v>5.4604000000000001E-5</v>
      </c>
      <c r="Y76" s="1">
        <v>0</v>
      </c>
      <c r="Z76" s="1">
        <v>3.8514000000000002E-4</v>
      </c>
      <c r="AA76" s="1">
        <v>0</v>
      </c>
      <c r="AB76" s="1">
        <v>0</v>
      </c>
      <c r="AC76" s="1">
        <v>1.1981000000000001E-7</v>
      </c>
      <c r="AD76" s="1">
        <v>5.6664000000000002E-10</v>
      </c>
      <c r="AE76" s="1">
        <v>1.4889000000000001E-6</v>
      </c>
      <c r="AF76" s="1">
        <v>9.9129000000000008E-7</v>
      </c>
      <c r="AG76" s="1">
        <v>0</v>
      </c>
      <c r="AH76" s="1">
        <v>0</v>
      </c>
      <c r="AI76" s="1">
        <v>2.6800000000000001E-4</v>
      </c>
      <c r="AJ76" s="1">
        <v>5.2294000000000004E-3</v>
      </c>
      <c r="AK76" s="1">
        <v>0</v>
      </c>
      <c r="AL76">
        <v>-999.99900000000002</v>
      </c>
      <c r="AM76">
        <v>-999.99900000000002</v>
      </c>
      <c r="AN76">
        <v>-0.57140000000000002</v>
      </c>
      <c r="AO76">
        <v>1.6411</v>
      </c>
      <c r="AP76">
        <v>5.1752000000000002</v>
      </c>
      <c r="AQ76">
        <v>-3.3102999999999998</v>
      </c>
      <c r="AR76">
        <v>-999.99900000000002</v>
      </c>
      <c r="AS76">
        <v>-999.99900000000002</v>
      </c>
      <c r="AT76">
        <v>-999.99900000000002</v>
      </c>
      <c r="AU76">
        <v>-999.99900000000002</v>
      </c>
      <c r="AV76" t="s">
        <v>92</v>
      </c>
      <c r="AW76" s="1">
        <v>1305.5</v>
      </c>
      <c r="AX76" s="1">
        <v>0.28914000000000001</v>
      </c>
      <c r="AY76" s="1">
        <v>3.5710000000000001E-4</v>
      </c>
    </row>
    <row r="77" spans="3:51" x14ac:dyDescent="0.25">
      <c r="C77">
        <v>2</v>
      </c>
      <c r="D77">
        <v>17</v>
      </c>
      <c r="E77">
        <v>-99</v>
      </c>
      <c r="F77">
        <v>-99</v>
      </c>
      <c r="H77">
        <v>-99</v>
      </c>
      <c r="I77">
        <v>11.5802</v>
      </c>
      <c r="J77">
        <v>4</v>
      </c>
      <c r="K77">
        <v>25</v>
      </c>
      <c r="L77">
        <v>7.8888699999999992E-3</v>
      </c>
      <c r="M77">
        <v>5.9164899999999999E-3</v>
      </c>
      <c r="N77" s="1">
        <v>-3.4083000000000002E-15</v>
      </c>
      <c r="O77" s="1">
        <v>-3.1113799999999999E-11</v>
      </c>
      <c r="P77" s="1">
        <v>4.5897999999999998E-3</v>
      </c>
      <c r="Q77" s="1">
        <v>8.8782999999999993E-6</v>
      </c>
      <c r="R77" s="1">
        <v>1.2296E-8</v>
      </c>
      <c r="S77" s="1">
        <v>4.4993000000000002E-4</v>
      </c>
      <c r="T77" s="1">
        <v>2.0516000000000001E-5</v>
      </c>
      <c r="U77" s="1">
        <v>4.5278999999999998E-5</v>
      </c>
      <c r="V77" s="1">
        <v>0</v>
      </c>
      <c r="W77" s="1">
        <v>4.0756000000000001E-5</v>
      </c>
      <c r="X77" s="1">
        <v>0</v>
      </c>
      <c r="Y77" s="1">
        <v>0</v>
      </c>
      <c r="Z77" s="1">
        <v>8.2923000000000003E-4</v>
      </c>
      <c r="AA77" s="1">
        <v>0</v>
      </c>
      <c r="AB77" s="1">
        <v>0</v>
      </c>
      <c r="AC77" s="1">
        <v>8.3708999999999995E-10</v>
      </c>
      <c r="AD77" s="1">
        <v>8.7612000000000001E-6</v>
      </c>
      <c r="AE77" s="1">
        <v>6.1320999999999997E-8</v>
      </c>
      <c r="AF77" s="1">
        <v>1.512E-7</v>
      </c>
      <c r="AG77" s="1">
        <v>0</v>
      </c>
      <c r="AH77" s="1">
        <v>0</v>
      </c>
      <c r="AI77" s="1">
        <v>3.4457999999999998E-4</v>
      </c>
      <c r="AJ77" s="1">
        <v>4.1825999999999999E-3</v>
      </c>
      <c r="AK77" s="1">
        <v>0</v>
      </c>
      <c r="AL77">
        <v>-999.99900000000002</v>
      </c>
      <c r="AM77">
        <v>-999.99900000000002</v>
      </c>
      <c r="AN77">
        <v>-0.1416</v>
      </c>
      <c r="AO77">
        <v>5.9268000000000001</v>
      </c>
      <c r="AP77">
        <v>2.7526999999999999</v>
      </c>
      <c r="AQ77">
        <v>-2.0339</v>
      </c>
      <c r="AR77">
        <v>-999.99900000000002</v>
      </c>
      <c r="AS77">
        <v>-999.99900000000002</v>
      </c>
      <c r="AT77">
        <v>-999.99900000000002</v>
      </c>
      <c r="AU77">
        <v>-999.99900000000002</v>
      </c>
      <c r="AV77" t="s">
        <v>93</v>
      </c>
      <c r="AW77" s="1">
        <v>1079.4000000000001</v>
      </c>
      <c r="AX77" s="1">
        <v>0.31322</v>
      </c>
      <c r="AY77" s="1">
        <v>3.9483999999999998E-4</v>
      </c>
    </row>
    <row r="78" spans="3:51" x14ac:dyDescent="0.25">
      <c r="C78">
        <v>2</v>
      </c>
      <c r="D78">
        <v>18</v>
      </c>
      <c r="E78">
        <v>-99</v>
      </c>
      <c r="F78">
        <v>-99</v>
      </c>
      <c r="H78">
        <v>-99</v>
      </c>
      <c r="I78">
        <v>11.5252</v>
      </c>
      <c r="J78">
        <v>4</v>
      </c>
      <c r="K78">
        <v>25</v>
      </c>
      <c r="L78">
        <v>7.7002499999999996E-3</v>
      </c>
      <c r="M78">
        <v>5.4912800000000003E-3</v>
      </c>
      <c r="N78" s="1">
        <v>3.3364399999999998E-17</v>
      </c>
      <c r="O78" s="1">
        <v>3.2691999999999998E-13</v>
      </c>
      <c r="P78" s="1">
        <v>4.2412999999999999E-3</v>
      </c>
      <c r="Q78" s="1">
        <v>7.1619999999999995E-5</v>
      </c>
      <c r="R78" s="1">
        <v>4.3319E-6</v>
      </c>
      <c r="S78" s="1">
        <v>4.0002000000000001E-4</v>
      </c>
      <c r="T78" s="1">
        <v>2.2727000000000001E-5</v>
      </c>
      <c r="U78" s="1">
        <v>5.0216000000000002E-5</v>
      </c>
      <c r="V78" s="1">
        <v>0</v>
      </c>
      <c r="W78" s="1">
        <v>4.1044000000000002E-5</v>
      </c>
      <c r="X78" s="1">
        <v>5.5640000000000003E-5</v>
      </c>
      <c r="Y78" s="1">
        <v>0</v>
      </c>
      <c r="Z78" s="1">
        <v>7.9920000000000002E-4</v>
      </c>
      <c r="AA78" s="1">
        <v>0</v>
      </c>
      <c r="AB78" s="1">
        <v>0</v>
      </c>
      <c r="AC78" s="1">
        <v>3.0949E-7</v>
      </c>
      <c r="AD78" s="1">
        <v>3.4600000000000001E-4</v>
      </c>
      <c r="AE78" s="1">
        <v>1.5335999999999999E-7</v>
      </c>
      <c r="AF78" s="1">
        <v>1.8605E-6</v>
      </c>
      <c r="AG78" s="1">
        <v>0</v>
      </c>
      <c r="AH78" s="1">
        <v>0</v>
      </c>
      <c r="AI78" s="1">
        <v>1.1218999999999999E-4</v>
      </c>
      <c r="AJ78" s="1">
        <v>3.6746999999999999E-3</v>
      </c>
      <c r="AK78" s="1">
        <v>0</v>
      </c>
      <c r="AL78">
        <v>-999.99900000000002</v>
      </c>
      <c r="AM78">
        <v>-999.99900000000002</v>
      </c>
      <c r="AN78">
        <v>-0.1014</v>
      </c>
      <c r="AO78">
        <v>7.5792999999999999</v>
      </c>
      <c r="AP78">
        <v>5.1580000000000004</v>
      </c>
      <c r="AQ78">
        <v>-2.8142999999999998</v>
      </c>
      <c r="AR78">
        <v>-999.99900000000002</v>
      </c>
      <c r="AS78">
        <v>-999.99900000000002</v>
      </c>
      <c r="AT78">
        <v>-999.99900000000002</v>
      </c>
      <c r="AU78">
        <v>-999.99900000000002</v>
      </c>
      <c r="AV78" t="s">
        <v>94</v>
      </c>
      <c r="AW78" s="1">
        <v>969.62</v>
      </c>
      <c r="AX78" s="1">
        <v>0.31780000000000003</v>
      </c>
      <c r="AY78" s="1">
        <v>3.8539999999999999E-4</v>
      </c>
    </row>
    <row r="79" spans="3:51" x14ac:dyDescent="0.25">
      <c r="C79">
        <v>2</v>
      </c>
      <c r="D79">
        <v>19</v>
      </c>
      <c r="E79">
        <v>-99</v>
      </c>
      <c r="F79">
        <v>-99</v>
      </c>
      <c r="H79">
        <v>-99</v>
      </c>
      <c r="I79">
        <v>11.593999999999999</v>
      </c>
      <c r="J79">
        <v>4</v>
      </c>
      <c r="K79">
        <v>25</v>
      </c>
      <c r="L79">
        <v>8.5928800000000007E-3</v>
      </c>
      <c r="M79">
        <v>5.9994899999999997E-3</v>
      </c>
      <c r="N79" s="1">
        <v>1.2401099999999999E-17</v>
      </c>
      <c r="O79" s="1">
        <v>1.09735E-13</v>
      </c>
      <c r="P79" s="1">
        <v>4.9290999999999996E-3</v>
      </c>
      <c r="Q79" s="1">
        <v>7.4408E-6</v>
      </c>
      <c r="R79" s="1">
        <v>1.7924E-6</v>
      </c>
      <c r="S79" s="1">
        <v>3.6457999999999998E-4</v>
      </c>
      <c r="T79" s="1">
        <v>2.5786E-5</v>
      </c>
      <c r="U79" s="1">
        <v>5.1372999999999998E-5</v>
      </c>
      <c r="V79" s="1">
        <v>0</v>
      </c>
      <c r="W79" s="1">
        <v>4.2420999999999999E-5</v>
      </c>
      <c r="X79" s="1">
        <v>5.5469E-5</v>
      </c>
      <c r="Y79" s="1">
        <v>0</v>
      </c>
      <c r="Z79" s="1">
        <v>9.9233000000000003E-4</v>
      </c>
      <c r="AA79" s="1">
        <v>0</v>
      </c>
      <c r="AB79" s="1">
        <v>0</v>
      </c>
      <c r="AC79" s="1">
        <v>8.3708999999999995E-10</v>
      </c>
      <c r="AD79" s="1">
        <v>1.2085E-4</v>
      </c>
      <c r="AE79" s="1">
        <v>7.0197000000000003E-8</v>
      </c>
      <c r="AF79" s="1">
        <v>3.1656000000000002E-7</v>
      </c>
      <c r="AG79" s="1">
        <v>0</v>
      </c>
      <c r="AH79" s="1">
        <v>0</v>
      </c>
      <c r="AI79" s="1">
        <v>4.2114999999999999E-5</v>
      </c>
      <c r="AJ79" s="1">
        <v>4.3195999999999998E-3</v>
      </c>
      <c r="AK79" s="1">
        <v>0</v>
      </c>
      <c r="AL79">
        <v>-999.99900000000002</v>
      </c>
      <c r="AM79">
        <v>-999.99900000000002</v>
      </c>
      <c r="AN79">
        <v>-7.7600000000000002E-2</v>
      </c>
      <c r="AO79">
        <v>7.0526</v>
      </c>
      <c r="AP79">
        <v>2.7930999999999999</v>
      </c>
      <c r="AQ79">
        <v>-3.76</v>
      </c>
      <c r="AR79">
        <v>-999.99900000000002</v>
      </c>
      <c r="AS79">
        <v>-999.99900000000002</v>
      </c>
      <c r="AT79">
        <v>-999.99900000000002</v>
      </c>
      <c r="AU79">
        <v>-999.99900000000002</v>
      </c>
      <c r="AV79" t="s">
        <v>95</v>
      </c>
      <c r="AW79" s="1">
        <v>1118</v>
      </c>
      <c r="AX79" s="1">
        <v>0.32438</v>
      </c>
      <c r="AY79" s="1">
        <v>4.3007000000000001E-4</v>
      </c>
    </row>
    <row r="80" spans="3:51" x14ac:dyDescent="0.25">
      <c r="C80">
        <v>2</v>
      </c>
      <c r="D80">
        <v>20</v>
      </c>
      <c r="E80">
        <v>-99</v>
      </c>
      <c r="F80">
        <v>-99</v>
      </c>
      <c r="H80">
        <v>-99</v>
      </c>
      <c r="I80">
        <v>11.691000000000001</v>
      </c>
      <c r="J80">
        <v>4</v>
      </c>
      <c r="K80">
        <v>25</v>
      </c>
      <c r="L80">
        <v>7.5276099999999997E-3</v>
      </c>
      <c r="M80">
        <v>7.8279899999999999E-3</v>
      </c>
      <c r="N80" s="1">
        <v>-5.3254499999999997E-18</v>
      </c>
      <c r="O80" s="1">
        <v>-4.3775100000000002E-14</v>
      </c>
      <c r="P80" s="1">
        <v>2.4789E-3</v>
      </c>
      <c r="Q80" s="1">
        <v>5.5632000000000004E-6</v>
      </c>
      <c r="R80" s="1">
        <v>1.2296E-8</v>
      </c>
      <c r="S80" s="1">
        <v>1.8536E-3</v>
      </c>
      <c r="T80" s="1">
        <v>2.6253000000000001E-5</v>
      </c>
      <c r="U80" s="1">
        <v>4.1468999999999999E-5</v>
      </c>
      <c r="V80" s="1">
        <v>0</v>
      </c>
      <c r="W80" s="1">
        <v>0</v>
      </c>
      <c r="X80" s="1">
        <v>5.6746000000000002E-5</v>
      </c>
      <c r="Y80" s="1">
        <v>0</v>
      </c>
      <c r="Z80" s="1">
        <v>4.8670000000000001E-4</v>
      </c>
      <c r="AA80" s="1">
        <v>0</v>
      </c>
      <c r="AB80" s="1">
        <v>0</v>
      </c>
      <c r="AC80" s="1">
        <v>8.3706999999999998E-10</v>
      </c>
      <c r="AD80" s="1">
        <v>5.6663000000000004E-10</v>
      </c>
      <c r="AE80" s="1">
        <v>7.6097999999999998E-8</v>
      </c>
      <c r="AF80" s="1">
        <v>1.2048999999999999E-7</v>
      </c>
      <c r="AG80" s="1">
        <v>0</v>
      </c>
      <c r="AH80" s="1">
        <v>0</v>
      </c>
      <c r="AI80" s="1">
        <v>1.1486E-5</v>
      </c>
      <c r="AJ80" s="1">
        <v>5.4596999999999996E-3</v>
      </c>
      <c r="AK80" s="1">
        <v>0</v>
      </c>
      <c r="AL80">
        <v>-999.99900000000002</v>
      </c>
      <c r="AM80">
        <v>-999.99900000000002</v>
      </c>
      <c r="AN80">
        <v>-0.48849999999999999</v>
      </c>
      <c r="AO80">
        <v>1.6225000000000001</v>
      </c>
      <c r="AP80">
        <v>3.0688</v>
      </c>
      <c r="AQ80">
        <v>-5.9188999999999998</v>
      </c>
      <c r="AR80">
        <v>-999.99900000000002</v>
      </c>
      <c r="AS80">
        <v>-999.99900000000002</v>
      </c>
      <c r="AT80">
        <v>-999.99900000000002</v>
      </c>
      <c r="AU80">
        <v>-999.99900000000002</v>
      </c>
      <c r="AV80" t="s">
        <v>96</v>
      </c>
      <c r="AW80" s="1">
        <v>1353.9</v>
      </c>
      <c r="AX80" s="1">
        <v>0.27897</v>
      </c>
      <c r="AY80" s="1">
        <v>3.7676000000000002E-4</v>
      </c>
    </row>
    <row r="108" spans="6:21" ht="15.75" x14ac:dyDescent="0.25">
      <c r="F108" t="s">
        <v>108</v>
      </c>
      <c r="H108" t="s">
        <v>109</v>
      </c>
      <c r="I108" t="s">
        <v>110</v>
      </c>
      <c r="L108" s="14" t="s">
        <v>1</v>
      </c>
      <c r="M108" s="14" t="s">
        <v>2</v>
      </c>
      <c r="N108" s="14" t="s">
        <v>3</v>
      </c>
      <c r="O108" s="15" t="s">
        <v>4</v>
      </c>
      <c r="P108" s="15" t="s">
        <v>107</v>
      </c>
    </row>
    <row r="109" spans="6:21" ht="15.75" x14ac:dyDescent="0.25">
      <c r="F109">
        <v>10</v>
      </c>
      <c r="G109" t="s">
        <v>111</v>
      </c>
      <c r="H109" t="s">
        <v>112</v>
      </c>
      <c r="I109" t="s">
        <v>113</v>
      </c>
      <c r="L109" s="89">
        <v>1</v>
      </c>
      <c r="M109" s="16" t="s">
        <v>103</v>
      </c>
      <c r="N109" s="16">
        <v>25.6</v>
      </c>
      <c r="O109" s="17">
        <v>3290</v>
      </c>
      <c r="P109" s="3">
        <v>23.332999999999998</v>
      </c>
      <c r="Q109" s="23">
        <v>23.332999999999998</v>
      </c>
    </row>
    <row r="110" spans="6:21" ht="15.75" x14ac:dyDescent="0.25">
      <c r="L110" s="90"/>
      <c r="M110" s="5" t="s">
        <v>104</v>
      </c>
      <c r="N110" s="5">
        <v>25.6</v>
      </c>
      <c r="O110" s="6">
        <v>2370</v>
      </c>
      <c r="P110" s="3">
        <v>18</v>
      </c>
      <c r="Q110" s="23">
        <v>18</v>
      </c>
    </row>
    <row r="111" spans="6:21" ht="15.75" x14ac:dyDescent="0.25">
      <c r="L111" s="90"/>
      <c r="M111" s="5" t="s">
        <v>105</v>
      </c>
      <c r="N111" s="5">
        <v>29.3</v>
      </c>
      <c r="O111" s="6">
        <v>2990</v>
      </c>
      <c r="P111" s="3">
        <v>23</v>
      </c>
      <c r="Q111" s="23">
        <v>23</v>
      </c>
    </row>
    <row r="112" spans="6:21" ht="15.75" x14ac:dyDescent="0.25">
      <c r="F112">
        <v>20</v>
      </c>
      <c r="G112" t="s">
        <v>114</v>
      </c>
      <c r="H112" t="s">
        <v>115</v>
      </c>
      <c r="I112" t="s">
        <v>116</v>
      </c>
      <c r="L112" s="91"/>
      <c r="M112" s="9" t="s">
        <v>106</v>
      </c>
      <c r="N112" s="9">
        <v>30.2</v>
      </c>
      <c r="O112" s="10">
        <v>4380</v>
      </c>
      <c r="P112" s="3">
        <v>1.1379999999999999</v>
      </c>
      <c r="Q112" s="23">
        <v>1.1379999999999999</v>
      </c>
      <c r="S112" t="s">
        <v>147</v>
      </c>
      <c r="T112" t="s">
        <v>148</v>
      </c>
      <c r="U112" t="s">
        <v>149</v>
      </c>
    </row>
    <row r="113" spans="6:21" ht="15.75" x14ac:dyDescent="0.25">
      <c r="L113" s="89">
        <v>2</v>
      </c>
      <c r="M113" s="16" t="s">
        <v>103</v>
      </c>
      <c r="N113" s="16">
        <v>29.8</v>
      </c>
      <c r="O113" s="17">
        <v>1896</v>
      </c>
      <c r="P113" s="20">
        <v>12</v>
      </c>
      <c r="Q113" s="20">
        <v>12</v>
      </c>
    </row>
    <row r="114" spans="6:21" ht="15.75" x14ac:dyDescent="0.25">
      <c r="L114" s="90"/>
      <c r="M114" s="5" t="s">
        <v>104</v>
      </c>
      <c r="N114" s="5">
        <v>30.1</v>
      </c>
      <c r="O114" s="6">
        <v>1378</v>
      </c>
      <c r="P114" s="21">
        <v>10</v>
      </c>
      <c r="Q114" s="21">
        <v>10</v>
      </c>
    </row>
    <row r="115" spans="6:21" ht="15.75" x14ac:dyDescent="0.25">
      <c r="F115">
        <v>30</v>
      </c>
      <c r="G115" t="s">
        <v>117</v>
      </c>
      <c r="H115" t="s">
        <v>118</v>
      </c>
      <c r="I115" t="s">
        <v>119</v>
      </c>
      <c r="L115" s="90"/>
      <c r="M115" s="5" t="s">
        <v>105</v>
      </c>
      <c r="N115" s="5">
        <v>30.1</v>
      </c>
      <c r="O115" s="6">
        <v>1648</v>
      </c>
      <c r="P115" s="21">
        <v>10</v>
      </c>
      <c r="Q115" s="21">
        <v>10</v>
      </c>
      <c r="S115" t="s">
        <v>150</v>
      </c>
      <c r="T115" t="s">
        <v>151</v>
      </c>
      <c r="U115" t="s">
        <v>152</v>
      </c>
    </row>
    <row r="116" spans="6:21" ht="15.75" x14ac:dyDescent="0.25">
      <c r="L116" s="91"/>
      <c r="M116" s="9" t="s">
        <v>106</v>
      </c>
      <c r="N116" s="9">
        <v>29.6</v>
      </c>
      <c r="O116" s="10">
        <v>2920</v>
      </c>
      <c r="P116" s="22">
        <v>0.23499999999999999</v>
      </c>
      <c r="Q116" s="22">
        <v>0.23499999999999999</v>
      </c>
    </row>
    <row r="117" spans="6:21" ht="15.75" x14ac:dyDescent="0.25">
      <c r="L117" s="89">
        <v>3</v>
      </c>
      <c r="M117" s="16" t="s">
        <v>103</v>
      </c>
      <c r="N117" s="16">
        <v>30.2</v>
      </c>
      <c r="O117" s="17">
        <v>1206</v>
      </c>
      <c r="P117" s="20">
        <v>8.6669999999999998</v>
      </c>
      <c r="Q117" s="20">
        <v>8.6669999999999998</v>
      </c>
    </row>
    <row r="118" spans="6:21" ht="15.75" x14ac:dyDescent="0.25">
      <c r="F118">
        <v>40</v>
      </c>
      <c r="G118" t="s">
        <v>120</v>
      </c>
      <c r="H118" t="s">
        <v>121</v>
      </c>
      <c r="I118" t="s">
        <v>122</v>
      </c>
      <c r="L118" s="90"/>
      <c r="M118" s="5" t="s">
        <v>104</v>
      </c>
      <c r="N118" s="5">
        <v>29.6</v>
      </c>
      <c r="O118" s="6">
        <v>903</v>
      </c>
      <c r="P118" s="21">
        <v>7</v>
      </c>
      <c r="Q118" s="21">
        <v>7</v>
      </c>
      <c r="S118" t="s">
        <v>153</v>
      </c>
      <c r="T118" t="s">
        <v>154</v>
      </c>
      <c r="U118" t="s">
        <v>155</v>
      </c>
    </row>
    <row r="119" spans="6:21" ht="15.75" x14ac:dyDescent="0.25">
      <c r="L119" s="90"/>
      <c r="M119" s="5" t="s">
        <v>105</v>
      </c>
      <c r="N119" s="5">
        <v>31.4</v>
      </c>
      <c r="O119" s="6">
        <v>1118</v>
      </c>
      <c r="P119" s="21">
        <v>9.33</v>
      </c>
      <c r="Q119" s="21">
        <v>9.33</v>
      </c>
    </row>
    <row r="120" spans="6:21" ht="15.75" x14ac:dyDescent="0.25">
      <c r="L120" s="91"/>
      <c r="M120" s="9" t="s">
        <v>106</v>
      </c>
      <c r="N120" s="9">
        <v>29.7</v>
      </c>
      <c r="O120" s="10">
        <v>1161</v>
      </c>
      <c r="P120" s="22">
        <v>0.13400000000000001</v>
      </c>
      <c r="Q120" s="22">
        <v>0.13400000000000001</v>
      </c>
    </row>
    <row r="121" spans="6:21" ht="15.75" x14ac:dyDescent="0.25">
      <c r="F121">
        <v>50</v>
      </c>
      <c r="G121" t="s">
        <v>123</v>
      </c>
      <c r="H121" t="s">
        <v>124</v>
      </c>
      <c r="I121" t="s">
        <v>124</v>
      </c>
      <c r="L121" s="89">
        <v>4</v>
      </c>
      <c r="M121" s="16" t="s">
        <v>103</v>
      </c>
      <c r="N121" s="16">
        <v>29.9</v>
      </c>
      <c r="O121" s="17">
        <v>939</v>
      </c>
      <c r="P121" s="20">
        <v>7.3330000000000002</v>
      </c>
      <c r="Q121" s="20">
        <v>7.3330000000000002</v>
      </c>
      <c r="S121" t="s">
        <v>156</v>
      </c>
      <c r="T121" t="s">
        <v>127</v>
      </c>
      <c r="U121" t="s">
        <v>127</v>
      </c>
    </row>
    <row r="122" spans="6:21" ht="15.75" x14ac:dyDescent="0.25">
      <c r="L122" s="90"/>
      <c r="M122" s="5" t="s">
        <v>104</v>
      </c>
      <c r="N122" s="5">
        <v>29.3</v>
      </c>
      <c r="O122" s="6">
        <v>679</v>
      </c>
      <c r="P122" s="21">
        <v>2.7829999999999999</v>
      </c>
      <c r="Q122" s="21">
        <v>2.7829999999999999</v>
      </c>
    </row>
    <row r="123" spans="6:21" ht="15.75" x14ac:dyDescent="0.25">
      <c r="L123" s="90"/>
      <c r="M123" s="5" t="s">
        <v>105</v>
      </c>
      <c r="N123" s="5">
        <v>30.7</v>
      </c>
      <c r="O123" s="6">
        <v>832</v>
      </c>
      <c r="P123" s="21">
        <v>4.75</v>
      </c>
      <c r="Q123" s="21">
        <v>4.75</v>
      </c>
    </row>
    <row r="124" spans="6:21" ht="15.75" x14ac:dyDescent="0.25">
      <c r="G124" t="s">
        <v>125</v>
      </c>
      <c r="H124" t="s">
        <v>126</v>
      </c>
      <c r="I124" t="s">
        <v>127</v>
      </c>
      <c r="L124" s="91"/>
      <c r="M124" s="9" t="s">
        <v>106</v>
      </c>
      <c r="N124" s="9">
        <v>28.1</v>
      </c>
      <c r="O124" s="10">
        <v>932</v>
      </c>
      <c r="P124" s="22" t="s">
        <v>160</v>
      </c>
      <c r="Q124" s="22" t="s">
        <v>160</v>
      </c>
      <c r="S124" t="s">
        <v>157</v>
      </c>
      <c r="T124" t="s">
        <v>158</v>
      </c>
      <c r="U124" t="s">
        <v>159</v>
      </c>
    </row>
    <row r="125" spans="6:21" ht="15.75" x14ac:dyDescent="0.25">
      <c r="L125" s="90">
        <v>5</v>
      </c>
      <c r="M125" s="5" t="s">
        <v>103</v>
      </c>
      <c r="N125" s="5">
        <v>30.4</v>
      </c>
      <c r="O125" s="6">
        <v>776</v>
      </c>
      <c r="P125" s="21">
        <v>3.367</v>
      </c>
      <c r="Q125" s="21">
        <v>3.367</v>
      </c>
    </row>
    <row r="126" spans="6:21" ht="15.75" x14ac:dyDescent="0.25">
      <c r="L126" s="90"/>
      <c r="M126" s="5" t="s">
        <v>104</v>
      </c>
      <c r="N126" s="5">
        <v>30.2</v>
      </c>
      <c r="O126" s="6">
        <v>577</v>
      </c>
      <c r="P126" s="21">
        <v>3.85</v>
      </c>
      <c r="Q126" s="21">
        <v>3.85</v>
      </c>
    </row>
    <row r="127" spans="6:21" ht="15.75" x14ac:dyDescent="0.25">
      <c r="G127" t="s">
        <v>128</v>
      </c>
      <c r="H127" t="s">
        <v>129</v>
      </c>
      <c r="I127" t="s">
        <v>127</v>
      </c>
      <c r="L127" s="90"/>
      <c r="M127" s="5" t="s">
        <v>105</v>
      </c>
      <c r="N127" s="5">
        <v>30.9</v>
      </c>
      <c r="O127" s="6">
        <v>712</v>
      </c>
      <c r="P127" s="21">
        <v>4.25</v>
      </c>
      <c r="Q127" s="21">
        <v>4.25</v>
      </c>
    </row>
    <row r="128" spans="6:21" ht="15.75" x14ac:dyDescent="0.25">
      <c r="L128" s="91"/>
      <c r="M128" s="9" t="s">
        <v>106</v>
      </c>
      <c r="N128" s="9">
        <v>30.3</v>
      </c>
      <c r="O128" s="10">
        <v>830</v>
      </c>
      <c r="P128" s="22">
        <v>3.3170000000000002</v>
      </c>
      <c r="Q128" s="22">
        <v>3.3170000000000002</v>
      </c>
    </row>
    <row r="130" spans="7:13" x14ac:dyDescent="0.25">
      <c r="G130" t="s">
        <v>130</v>
      </c>
      <c r="H130" t="s">
        <v>131</v>
      </c>
      <c r="I130" t="s">
        <v>127</v>
      </c>
    </row>
    <row r="131" spans="7:13" ht="15.75" x14ac:dyDescent="0.25">
      <c r="M131" s="15" t="s">
        <v>107</v>
      </c>
    </row>
    <row r="132" spans="7:13" ht="15.75" x14ac:dyDescent="0.25">
      <c r="K132" s="25">
        <v>1</v>
      </c>
      <c r="L132" s="26" t="s">
        <v>6</v>
      </c>
      <c r="M132">
        <v>25</v>
      </c>
    </row>
    <row r="133" spans="7:13" ht="15.75" x14ac:dyDescent="0.25">
      <c r="G133" t="s">
        <v>132</v>
      </c>
      <c r="H133" t="s">
        <v>133</v>
      </c>
      <c r="I133" t="s">
        <v>134</v>
      </c>
      <c r="K133" s="25">
        <v>5</v>
      </c>
      <c r="L133" s="27" t="s">
        <v>7</v>
      </c>
      <c r="M133">
        <v>18</v>
      </c>
    </row>
    <row r="134" spans="7:13" ht="15.75" x14ac:dyDescent="0.25">
      <c r="K134" s="2">
        <v>7</v>
      </c>
      <c r="L134" s="27" t="s">
        <v>8</v>
      </c>
      <c r="M134">
        <v>23</v>
      </c>
    </row>
    <row r="135" spans="7:13" ht="15.75" x14ac:dyDescent="0.25">
      <c r="K135" s="25">
        <v>11</v>
      </c>
      <c r="L135" s="27" t="s">
        <v>9</v>
      </c>
      <c r="M135">
        <v>1.355</v>
      </c>
    </row>
    <row r="136" spans="7:13" ht="15.75" x14ac:dyDescent="0.25">
      <c r="G136" t="s">
        <v>135</v>
      </c>
      <c r="H136" t="s">
        <v>136</v>
      </c>
      <c r="I136" t="s">
        <v>127</v>
      </c>
      <c r="K136" s="25">
        <v>13</v>
      </c>
      <c r="L136" s="27" t="s">
        <v>10</v>
      </c>
      <c r="M136">
        <v>15</v>
      </c>
    </row>
    <row r="137" spans="7:13" ht="15.75" x14ac:dyDescent="0.25">
      <c r="K137" s="25">
        <v>16</v>
      </c>
      <c r="L137" s="27" t="s">
        <v>11</v>
      </c>
      <c r="M137">
        <v>10</v>
      </c>
    </row>
    <row r="138" spans="7:13" ht="15.75" x14ac:dyDescent="0.25">
      <c r="K138" s="25">
        <v>19</v>
      </c>
      <c r="L138" s="27" t="s">
        <v>12</v>
      </c>
      <c r="M138">
        <v>0</v>
      </c>
    </row>
    <row r="139" spans="7:13" ht="15.75" x14ac:dyDescent="0.25">
      <c r="G139" t="s">
        <v>137</v>
      </c>
      <c r="H139" t="s">
        <v>138</v>
      </c>
      <c r="I139" t="s">
        <v>139</v>
      </c>
      <c r="K139" s="25">
        <v>22</v>
      </c>
      <c r="L139" s="27" t="s">
        <v>13</v>
      </c>
      <c r="M139">
        <v>5.5E-2</v>
      </c>
    </row>
    <row r="140" spans="7:13" ht="15.75" x14ac:dyDescent="0.25">
      <c r="K140" s="25">
        <v>26</v>
      </c>
      <c r="L140" s="27" t="s">
        <v>14</v>
      </c>
      <c r="M140">
        <v>7</v>
      </c>
    </row>
    <row r="141" spans="7:13" ht="15.75" x14ac:dyDescent="0.25">
      <c r="K141" s="25">
        <v>29</v>
      </c>
      <c r="L141" s="27" t="s">
        <v>15</v>
      </c>
      <c r="M141">
        <v>7</v>
      </c>
    </row>
    <row r="142" spans="7:13" ht="15.75" x14ac:dyDescent="0.25">
      <c r="G142" t="s">
        <v>140</v>
      </c>
      <c r="H142" t="s">
        <v>129</v>
      </c>
      <c r="I142" t="s">
        <v>127</v>
      </c>
      <c r="K142" s="25">
        <v>32</v>
      </c>
      <c r="L142" s="27" t="s">
        <v>16</v>
      </c>
      <c r="M142">
        <v>10</v>
      </c>
    </row>
    <row r="143" spans="7:13" ht="15.75" x14ac:dyDescent="0.25">
      <c r="K143" s="28">
        <v>36</v>
      </c>
      <c r="L143" s="29" t="s">
        <v>17</v>
      </c>
      <c r="M143">
        <v>0</v>
      </c>
    </row>
    <row r="144" spans="7:13" ht="15.75" x14ac:dyDescent="0.25">
      <c r="K144" s="25">
        <v>38</v>
      </c>
      <c r="L144" s="27" t="s">
        <v>18</v>
      </c>
      <c r="M144">
        <v>7</v>
      </c>
    </row>
    <row r="145" spans="7:13" ht="15.75" x14ac:dyDescent="0.25">
      <c r="G145" t="s">
        <v>141</v>
      </c>
      <c r="H145" t="s">
        <v>142</v>
      </c>
      <c r="I145" t="s">
        <v>134</v>
      </c>
      <c r="K145" s="25">
        <v>41</v>
      </c>
      <c r="L145" s="27" t="s">
        <v>19</v>
      </c>
      <c r="M145">
        <v>3.45</v>
      </c>
    </row>
    <row r="146" spans="7:13" ht="15.75" x14ac:dyDescent="0.25">
      <c r="K146" s="25">
        <v>43</v>
      </c>
      <c r="L146" s="27" t="s">
        <v>20</v>
      </c>
      <c r="M146">
        <v>4.75</v>
      </c>
    </row>
    <row r="147" spans="7:13" ht="15.75" x14ac:dyDescent="0.25">
      <c r="K147" s="25">
        <v>47</v>
      </c>
      <c r="L147" s="27" t="s">
        <v>21</v>
      </c>
      <c r="M147">
        <v>0</v>
      </c>
    </row>
    <row r="148" spans="7:13" ht="15.75" x14ac:dyDescent="0.25">
      <c r="G148" t="s">
        <v>143</v>
      </c>
      <c r="H148" t="s">
        <v>144</v>
      </c>
      <c r="I148" t="s">
        <v>127</v>
      </c>
      <c r="K148" s="25">
        <v>50</v>
      </c>
      <c r="L148" s="27" t="s">
        <v>22</v>
      </c>
      <c r="M148">
        <v>0</v>
      </c>
    </row>
    <row r="149" spans="7:13" ht="15.75" x14ac:dyDescent="0.25">
      <c r="K149" s="25">
        <v>53</v>
      </c>
      <c r="L149" s="27" t="s">
        <v>23</v>
      </c>
      <c r="M149">
        <v>3.85</v>
      </c>
    </row>
    <row r="150" spans="7:13" ht="15.75" x14ac:dyDescent="0.25">
      <c r="K150" s="25">
        <v>56</v>
      </c>
      <c r="L150" s="27" t="s">
        <v>24</v>
      </c>
      <c r="M150">
        <v>4.25</v>
      </c>
    </row>
    <row r="151" spans="7:13" ht="15.75" x14ac:dyDescent="0.25">
      <c r="G151" t="s">
        <v>145</v>
      </c>
      <c r="H151" t="s">
        <v>146</v>
      </c>
      <c r="I151" t="s">
        <v>127</v>
      </c>
      <c r="K151" s="25">
        <v>59</v>
      </c>
      <c r="L151" s="27" t="s">
        <v>25</v>
      </c>
      <c r="M151">
        <v>3.35</v>
      </c>
    </row>
    <row r="154" spans="7:13" x14ac:dyDescent="0.25">
      <c r="G154" t="s">
        <v>147</v>
      </c>
      <c r="H154" t="s">
        <v>148</v>
      </c>
      <c r="I154" t="s">
        <v>149</v>
      </c>
    </row>
    <row r="157" spans="7:13" x14ac:dyDescent="0.25">
      <c r="G157" t="s">
        <v>150</v>
      </c>
      <c r="H157" t="s">
        <v>151</v>
      </c>
      <c r="I157" t="s">
        <v>152</v>
      </c>
    </row>
    <row r="160" spans="7:13" x14ac:dyDescent="0.25">
      <c r="G160" t="s">
        <v>153</v>
      </c>
      <c r="H160" t="s">
        <v>154</v>
      </c>
      <c r="I160" t="s">
        <v>155</v>
      </c>
    </row>
    <row r="163" spans="7:9" x14ac:dyDescent="0.25">
      <c r="G163" t="s">
        <v>156</v>
      </c>
      <c r="H163" t="s">
        <v>127</v>
      </c>
      <c r="I163" t="s">
        <v>127</v>
      </c>
    </row>
    <row r="166" spans="7:9" x14ac:dyDescent="0.25">
      <c r="G166" t="s">
        <v>157</v>
      </c>
      <c r="H166" t="s">
        <v>158</v>
      </c>
      <c r="I166" t="s">
        <v>159</v>
      </c>
    </row>
  </sheetData>
  <mergeCells count="18">
    <mergeCell ref="C4:C7"/>
    <mergeCell ref="C8:C11"/>
    <mergeCell ref="C12:C15"/>
    <mergeCell ref="C16:C19"/>
    <mergeCell ref="C20:C23"/>
    <mergeCell ref="L125:L128"/>
    <mergeCell ref="E2:G2"/>
    <mergeCell ref="K2:N2"/>
    <mergeCell ref="O2:R2"/>
    <mergeCell ref="L109:L112"/>
    <mergeCell ref="L113:L116"/>
    <mergeCell ref="L117:L120"/>
    <mergeCell ref="H2:J2"/>
    <mergeCell ref="X2:Z2"/>
    <mergeCell ref="AA2:AC2"/>
    <mergeCell ref="AD2:AG2"/>
    <mergeCell ref="AH2:AK2"/>
    <mergeCell ref="L121:L124"/>
  </mergeCells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2"/>
  <sheetViews>
    <sheetView showGridLines="0" zoomScale="80" zoomScaleNormal="80" workbookViewId="0">
      <selection activeCell="C104" sqref="C104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16" x14ac:dyDescent="0.25">
      <c r="N17" s="1">
        <v>2.2408999999999998E-5</v>
      </c>
      <c r="O17" s="1">
        <v>6.9442999999999996E-3</v>
      </c>
      <c r="P17" s="1">
        <v>6.7431000000000001E-4</v>
      </c>
    </row>
    <row r="18" spans="3:16" x14ac:dyDescent="0.25">
      <c r="N18" s="1">
        <v>3.5750999999999999E-6</v>
      </c>
      <c r="O18" s="1">
        <v>1.1543E-3</v>
      </c>
      <c r="P18" s="1">
        <v>2.0421E-5</v>
      </c>
    </row>
    <row r="19" spans="3:16" x14ac:dyDescent="0.25">
      <c r="N19" s="1">
        <v>1.9757000000000001E-5</v>
      </c>
      <c r="O19" s="1">
        <v>6.0718999999999999E-3</v>
      </c>
      <c r="P19" s="1">
        <v>5.0626000000000002E-4</v>
      </c>
    </row>
    <row r="20" spans="3:16" x14ac:dyDescent="0.25">
      <c r="N20" s="1">
        <v>9.2611000000000002E-6</v>
      </c>
      <c r="O20" s="1">
        <v>2.9989000000000001E-3</v>
      </c>
      <c r="P20" s="1">
        <v>1.1937E-4</v>
      </c>
    </row>
    <row r="21" spans="3:16" x14ac:dyDescent="0.25">
      <c r="N21" s="1">
        <v>1.9539999999999999E-5</v>
      </c>
      <c r="O21" s="1">
        <v>5.4148E-3</v>
      </c>
      <c r="P21" s="1">
        <v>4.1787999999999998E-4</v>
      </c>
    </row>
    <row r="22" spans="3:16" x14ac:dyDescent="0.25">
      <c r="N22" s="1">
        <v>1.0125999999999999E-5</v>
      </c>
      <c r="O22" s="1">
        <v>3.2499999999999999E-3</v>
      </c>
      <c r="P22" s="1">
        <v>1.4194000000000001E-4</v>
      </c>
    </row>
    <row r="23" spans="3:16" x14ac:dyDescent="0.25">
      <c r="N23" s="1">
        <v>1.6501E-5</v>
      </c>
      <c r="O23" s="1">
        <v>5.2059999999999997E-3</v>
      </c>
      <c r="P23" s="1">
        <v>3.6174999999999998E-4</v>
      </c>
    </row>
    <row r="24" spans="3:16" x14ac:dyDescent="0.25">
      <c r="N24" s="1">
        <v>8.4085999999999994E-6</v>
      </c>
      <c r="O24" s="1">
        <v>2.7959E-3</v>
      </c>
      <c r="P24" s="1">
        <v>9.9857000000000003E-5</v>
      </c>
    </row>
    <row r="25" spans="3:16" x14ac:dyDescent="0.25">
      <c r="N25" s="1">
        <v>1.1446E-5</v>
      </c>
      <c r="O25" s="1">
        <v>3.3704E-3</v>
      </c>
      <c r="P25" s="1">
        <v>1.5367000000000001E-4</v>
      </c>
    </row>
    <row r="26" spans="3:16" x14ac:dyDescent="0.25">
      <c r="N26" s="1">
        <v>1.0899E-5</v>
      </c>
      <c r="O26" s="1">
        <v>4.0245000000000003E-3</v>
      </c>
      <c r="P26" s="1">
        <v>2.0162000000000001E-4</v>
      </c>
    </row>
    <row r="27" spans="3:16" x14ac:dyDescent="0.25">
      <c r="N27" s="1">
        <v>1.5287000000000001E-5</v>
      </c>
      <c r="O27" s="1">
        <v>4.6192999999999998E-3</v>
      </c>
      <c r="P27" s="1">
        <v>2.8580000000000001E-4</v>
      </c>
    </row>
    <row r="28" spans="3:16" x14ac:dyDescent="0.25">
      <c r="N28" s="1">
        <v>8.7198999999999993E-6</v>
      </c>
      <c r="O28" s="1">
        <v>2.6814999999999999E-3</v>
      </c>
      <c r="P28" s="1">
        <v>9.3984E-5</v>
      </c>
    </row>
    <row r="29" spans="3:16" x14ac:dyDescent="0.25">
      <c r="N29" s="1">
        <v>1.0716999999999999E-5</v>
      </c>
      <c r="O29" s="1">
        <v>3.1021999999999998E-3</v>
      </c>
      <c r="P29" s="1">
        <v>1.2970000000000001E-4</v>
      </c>
    </row>
    <row r="30" spans="3:16" x14ac:dyDescent="0.25">
      <c r="N30" s="1">
        <v>1.1980999999999999E-5</v>
      </c>
      <c r="O30" s="1">
        <v>3.6518000000000002E-3</v>
      </c>
      <c r="P30" s="1">
        <v>1.7885000000000001E-4</v>
      </c>
    </row>
    <row r="31" spans="3:16" x14ac:dyDescent="0.25">
      <c r="C31" t="s">
        <v>214</v>
      </c>
    </row>
    <row r="78" spans="3:15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65</v>
      </c>
      <c r="J78" t="s">
        <v>66</v>
      </c>
      <c r="K78" t="s">
        <v>67</v>
      </c>
      <c r="L78" t="s">
        <v>68</v>
      </c>
      <c r="M78" t="s">
        <v>69</v>
      </c>
      <c r="N78" t="s">
        <v>70</v>
      </c>
      <c r="O78" t="s">
        <v>71</v>
      </c>
    </row>
    <row r="79" spans="3:15" ht="15.75" x14ac:dyDescent="0.25">
      <c r="C79">
        <v>1</v>
      </c>
      <c r="D79" s="92">
        <v>1</v>
      </c>
      <c r="E79" s="33" t="s">
        <v>103</v>
      </c>
      <c r="F79">
        <v>-16.9145</v>
      </c>
      <c r="G79">
        <v>-5.4981</v>
      </c>
      <c r="H79">
        <v>0.57469999999999999</v>
      </c>
      <c r="I79">
        <v>-0.39650000000000002</v>
      </c>
      <c r="J79">
        <v>5.1646999999999998</v>
      </c>
      <c r="K79">
        <v>-6.1776999999999997</v>
      </c>
      <c r="L79">
        <v>1.1716</v>
      </c>
      <c r="M79">
        <v>-13.171099999999999</v>
      </c>
      <c r="N79">
        <v>0.76949999999999996</v>
      </c>
      <c r="O79">
        <v>-6.6952999999999996</v>
      </c>
    </row>
    <row r="80" spans="3:15" ht="15.75" x14ac:dyDescent="0.25">
      <c r="C80">
        <v>2</v>
      </c>
      <c r="D80" s="93"/>
      <c r="E80" s="34" t="s">
        <v>104</v>
      </c>
      <c r="F80">
        <v>-12.5099</v>
      </c>
      <c r="G80">
        <v>-1.1015999999999999</v>
      </c>
      <c r="H80">
        <v>0.45929999999999999</v>
      </c>
      <c r="I80">
        <v>4</v>
      </c>
      <c r="J80">
        <v>3.4874000000000001</v>
      </c>
      <c r="K80">
        <v>-2.8321999999999998</v>
      </c>
      <c r="L80">
        <v>1.0561</v>
      </c>
      <c r="M80">
        <v>2.6499999999999999E-2</v>
      </c>
      <c r="N80">
        <v>0.65400000000000003</v>
      </c>
      <c r="O80">
        <v>-7.7111000000000001</v>
      </c>
    </row>
    <row r="81" spans="3:15" ht="15.75" x14ac:dyDescent="0.25">
      <c r="C81">
        <v>3</v>
      </c>
      <c r="D81" s="93"/>
      <c r="E81" s="34" t="s">
        <v>105</v>
      </c>
      <c r="F81">
        <v>-13.5596</v>
      </c>
      <c r="G81">
        <v>-2.2604000000000002</v>
      </c>
      <c r="H81">
        <v>0.53820000000000001</v>
      </c>
      <c r="I81">
        <v>2.7928999999999999</v>
      </c>
      <c r="J81">
        <v>3.7530000000000001</v>
      </c>
      <c r="K81">
        <v>-2.3323999999999998</v>
      </c>
      <c r="L81">
        <v>1.151</v>
      </c>
      <c r="M81">
        <v>-3.4409000000000001</v>
      </c>
      <c r="N81">
        <v>0.755</v>
      </c>
      <c r="O81">
        <v>-8.3880999999999997</v>
      </c>
    </row>
    <row r="82" spans="3:15" ht="15.75" x14ac:dyDescent="0.25">
      <c r="C82">
        <v>4</v>
      </c>
      <c r="D82" s="94"/>
      <c r="E82" s="35" t="s">
        <v>106</v>
      </c>
      <c r="F82">
        <v>-13.4803</v>
      </c>
      <c r="G82">
        <v>-1.7222999999999999</v>
      </c>
      <c r="H82">
        <v>-2.7374000000000001</v>
      </c>
      <c r="I82">
        <v>3.3199000000000001</v>
      </c>
      <c r="J82">
        <v>4.5372000000000003</v>
      </c>
      <c r="K82">
        <v>-12.567600000000001</v>
      </c>
      <c r="L82">
        <v>-2.1206</v>
      </c>
      <c r="M82">
        <v>-2.3075000000000001</v>
      </c>
      <c r="N82">
        <v>-2.5150999999999999</v>
      </c>
      <c r="O82">
        <v>-10.2531</v>
      </c>
    </row>
    <row r="83" spans="3:15" ht="15.75" x14ac:dyDescent="0.25">
      <c r="C83">
        <v>5</v>
      </c>
      <c r="D83" s="92">
        <v>2</v>
      </c>
      <c r="E83" s="33" t="s">
        <v>103</v>
      </c>
      <c r="F83">
        <v>-15.9742</v>
      </c>
      <c r="G83">
        <v>-4.9053000000000004</v>
      </c>
      <c r="H83">
        <v>0.4481</v>
      </c>
      <c r="I83">
        <v>0.1414</v>
      </c>
      <c r="J83">
        <v>3.3607999999999998</v>
      </c>
      <c r="K83">
        <v>-3.7225000000000001</v>
      </c>
      <c r="L83">
        <v>1.0627</v>
      </c>
      <c r="M83">
        <v>-11.1592</v>
      </c>
      <c r="N83">
        <v>0.66759999999999997</v>
      </c>
      <c r="O83">
        <v>-7.1391999999999998</v>
      </c>
    </row>
    <row r="84" spans="3:15" ht="15.75" x14ac:dyDescent="0.25">
      <c r="C84">
        <v>6</v>
      </c>
      <c r="D84" s="93"/>
      <c r="E84" s="34" t="s">
        <v>104</v>
      </c>
      <c r="F84">
        <v>-11.176</v>
      </c>
      <c r="G84">
        <v>-6.93E-2</v>
      </c>
      <c r="H84">
        <v>0.4209</v>
      </c>
      <c r="I84">
        <v>4.9736000000000002</v>
      </c>
      <c r="J84">
        <v>4.9564000000000004</v>
      </c>
      <c r="K84">
        <v>-2.5931999999999999</v>
      </c>
      <c r="L84">
        <v>1.0367999999999999</v>
      </c>
      <c r="M84">
        <v>3.3031999999999999</v>
      </c>
      <c r="N84">
        <v>0.64219999999999999</v>
      </c>
      <c r="O84">
        <v>-4.7329999999999997</v>
      </c>
    </row>
    <row r="85" spans="3:15" ht="15.75" x14ac:dyDescent="0.25">
      <c r="C85">
        <v>7</v>
      </c>
      <c r="D85" s="93"/>
      <c r="E85" s="34" t="s">
        <v>105</v>
      </c>
      <c r="F85">
        <v>-11.4649</v>
      </c>
      <c r="G85">
        <v>-0.4168</v>
      </c>
      <c r="H85">
        <v>0.35920000000000002</v>
      </c>
      <c r="I85">
        <v>4.6260000000000003</v>
      </c>
      <c r="J85">
        <v>3.3513000000000002</v>
      </c>
      <c r="K85">
        <v>-2.3854000000000002</v>
      </c>
      <c r="L85">
        <v>0.97509999999999997</v>
      </c>
      <c r="M85">
        <v>2.3191999999999999</v>
      </c>
      <c r="N85">
        <v>0.58040000000000003</v>
      </c>
      <c r="O85">
        <v>-7.1181999999999999</v>
      </c>
    </row>
    <row r="86" spans="3:15" ht="15.75" x14ac:dyDescent="0.25">
      <c r="C86">
        <v>8</v>
      </c>
      <c r="D86" s="94"/>
      <c r="E86" s="35" t="s">
        <v>106</v>
      </c>
      <c r="F86">
        <v>-13.148099999999999</v>
      </c>
      <c r="G86">
        <v>-1.5545</v>
      </c>
      <c r="H86">
        <v>-2.9941</v>
      </c>
      <c r="I86">
        <v>3.4950000000000001</v>
      </c>
      <c r="J86">
        <v>4.2523999999999997</v>
      </c>
      <c r="K86">
        <v>-10.423500000000001</v>
      </c>
      <c r="L86">
        <v>-2.38</v>
      </c>
      <c r="M86">
        <v>-1.6251</v>
      </c>
      <c r="N86">
        <v>-2.7755000000000001</v>
      </c>
      <c r="O86">
        <v>-10.244</v>
      </c>
    </row>
    <row r="87" spans="3:15" ht="15.75" x14ac:dyDescent="0.25">
      <c r="C87">
        <v>9</v>
      </c>
      <c r="D87" s="92">
        <v>3</v>
      </c>
      <c r="E87" s="33" t="s">
        <v>103</v>
      </c>
      <c r="F87">
        <v>-12.3291</v>
      </c>
      <c r="G87">
        <v>-1.4025000000000001</v>
      </c>
      <c r="H87">
        <v>0.31519999999999998</v>
      </c>
      <c r="I87">
        <v>3.6389999999999998</v>
      </c>
      <c r="J87">
        <v>4.5644999999999998</v>
      </c>
      <c r="K87">
        <v>-2.1002999999999998</v>
      </c>
      <c r="L87">
        <v>0.93140000000000001</v>
      </c>
      <c r="M87">
        <v>-0.51919999999999999</v>
      </c>
      <c r="N87">
        <v>0.53690000000000004</v>
      </c>
      <c r="O87">
        <v>-3.3199000000000001</v>
      </c>
    </row>
    <row r="88" spans="3:15" ht="15.75" x14ac:dyDescent="0.25">
      <c r="C88">
        <v>10</v>
      </c>
      <c r="D88" s="93"/>
      <c r="E88" s="34" t="s">
        <v>104</v>
      </c>
      <c r="F88">
        <v>-10.2484</v>
      </c>
      <c r="G88">
        <v>0.70479999999999998</v>
      </c>
      <c r="H88">
        <v>0.33860000000000001</v>
      </c>
      <c r="I88">
        <v>5.7539999999999996</v>
      </c>
      <c r="J88">
        <v>4.5472999999999999</v>
      </c>
      <c r="K88">
        <v>-2.0377000000000001</v>
      </c>
      <c r="L88">
        <v>0.95240000000000002</v>
      </c>
      <c r="M88">
        <v>5.7919</v>
      </c>
      <c r="N88">
        <v>0.55700000000000005</v>
      </c>
      <c r="O88">
        <v>-5.7176999999999998</v>
      </c>
    </row>
    <row r="89" spans="3:15" ht="15.75" x14ac:dyDescent="0.25">
      <c r="C89">
        <v>11</v>
      </c>
      <c r="D89" s="93"/>
      <c r="E89" s="34" t="s">
        <v>105</v>
      </c>
      <c r="F89">
        <v>-10.5313</v>
      </c>
      <c r="G89">
        <v>0.37890000000000001</v>
      </c>
      <c r="H89">
        <v>0.32350000000000001</v>
      </c>
      <c r="I89">
        <v>5.4051</v>
      </c>
      <c r="J89">
        <v>3.1909999999999998</v>
      </c>
      <c r="K89">
        <v>-5.8662999999999998</v>
      </c>
      <c r="L89">
        <v>0.9446</v>
      </c>
      <c r="M89">
        <v>4.8099999999999996</v>
      </c>
      <c r="N89">
        <v>0.55210000000000004</v>
      </c>
      <c r="O89">
        <v>-5.6052999999999997</v>
      </c>
    </row>
    <row r="90" spans="3:15" ht="15.75" x14ac:dyDescent="0.25">
      <c r="C90">
        <v>12</v>
      </c>
      <c r="D90" s="94"/>
      <c r="E90" s="35" t="s">
        <v>106</v>
      </c>
      <c r="F90">
        <v>-12.7402</v>
      </c>
      <c r="G90">
        <v>-1.7198</v>
      </c>
      <c r="H90">
        <v>-0.66190000000000004</v>
      </c>
      <c r="I90">
        <v>3.3281000000000001</v>
      </c>
      <c r="J90">
        <v>3.2423000000000002</v>
      </c>
      <c r="K90">
        <v>-3.6092</v>
      </c>
      <c r="L90">
        <v>-4.7699999999999999E-2</v>
      </c>
      <c r="M90">
        <v>-1.5517000000000001</v>
      </c>
      <c r="N90">
        <v>-0.443</v>
      </c>
      <c r="O90">
        <v>-6.8029000000000002</v>
      </c>
    </row>
    <row r="91" spans="3:15" ht="15.75" x14ac:dyDescent="0.25">
      <c r="C91">
        <v>13</v>
      </c>
      <c r="D91" s="92">
        <v>4</v>
      </c>
      <c r="E91" s="33" t="s">
        <v>103</v>
      </c>
      <c r="F91">
        <v>-11.7576</v>
      </c>
      <c r="G91">
        <v>-0.95630000000000004</v>
      </c>
      <c r="H91">
        <v>0.3286</v>
      </c>
      <c r="I91">
        <v>4.0891000000000002</v>
      </c>
      <c r="J91">
        <v>4.1322000000000001</v>
      </c>
      <c r="K91">
        <v>-1.0857000000000001</v>
      </c>
      <c r="L91">
        <v>0.94359999999999999</v>
      </c>
      <c r="M91">
        <v>0.9526</v>
      </c>
      <c r="N91">
        <v>0.54859999999999998</v>
      </c>
      <c r="O91">
        <v>-2.8083999999999998</v>
      </c>
    </row>
    <row r="92" spans="3:15" ht="15.75" x14ac:dyDescent="0.25">
      <c r="C92">
        <v>14</v>
      </c>
      <c r="D92" s="93"/>
      <c r="E92" s="34" t="s">
        <v>104</v>
      </c>
      <c r="F92">
        <v>-9.6016999999999992</v>
      </c>
      <c r="G92">
        <v>1.145</v>
      </c>
      <c r="H92">
        <v>0.4098</v>
      </c>
      <c r="I92">
        <v>6.1981000000000002</v>
      </c>
      <c r="J92">
        <v>4.2234999999999996</v>
      </c>
      <c r="K92">
        <v>-2.5406</v>
      </c>
      <c r="L92">
        <v>1.0223</v>
      </c>
      <c r="M92">
        <v>7.3268000000000004</v>
      </c>
      <c r="N92">
        <v>0.62629999999999997</v>
      </c>
      <c r="O92">
        <v>-3.4575</v>
      </c>
    </row>
    <row r="93" spans="3:15" ht="15.75" x14ac:dyDescent="0.25">
      <c r="C93">
        <v>15</v>
      </c>
      <c r="D93" s="93"/>
      <c r="E93" s="34" t="s">
        <v>105</v>
      </c>
      <c r="F93">
        <v>-10.3139</v>
      </c>
      <c r="G93">
        <v>0.46899999999999997</v>
      </c>
      <c r="H93">
        <v>0.32879999999999998</v>
      </c>
      <c r="I93">
        <v>5.5041000000000002</v>
      </c>
      <c r="J93">
        <v>2.8037999999999998</v>
      </c>
      <c r="K93">
        <v>-1.2323999999999999</v>
      </c>
      <c r="L93">
        <v>0.94699999999999995</v>
      </c>
      <c r="M93">
        <v>5.2256999999999998</v>
      </c>
      <c r="N93">
        <v>0.5534</v>
      </c>
      <c r="O93">
        <v>-3.7275</v>
      </c>
    </row>
    <row r="94" spans="3:15" ht="15.75" x14ac:dyDescent="0.25">
      <c r="C94">
        <v>16</v>
      </c>
      <c r="D94" s="94"/>
      <c r="E94" s="35" t="s">
        <v>106</v>
      </c>
      <c r="F94">
        <v>-15.586399999999999</v>
      </c>
      <c r="G94">
        <v>-4.7529000000000003</v>
      </c>
      <c r="H94">
        <v>-2.2200000000000001E-2</v>
      </c>
      <c r="I94">
        <v>0.31569999999999998</v>
      </c>
      <c r="J94">
        <v>4.0757000000000003</v>
      </c>
      <c r="K94">
        <v>-2.1015999999999999</v>
      </c>
      <c r="L94">
        <v>0.58530000000000004</v>
      </c>
      <c r="M94">
        <v>-10.4216</v>
      </c>
      <c r="N94">
        <v>0.18729999999999999</v>
      </c>
      <c r="O94">
        <v>-3.0996000000000001</v>
      </c>
    </row>
    <row r="95" spans="3:15" ht="15.75" x14ac:dyDescent="0.25">
      <c r="C95">
        <v>17</v>
      </c>
      <c r="D95" s="93">
        <v>5</v>
      </c>
      <c r="E95" s="34" t="s">
        <v>103</v>
      </c>
      <c r="F95">
        <v>-11.0085</v>
      </c>
      <c r="G95">
        <v>-0.30580000000000002</v>
      </c>
      <c r="H95">
        <v>0.3584</v>
      </c>
      <c r="I95">
        <v>4.7332000000000001</v>
      </c>
      <c r="J95">
        <v>2.5680999999999998</v>
      </c>
      <c r="K95">
        <v>-0.99080000000000001</v>
      </c>
      <c r="L95">
        <v>0.97540000000000004</v>
      </c>
      <c r="M95">
        <v>2.9895</v>
      </c>
      <c r="N95">
        <v>0.58130000000000004</v>
      </c>
      <c r="O95">
        <v>-4.9427000000000003</v>
      </c>
    </row>
    <row r="96" spans="3:15" ht="15.75" x14ac:dyDescent="0.25">
      <c r="C96">
        <v>18</v>
      </c>
      <c r="D96" s="93"/>
      <c r="E96" s="34" t="s">
        <v>104</v>
      </c>
      <c r="F96">
        <v>-9.3229000000000006</v>
      </c>
      <c r="G96">
        <v>1.3301000000000001</v>
      </c>
      <c r="H96">
        <v>0.4007</v>
      </c>
      <c r="I96">
        <v>6.3715999999999999</v>
      </c>
      <c r="J96">
        <v>4.093</v>
      </c>
      <c r="K96">
        <v>-1.7626999999999999</v>
      </c>
      <c r="L96">
        <v>1.0168999999999999</v>
      </c>
      <c r="M96">
        <v>7.952</v>
      </c>
      <c r="N96">
        <v>0.62250000000000005</v>
      </c>
      <c r="O96">
        <v>-3.8513999999999999</v>
      </c>
    </row>
    <row r="97" spans="3:15" ht="15.75" x14ac:dyDescent="0.25">
      <c r="C97">
        <v>19</v>
      </c>
      <c r="D97" s="93"/>
      <c r="E97" s="34" t="s">
        <v>105</v>
      </c>
      <c r="F97">
        <v>-9.8450000000000006</v>
      </c>
      <c r="G97">
        <v>0.85919999999999996</v>
      </c>
      <c r="H97">
        <v>0.41599999999999998</v>
      </c>
      <c r="I97">
        <v>5.8917000000000002</v>
      </c>
      <c r="J97">
        <v>2.6288999999999998</v>
      </c>
      <c r="K97">
        <v>-2.7357999999999998</v>
      </c>
      <c r="L97">
        <v>1.0350999999999999</v>
      </c>
      <c r="M97">
        <v>6.4698000000000002</v>
      </c>
      <c r="N97">
        <v>0.64180000000000004</v>
      </c>
      <c r="O97">
        <v>-4.8109000000000002</v>
      </c>
    </row>
    <row r="98" spans="3:15" ht="15.75" x14ac:dyDescent="0.25">
      <c r="C98">
        <v>20</v>
      </c>
      <c r="D98" s="94"/>
      <c r="E98" s="35" t="s">
        <v>106</v>
      </c>
      <c r="F98">
        <v>-15.3788</v>
      </c>
      <c r="G98">
        <v>-4.5898000000000003</v>
      </c>
      <c r="H98">
        <v>4.0500000000000001E-2</v>
      </c>
      <c r="I98">
        <v>0.45040000000000002</v>
      </c>
      <c r="J98">
        <v>2.7629999999999999</v>
      </c>
      <c r="K98">
        <v>-4.7031000000000001</v>
      </c>
      <c r="L98">
        <v>0.65710000000000002</v>
      </c>
      <c r="M98">
        <v>-9.9461999999999993</v>
      </c>
      <c r="N98">
        <v>0.26279999999999998</v>
      </c>
      <c r="O98">
        <v>-5.3094999999999999</v>
      </c>
    </row>
    <row r="102" spans="3:15" ht="15.75" x14ac:dyDescent="0.25">
      <c r="E102" s="43" t="s">
        <v>1</v>
      </c>
      <c r="F102" s="14" t="s">
        <v>2</v>
      </c>
    </row>
    <row r="103" spans="3:15" ht="15.75" x14ac:dyDescent="0.25">
      <c r="E103" s="92">
        <v>1</v>
      </c>
      <c r="F103" s="34" t="s">
        <v>103</v>
      </c>
    </row>
    <row r="104" spans="3:15" ht="15.75" x14ac:dyDescent="0.25">
      <c r="E104" s="93"/>
      <c r="F104" s="34" t="s">
        <v>104</v>
      </c>
    </row>
    <row r="105" spans="3:15" ht="15.75" x14ac:dyDescent="0.25">
      <c r="E105" s="93"/>
      <c r="F105" s="34" t="s">
        <v>105</v>
      </c>
    </row>
    <row r="106" spans="3:15" ht="15.75" x14ac:dyDescent="0.25">
      <c r="E106" s="93"/>
      <c r="F106" s="34" t="s">
        <v>106</v>
      </c>
    </row>
    <row r="107" spans="3:15" ht="15.75" x14ac:dyDescent="0.25">
      <c r="E107" s="92">
        <v>2</v>
      </c>
      <c r="F107" s="33" t="s">
        <v>103</v>
      </c>
    </row>
    <row r="108" spans="3:15" ht="15.75" x14ac:dyDescent="0.25">
      <c r="E108" s="93"/>
      <c r="F108" s="34" t="s">
        <v>104</v>
      </c>
    </row>
    <row r="109" spans="3:15" ht="15.75" x14ac:dyDescent="0.25">
      <c r="E109" s="93"/>
      <c r="F109" s="34" t="s">
        <v>105</v>
      </c>
    </row>
    <row r="110" spans="3:15" ht="15.75" x14ac:dyDescent="0.25">
      <c r="E110" s="93"/>
      <c r="F110" s="34" t="s">
        <v>106</v>
      </c>
    </row>
    <row r="111" spans="3:15" ht="15.75" x14ac:dyDescent="0.25">
      <c r="E111" s="92">
        <v>3</v>
      </c>
      <c r="F111" s="33" t="s">
        <v>103</v>
      </c>
    </row>
    <row r="112" spans="3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0">
    <mergeCell ref="E107:E110"/>
    <mergeCell ref="E111:E114"/>
    <mergeCell ref="E115:E118"/>
    <mergeCell ref="E119:E122"/>
    <mergeCell ref="D79:D82"/>
    <mergeCell ref="D83:D86"/>
    <mergeCell ref="D87:D90"/>
    <mergeCell ref="D91:D94"/>
    <mergeCell ref="D95:D98"/>
    <mergeCell ref="E103:E10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122"/>
  <sheetViews>
    <sheetView topLeftCell="D1" zoomScale="90" zoomScaleNormal="90" workbookViewId="0">
      <selection activeCell="O154" sqref="O154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  <col min="37" max="37" width="11.42578125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62" x14ac:dyDescent="0.25">
      <c r="N17" s="1">
        <v>2.2408999999999998E-5</v>
      </c>
      <c r="O17" s="1">
        <v>6.9442999999999996E-3</v>
      </c>
      <c r="P17" s="1">
        <v>6.7431000000000001E-4</v>
      </c>
    </row>
    <row r="18" spans="3:62" x14ac:dyDescent="0.25">
      <c r="N18" s="1">
        <v>3.5750999999999999E-6</v>
      </c>
      <c r="O18" s="1">
        <v>1.1543E-3</v>
      </c>
      <c r="P18" s="1">
        <v>2.0421E-5</v>
      </c>
    </row>
    <row r="19" spans="3:62" x14ac:dyDescent="0.25">
      <c r="N19" s="1">
        <v>1.9757000000000001E-5</v>
      </c>
      <c r="O19" s="1">
        <v>6.0718999999999999E-3</v>
      </c>
      <c r="P19" s="1">
        <v>5.0626000000000002E-4</v>
      </c>
    </row>
    <row r="20" spans="3:62" x14ac:dyDescent="0.25">
      <c r="N20" s="1">
        <v>9.2611000000000002E-6</v>
      </c>
      <c r="O20" s="1">
        <v>2.9989000000000001E-3</v>
      </c>
      <c r="P20" s="1">
        <v>1.1937E-4</v>
      </c>
    </row>
    <row r="21" spans="3:62" x14ac:dyDescent="0.25">
      <c r="N21" s="1">
        <v>1.9539999999999999E-5</v>
      </c>
      <c r="O21" s="1">
        <v>5.4148E-3</v>
      </c>
      <c r="P21" s="1">
        <v>4.1787999999999998E-4</v>
      </c>
    </row>
    <row r="22" spans="3:62" x14ac:dyDescent="0.25">
      <c r="N22" s="1">
        <v>1.0125999999999999E-5</v>
      </c>
      <c r="O22" s="1">
        <v>3.2499999999999999E-3</v>
      </c>
      <c r="P22" s="1">
        <v>1.4194000000000001E-4</v>
      </c>
    </row>
    <row r="23" spans="3:62" x14ac:dyDescent="0.25">
      <c r="N23" s="1">
        <v>1.6501E-5</v>
      </c>
      <c r="O23" s="1">
        <v>5.2059999999999997E-3</v>
      </c>
      <c r="P23" s="1">
        <v>3.6174999999999998E-4</v>
      </c>
    </row>
    <row r="24" spans="3:62" x14ac:dyDescent="0.25">
      <c r="N24" s="1">
        <v>8.4085999999999994E-6</v>
      </c>
      <c r="O24" s="1">
        <v>2.7959E-3</v>
      </c>
      <c r="P24" s="1">
        <v>9.9857000000000003E-5</v>
      </c>
    </row>
    <row r="25" spans="3:62" x14ac:dyDescent="0.25">
      <c r="N25" s="1">
        <v>1.1446E-5</v>
      </c>
      <c r="O25" s="1">
        <v>3.3704E-3</v>
      </c>
      <c r="P25" s="1">
        <v>1.5367000000000001E-4</v>
      </c>
    </row>
    <row r="26" spans="3:62" x14ac:dyDescent="0.25">
      <c r="N26" s="1">
        <v>1.0899E-5</v>
      </c>
      <c r="O26" s="1">
        <v>4.0245000000000003E-3</v>
      </c>
      <c r="P26" s="1">
        <v>2.0162000000000001E-4</v>
      </c>
    </row>
    <row r="27" spans="3:62" x14ac:dyDescent="0.25">
      <c r="N27" s="1">
        <v>1.5287000000000001E-5</v>
      </c>
      <c r="O27" s="1">
        <v>4.6192999999999998E-3</v>
      </c>
      <c r="P27" s="1">
        <v>2.8580000000000001E-4</v>
      </c>
    </row>
    <row r="28" spans="3:62" x14ac:dyDescent="0.25">
      <c r="N28" s="1">
        <v>8.7198999999999993E-6</v>
      </c>
      <c r="O28" s="1">
        <v>2.6814999999999999E-3</v>
      </c>
      <c r="P28" s="1">
        <v>9.3984E-5</v>
      </c>
    </row>
    <row r="29" spans="3:62" x14ac:dyDescent="0.25">
      <c r="N29" s="1">
        <v>1.0716999999999999E-5</v>
      </c>
      <c r="O29" s="1">
        <v>3.1021999999999998E-3</v>
      </c>
      <c r="P29" s="1">
        <v>1.2970000000000001E-4</v>
      </c>
    </row>
    <row r="30" spans="3:62" x14ac:dyDescent="0.25">
      <c r="N30" s="1">
        <v>1.1980999999999999E-5</v>
      </c>
      <c r="O30" s="1">
        <v>3.6518000000000002E-3</v>
      </c>
      <c r="P30" s="1">
        <v>1.7885000000000001E-4</v>
      </c>
    </row>
    <row r="31" spans="3:62" x14ac:dyDescent="0.25">
      <c r="C31" t="s">
        <v>215</v>
      </c>
    </row>
    <row r="32" spans="3:62" x14ac:dyDescent="0.25">
      <c r="C32" t="s">
        <v>168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47</v>
      </c>
      <c r="X32" t="s">
        <v>48</v>
      </c>
      <c r="Y32" t="s">
        <v>49</v>
      </c>
      <c r="Z32" t="s">
        <v>50</v>
      </c>
      <c r="AA32" t="s">
        <v>51</v>
      </c>
      <c r="AB32" t="s">
        <v>52</v>
      </c>
      <c r="AC32" t="s">
        <v>53</v>
      </c>
      <c r="AD32" t="s">
        <v>54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  <c r="AK32" t="s">
        <v>61</v>
      </c>
      <c r="AL32" t="s">
        <v>172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">
        <v>67</v>
      </c>
      <c r="AS32" t="s">
        <v>68</v>
      </c>
      <c r="AT32" t="s">
        <v>69</v>
      </c>
      <c r="AU32" t="s">
        <v>70</v>
      </c>
      <c r="AV32" t="s">
        <v>71</v>
      </c>
      <c r="AW32" t="s">
        <v>216</v>
      </c>
      <c r="AX32" t="s">
        <v>217</v>
      </c>
      <c r="AY32" t="s">
        <v>218</v>
      </c>
      <c r="AZ32" t="s">
        <v>219</v>
      </c>
      <c r="BA32" t="s">
        <v>220</v>
      </c>
      <c r="BB32" t="s">
        <v>221</v>
      </c>
      <c r="BC32" t="s">
        <v>222</v>
      </c>
      <c r="BD32" t="s">
        <v>223</v>
      </c>
      <c r="BE32" t="s">
        <v>224</v>
      </c>
      <c r="BF32" t="s">
        <v>173</v>
      </c>
      <c r="BG32" t="s">
        <v>72</v>
      </c>
      <c r="BH32" t="s">
        <v>73</v>
      </c>
      <c r="BI32" t="s">
        <v>74</v>
      </c>
      <c r="BJ32" t="s">
        <v>75</v>
      </c>
    </row>
    <row r="33" spans="3:62" x14ac:dyDescent="0.25">
      <c r="C33">
        <v>2</v>
      </c>
      <c r="D33" t="s">
        <v>76</v>
      </c>
      <c r="E33">
        <v>1</v>
      </c>
      <c r="F33">
        <v>-99</v>
      </c>
      <c r="G33">
        <v>-99</v>
      </c>
      <c r="H33">
        <v>-99</v>
      </c>
      <c r="I33">
        <v>11.98</v>
      </c>
      <c r="J33">
        <v>4</v>
      </c>
      <c r="K33">
        <v>25.6</v>
      </c>
      <c r="L33">
        <v>3.1298600000000003E-2</v>
      </c>
      <c r="M33">
        <v>2.1298500000000001E-2</v>
      </c>
      <c r="N33">
        <v>6.57575E-3</v>
      </c>
      <c r="O33">
        <v>16.761099999999999</v>
      </c>
      <c r="P33" s="1">
        <v>1.9439000000000001E-2</v>
      </c>
      <c r="Q33" s="1">
        <v>2.6003000000000002E-5</v>
      </c>
      <c r="R33" s="1">
        <v>1.2305999999999999E-8</v>
      </c>
      <c r="S33" s="1">
        <v>1.8134E-3</v>
      </c>
      <c r="T33" s="1">
        <v>6.1940999999999995E-5</v>
      </c>
      <c r="U33" s="1">
        <v>9.2126999999999994E-5</v>
      </c>
      <c r="V33" s="1">
        <v>0</v>
      </c>
      <c r="W33" s="1">
        <v>0</v>
      </c>
      <c r="X33" s="1">
        <v>5.1073999999999999E-5</v>
      </c>
      <c r="Y33" s="1">
        <v>0</v>
      </c>
      <c r="Z33" s="1">
        <v>4.9881999999999999E-3</v>
      </c>
      <c r="AA33" s="1">
        <v>9.9021999999999998E-6</v>
      </c>
      <c r="AB33" s="1">
        <v>4.9829E-7</v>
      </c>
      <c r="AC33" s="1">
        <v>1.1255E-7</v>
      </c>
      <c r="AD33" s="1">
        <v>5.6692000000000004E-10</v>
      </c>
      <c r="AE33" s="1">
        <v>1.9889000000000001E-6</v>
      </c>
      <c r="AF33" s="1">
        <v>1.1535000000000001E-6</v>
      </c>
      <c r="AG33" s="1">
        <v>2.6593999999999999E-6</v>
      </c>
      <c r="AH33" s="1">
        <v>1.5907000000000001E-7</v>
      </c>
      <c r="AI33" s="1">
        <v>3.5480000000000002E-6</v>
      </c>
      <c r="AJ33" s="1">
        <v>1.1121000000000001E-2</v>
      </c>
      <c r="AK33" s="1">
        <v>0</v>
      </c>
      <c r="AL33" s="1">
        <v>0</v>
      </c>
      <c r="AM33">
        <v>-16.5197</v>
      </c>
      <c r="AN33">
        <v>-5.2991999999999999</v>
      </c>
      <c r="AO33">
        <v>0.7742</v>
      </c>
      <c r="AP33">
        <v>-0.19769999999999999</v>
      </c>
      <c r="AQ33">
        <v>4.7037000000000004</v>
      </c>
      <c r="AR33">
        <v>-5.3472</v>
      </c>
      <c r="AS33">
        <v>1.371</v>
      </c>
      <c r="AT33">
        <v>-12.3788</v>
      </c>
      <c r="AU33">
        <v>0.96889999999999998</v>
      </c>
      <c r="AV33">
        <v>-5.4907000000000004</v>
      </c>
      <c r="AW33">
        <v>-999.99900000000002</v>
      </c>
      <c r="AX33">
        <v>-999.99900000000002</v>
      </c>
      <c r="AY33">
        <v>-999.99900000000002</v>
      </c>
      <c r="AZ33">
        <v>-999.99900000000002</v>
      </c>
      <c r="BA33">
        <v>-999.99900000000002</v>
      </c>
      <c r="BB33">
        <v>-999.99900000000002</v>
      </c>
      <c r="BC33">
        <v>-999.99900000000002</v>
      </c>
      <c r="BD33">
        <v>-999.99900000000002</v>
      </c>
      <c r="BE33">
        <v>-999.99900000000002</v>
      </c>
      <c r="BF33">
        <v>-999.99900000000002</v>
      </c>
      <c r="BG33" t="s">
        <v>77</v>
      </c>
      <c r="BH33" s="1">
        <v>0</v>
      </c>
      <c r="BI33" s="1">
        <v>1.0155000000000001</v>
      </c>
      <c r="BJ33" s="1">
        <v>1.5665E-3</v>
      </c>
    </row>
    <row r="34" spans="3:62" x14ac:dyDescent="0.25">
      <c r="C34">
        <v>2</v>
      </c>
      <c r="D34" t="s">
        <v>76</v>
      </c>
      <c r="E34">
        <v>2</v>
      </c>
      <c r="F34">
        <v>-99</v>
      </c>
      <c r="G34">
        <v>-99</v>
      </c>
      <c r="H34">
        <v>-99</v>
      </c>
      <c r="I34">
        <v>11.76</v>
      </c>
      <c r="J34">
        <v>4</v>
      </c>
      <c r="K34">
        <v>25.6</v>
      </c>
      <c r="L34">
        <v>2.19735E-2</v>
      </c>
      <c r="M34">
        <v>1.7708100000000001E-2</v>
      </c>
      <c r="N34">
        <v>1.0728700000000001E-2</v>
      </c>
      <c r="O34">
        <v>32.976999999999997</v>
      </c>
      <c r="P34" s="1">
        <v>1.8737E-2</v>
      </c>
      <c r="Q34" s="1">
        <v>1.0007E-4</v>
      </c>
      <c r="R34" s="1">
        <v>1.2305999999999999E-8</v>
      </c>
      <c r="S34" s="1">
        <v>1.487E-3</v>
      </c>
      <c r="T34" s="1">
        <v>2.8561999999999999E-5</v>
      </c>
      <c r="U34" s="1">
        <v>2.7820999999999998E-4</v>
      </c>
      <c r="V34" s="1">
        <v>0</v>
      </c>
      <c r="W34" s="1">
        <v>0</v>
      </c>
      <c r="X34" s="1">
        <v>5.2979000000000002E-5</v>
      </c>
      <c r="Y34" s="1">
        <v>0</v>
      </c>
      <c r="Z34" s="1">
        <v>3.7382000000000001E-3</v>
      </c>
      <c r="AA34" s="1">
        <v>1.5778999999999999E-5</v>
      </c>
      <c r="AB34" s="1">
        <v>7.2770000000000004E-7</v>
      </c>
      <c r="AC34" s="1">
        <v>8.3746000000000002E-10</v>
      </c>
      <c r="AD34" s="1">
        <v>1.3814E-5</v>
      </c>
      <c r="AE34" s="1">
        <v>5.7474000000000002E-7</v>
      </c>
      <c r="AF34" s="1">
        <v>1.7046999999999999E-7</v>
      </c>
      <c r="AG34" s="1">
        <v>2.2230000000000001E-6</v>
      </c>
      <c r="AH34" s="1">
        <v>4.2043000000000001E-7</v>
      </c>
      <c r="AI34" s="1">
        <v>2.0986999999999999E-4</v>
      </c>
      <c r="AJ34" s="1">
        <v>6.6290999999999997E-3</v>
      </c>
      <c r="AK34" s="1">
        <v>0</v>
      </c>
      <c r="AL34" s="1">
        <v>0</v>
      </c>
      <c r="AM34">
        <v>-11.689500000000001</v>
      </c>
      <c r="AN34">
        <v>-0.68899999999999995</v>
      </c>
      <c r="AO34">
        <v>0.87360000000000004</v>
      </c>
      <c r="AP34">
        <v>4.4124999999999996</v>
      </c>
      <c r="AQ34">
        <v>2.7042000000000002</v>
      </c>
      <c r="AR34">
        <v>-1.1238999999999999</v>
      </c>
      <c r="AS34">
        <v>1.4702999999999999</v>
      </c>
      <c r="AT34">
        <v>1.6717</v>
      </c>
      <c r="AU34">
        <v>1.0682</v>
      </c>
      <c r="AV34">
        <v>-5.2121000000000004</v>
      </c>
      <c r="AW34">
        <v>-999.99900000000002</v>
      </c>
      <c r="AX34">
        <v>-999.99900000000002</v>
      </c>
      <c r="AY34">
        <v>-999.99900000000002</v>
      </c>
      <c r="AZ34">
        <v>-999.99900000000002</v>
      </c>
      <c r="BA34">
        <v>-999.99900000000002</v>
      </c>
      <c r="BB34">
        <v>-999.99900000000002</v>
      </c>
      <c r="BC34">
        <v>-999.99900000000002</v>
      </c>
      <c r="BD34">
        <v>-999.99900000000002</v>
      </c>
      <c r="BE34">
        <v>-999.99900000000002</v>
      </c>
      <c r="BF34">
        <v>-999.99900000000002</v>
      </c>
      <c r="BG34" t="s">
        <v>78</v>
      </c>
      <c r="BH34" s="1">
        <v>0</v>
      </c>
      <c r="BI34" s="1">
        <v>0.86221999999999999</v>
      </c>
      <c r="BJ34" s="1">
        <v>1.0998E-3</v>
      </c>
    </row>
    <row r="35" spans="3:62" x14ac:dyDescent="0.25">
      <c r="C35">
        <v>2</v>
      </c>
      <c r="D35" t="s">
        <v>76</v>
      </c>
      <c r="E35">
        <v>3</v>
      </c>
      <c r="F35">
        <v>-99</v>
      </c>
      <c r="G35">
        <v>-99</v>
      </c>
      <c r="H35">
        <v>-99</v>
      </c>
      <c r="I35">
        <v>11.93</v>
      </c>
      <c r="J35">
        <v>4</v>
      </c>
      <c r="K35">
        <v>29.3</v>
      </c>
      <c r="L35">
        <v>3.2849299999999998E-2</v>
      </c>
      <c r="M35">
        <v>2.16464E-2</v>
      </c>
      <c r="N35">
        <v>3.6343199999999999E-3</v>
      </c>
      <c r="O35">
        <v>8.9553499999999993</v>
      </c>
      <c r="P35" s="1">
        <v>1.9494999999999998E-2</v>
      </c>
      <c r="Q35" s="1">
        <v>2.4973999999999998E-5</v>
      </c>
      <c r="R35" s="1">
        <v>1.2305999999999999E-8</v>
      </c>
      <c r="S35" s="1">
        <v>1.4177E-3</v>
      </c>
      <c r="T35" s="1">
        <v>7.8427E-5</v>
      </c>
      <c r="U35" s="1">
        <v>8.7781000000000005E-5</v>
      </c>
      <c r="V35" s="1">
        <v>0</v>
      </c>
      <c r="W35" s="1">
        <v>0</v>
      </c>
      <c r="X35" s="1">
        <v>2.2860999999999999E-4</v>
      </c>
      <c r="Y35" s="1">
        <v>0</v>
      </c>
      <c r="Z35" s="1">
        <v>4.8323999999999997E-3</v>
      </c>
      <c r="AA35" s="1">
        <v>1.7385999999999999E-5</v>
      </c>
      <c r="AB35" s="1">
        <v>4.3004E-7</v>
      </c>
      <c r="AC35" s="1">
        <v>8.3749999999999995E-10</v>
      </c>
      <c r="AD35" s="1">
        <v>4.6622E-7</v>
      </c>
      <c r="AE35" s="1">
        <v>9.9679000000000002E-8</v>
      </c>
      <c r="AF35" s="1">
        <v>1.3890999999999999E-7</v>
      </c>
      <c r="AG35" s="1">
        <v>2.7655999999999998E-6</v>
      </c>
      <c r="AH35" s="1">
        <v>4.1483999999999997E-7</v>
      </c>
      <c r="AI35" s="1">
        <v>2.8151000000000001E-4</v>
      </c>
      <c r="AJ35" s="1">
        <v>1.3029000000000001E-2</v>
      </c>
      <c r="AK35" s="1">
        <v>0</v>
      </c>
      <c r="AL35" s="1">
        <v>0</v>
      </c>
      <c r="AM35">
        <v>-13.3505</v>
      </c>
      <c r="AN35">
        <v>-2.1549999999999998</v>
      </c>
      <c r="AO35">
        <v>0.64400000000000002</v>
      </c>
      <c r="AP35">
        <v>2.8982000000000001</v>
      </c>
      <c r="AQ35">
        <v>3.5566</v>
      </c>
      <c r="AR35">
        <v>-1.8975</v>
      </c>
      <c r="AS35">
        <v>1.2566999999999999</v>
      </c>
      <c r="AT35">
        <v>-3.0211999999999999</v>
      </c>
      <c r="AU35">
        <v>0.86080000000000001</v>
      </c>
      <c r="AV35">
        <v>-7.7489999999999997</v>
      </c>
      <c r="AW35">
        <v>-999.99900000000002</v>
      </c>
      <c r="AX35">
        <v>-999.99900000000002</v>
      </c>
      <c r="AY35">
        <v>-999.99900000000002</v>
      </c>
      <c r="AZ35">
        <v>-999.99900000000002</v>
      </c>
      <c r="BA35">
        <v>-999.99900000000002</v>
      </c>
      <c r="BB35">
        <v>-999.99900000000002</v>
      </c>
      <c r="BC35">
        <v>-999.99900000000002</v>
      </c>
      <c r="BD35">
        <v>-999.99900000000002</v>
      </c>
      <c r="BE35">
        <v>-999.99900000000002</v>
      </c>
      <c r="BF35">
        <v>-999.99900000000002</v>
      </c>
      <c r="BG35" t="s">
        <v>79</v>
      </c>
      <c r="BH35" s="1">
        <v>0</v>
      </c>
      <c r="BI35" s="1">
        <v>1.0569</v>
      </c>
      <c r="BJ35" s="1">
        <v>1.6440999999999999E-3</v>
      </c>
    </row>
    <row r="36" spans="3:62" x14ac:dyDescent="0.25">
      <c r="C36">
        <v>2</v>
      </c>
      <c r="D36" t="s">
        <v>76</v>
      </c>
      <c r="E36">
        <v>4</v>
      </c>
      <c r="F36">
        <v>-99</v>
      </c>
      <c r="G36">
        <v>-99</v>
      </c>
      <c r="H36">
        <v>-99</v>
      </c>
      <c r="I36">
        <v>10.92</v>
      </c>
      <c r="J36">
        <v>4</v>
      </c>
      <c r="K36">
        <v>30.2</v>
      </c>
      <c r="L36">
        <v>1.58731E-3</v>
      </c>
      <c r="M36">
        <v>4.2135800000000001E-2</v>
      </c>
      <c r="N36">
        <v>5.54469E-2</v>
      </c>
      <c r="O36">
        <v>94.065700000000007</v>
      </c>
      <c r="P36" s="1">
        <v>3.1866999999999999E-2</v>
      </c>
      <c r="Q36" s="1">
        <v>3.9079000000000003E-5</v>
      </c>
      <c r="R36" s="1">
        <v>1.5564E-6</v>
      </c>
      <c r="S36" s="1">
        <v>1.2721E-2</v>
      </c>
      <c r="T36" s="1">
        <v>2.4590999999999999E-5</v>
      </c>
      <c r="U36" s="1">
        <v>1.1828E-4</v>
      </c>
      <c r="V36" s="1">
        <v>7.9074999999999998E-5</v>
      </c>
      <c r="W36" s="1">
        <v>0</v>
      </c>
      <c r="X36" s="1">
        <v>5.0974999999999999E-5</v>
      </c>
      <c r="Y36" s="1">
        <v>0</v>
      </c>
      <c r="Z36" s="1">
        <v>8.5796E-6</v>
      </c>
      <c r="AA36" s="1">
        <v>2.7595999999999998E-6</v>
      </c>
      <c r="AB36" s="1">
        <v>3.9007E-7</v>
      </c>
      <c r="AC36" s="1">
        <v>8.38E-10</v>
      </c>
      <c r="AD36" s="1">
        <v>4.4336999999999996E-6</v>
      </c>
      <c r="AE36" s="1">
        <v>3.5436E-7</v>
      </c>
      <c r="AF36" s="1">
        <v>2.7424E-7</v>
      </c>
      <c r="AG36" s="1">
        <v>3.0731999999999998E-7</v>
      </c>
      <c r="AH36" s="1">
        <v>4.2029999999999999E-10</v>
      </c>
      <c r="AI36" s="1">
        <v>1.7501000000000001E-5</v>
      </c>
      <c r="AJ36" s="1">
        <v>1.4223E-3</v>
      </c>
      <c r="AK36" s="1">
        <v>0</v>
      </c>
      <c r="AL36" s="1">
        <v>0</v>
      </c>
      <c r="AM36">
        <v>-10.3492</v>
      </c>
      <c r="AN36">
        <v>-0.15790000000000001</v>
      </c>
      <c r="AO36">
        <v>-1.1559999999999999</v>
      </c>
      <c r="AP36">
        <v>4.8837999999999999</v>
      </c>
      <c r="AQ36">
        <v>1.0128999999999999</v>
      </c>
      <c r="AR36">
        <v>-6.1081000000000003</v>
      </c>
      <c r="AS36">
        <v>-0.53949999999999998</v>
      </c>
      <c r="AT36">
        <v>3.9508000000000001</v>
      </c>
      <c r="AU36">
        <v>-0.93400000000000005</v>
      </c>
      <c r="AV36">
        <v>-0.84840000000000004</v>
      </c>
      <c r="AW36">
        <v>-999.99900000000002</v>
      </c>
      <c r="AX36">
        <v>-999.99900000000002</v>
      </c>
      <c r="AY36">
        <v>-999.99900000000002</v>
      </c>
      <c r="AZ36">
        <v>-999.99900000000002</v>
      </c>
      <c r="BA36">
        <v>-999.99900000000002</v>
      </c>
      <c r="BB36">
        <v>-999.99900000000002</v>
      </c>
      <c r="BC36">
        <v>-999.99900000000002</v>
      </c>
      <c r="BD36">
        <v>-999.99900000000002</v>
      </c>
      <c r="BE36">
        <v>-999.99900000000002</v>
      </c>
      <c r="BF36">
        <v>-999.99900000000002</v>
      </c>
      <c r="BG36" t="s">
        <v>80</v>
      </c>
      <c r="BH36" s="1">
        <v>0</v>
      </c>
      <c r="BI36" s="1">
        <v>1.2864</v>
      </c>
      <c r="BJ36" s="1">
        <v>7.9444999999999996E-5</v>
      </c>
    </row>
    <row r="37" spans="3:62" x14ac:dyDescent="0.25">
      <c r="C37">
        <v>2</v>
      </c>
      <c r="D37" t="s">
        <v>76</v>
      </c>
      <c r="E37">
        <v>5</v>
      </c>
      <c r="F37">
        <v>-99</v>
      </c>
      <c r="G37">
        <v>-99</v>
      </c>
      <c r="H37">
        <v>-99</v>
      </c>
      <c r="I37">
        <v>11.82</v>
      </c>
      <c r="J37">
        <v>4</v>
      </c>
      <c r="K37">
        <v>29.8</v>
      </c>
      <c r="L37">
        <v>1.96619E-2</v>
      </c>
      <c r="M37">
        <v>1.33467E-2</v>
      </c>
      <c r="N37">
        <v>-4.6917699999999998E-4</v>
      </c>
      <c r="O37">
        <v>-1.87957</v>
      </c>
      <c r="P37" s="1">
        <v>1.0491E-2</v>
      </c>
      <c r="Q37" s="1">
        <v>1.4139E-5</v>
      </c>
      <c r="R37" s="1">
        <v>1.2302E-8</v>
      </c>
      <c r="S37" s="1">
        <v>9.1153999999999996E-4</v>
      </c>
      <c r="T37" s="1">
        <v>3.3636000000000001E-5</v>
      </c>
      <c r="U37" s="1">
        <v>5.8182E-5</v>
      </c>
      <c r="V37" s="1">
        <v>0</v>
      </c>
      <c r="W37" s="1">
        <v>0</v>
      </c>
      <c r="X37" s="1">
        <v>5.0214999999999999E-5</v>
      </c>
      <c r="Y37" s="1">
        <v>0</v>
      </c>
      <c r="Z37" s="1">
        <v>2.3324000000000001E-3</v>
      </c>
      <c r="AA37" s="1">
        <v>6.9534999999999996E-6</v>
      </c>
      <c r="AB37" s="1">
        <v>2.0590000000000001E-7</v>
      </c>
      <c r="AC37" s="1">
        <v>8.3723000000000001E-10</v>
      </c>
      <c r="AD37" s="1">
        <v>5.6674000000000005E-10</v>
      </c>
      <c r="AE37" s="1">
        <v>7.2853999999999998E-8</v>
      </c>
      <c r="AF37" s="1">
        <v>1.4676E-7</v>
      </c>
      <c r="AG37" s="1">
        <v>8.4951000000000004E-7</v>
      </c>
      <c r="AH37" s="1">
        <v>1.24E-7</v>
      </c>
      <c r="AI37" s="1">
        <v>3.3303999999999998E-5</v>
      </c>
      <c r="AJ37" s="1">
        <v>1.0204E-2</v>
      </c>
      <c r="AK37" s="1">
        <v>0</v>
      </c>
      <c r="AL37" s="1">
        <v>0</v>
      </c>
      <c r="AM37">
        <v>-16.014299999999999</v>
      </c>
      <c r="AN37">
        <v>-4.9255000000000004</v>
      </c>
      <c r="AO37">
        <v>0.42780000000000001</v>
      </c>
      <c r="AP37">
        <v>0.1212</v>
      </c>
      <c r="AQ37">
        <v>3.4034</v>
      </c>
      <c r="AR37">
        <v>-3.8052000000000001</v>
      </c>
      <c r="AS37">
        <v>1.0425</v>
      </c>
      <c r="AT37">
        <v>-11.239599999999999</v>
      </c>
      <c r="AU37">
        <v>0.64729999999999999</v>
      </c>
      <c r="AV37">
        <v>-7.2617000000000003</v>
      </c>
      <c r="AW37">
        <v>-999.99900000000002</v>
      </c>
      <c r="AX37">
        <v>-999.99900000000002</v>
      </c>
      <c r="AY37">
        <v>-999.99900000000002</v>
      </c>
      <c r="AZ37">
        <v>-999.99900000000002</v>
      </c>
      <c r="BA37">
        <v>-999.99900000000002</v>
      </c>
      <c r="BB37">
        <v>-999.99900000000002</v>
      </c>
      <c r="BC37">
        <v>-999.99900000000002</v>
      </c>
      <c r="BD37">
        <v>-999.99900000000002</v>
      </c>
      <c r="BE37">
        <v>-999.99900000000002</v>
      </c>
      <c r="BF37">
        <v>-999.99900000000002</v>
      </c>
      <c r="BG37" t="s">
        <v>81</v>
      </c>
      <c r="BH37" s="1">
        <v>0</v>
      </c>
      <c r="BI37" s="1">
        <v>0.59950000000000003</v>
      </c>
      <c r="BJ37" s="1">
        <v>9.8408000000000002E-4</v>
      </c>
    </row>
    <row r="38" spans="3:62" x14ac:dyDescent="0.25">
      <c r="C38">
        <v>2</v>
      </c>
      <c r="D38" t="s">
        <v>76</v>
      </c>
      <c r="E38">
        <v>6</v>
      </c>
      <c r="F38">
        <v>-99</v>
      </c>
      <c r="G38">
        <v>-99</v>
      </c>
      <c r="H38">
        <v>-99</v>
      </c>
      <c r="I38">
        <v>11.54</v>
      </c>
      <c r="J38">
        <v>4</v>
      </c>
      <c r="K38">
        <v>30.1</v>
      </c>
      <c r="L38">
        <v>1.56484E-2</v>
      </c>
      <c r="M38">
        <v>1.2264199999999999E-2</v>
      </c>
      <c r="N38">
        <v>5.4793899999999998E-3</v>
      </c>
      <c r="O38">
        <v>24.516300000000001</v>
      </c>
      <c r="P38" s="1">
        <v>1.1727E-2</v>
      </c>
      <c r="Q38" s="1">
        <v>6.2150999999999995E-5</v>
      </c>
      <c r="R38" s="1">
        <v>1.2302999999999999E-8</v>
      </c>
      <c r="S38" s="1">
        <v>1.1077999999999999E-3</v>
      </c>
      <c r="T38" s="1">
        <v>1.6592000000000001E-4</v>
      </c>
      <c r="U38" s="1">
        <v>8.3807999999999994E-5</v>
      </c>
      <c r="V38" s="1">
        <v>0</v>
      </c>
      <c r="W38" s="1">
        <v>4.2243000000000002E-5</v>
      </c>
      <c r="X38" s="1">
        <v>5.3118000000000002E-5</v>
      </c>
      <c r="Y38" s="1">
        <v>0</v>
      </c>
      <c r="Z38" s="1">
        <v>2.4697E-3</v>
      </c>
      <c r="AA38" s="1">
        <v>1.0930999999999999E-5</v>
      </c>
      <c r="AB38" s="1">
        <v>4.1855E-7</v>
      </c>
      <c r="AC38" s="1">
        <v>1.0959E-7</v>
      </c>
      <c r="AD38" s="1">
        <v>4.1075000000000002E-5</v>
      </c>
      <c r="AE38" s="1">
        <v>1.5240999999999999E-6</v>
      </c>
      <c r="AF38" s="1">
        <v>7.6878000000000003E-7</v>
      </c>
      <c r="AG38" s="1">
        <v>9.9778000000000008E-7</v>
      </c>
      <c r="AH38" s="1">
        <v>3.2366999999999999E-7</v>
      </c>
      <c r="AI38" s="1">
        <v>1.4920999999999999E-4</v>
      </c>
      <c r="AJ38" s="1">
        <v>5.4485999999999996E-3</v>
      </c>
      <c r="AK38" s="1">
        <v>0</v>
      </c>
      <c r="AL38" s="1">
        <v>0</v>
      </c>
      <c r="AM38">
        <v>-10.582100000000001</v>
      </c>
      <c r="AN38">
        <v>0.22869999999999999</v>
      </c>
      <c r="AO38">
        <v>0.72119999999999995</v>
      </c>
      <c r="AP38">
        <v>5.2716000000000003</v>
      </c>
      <c r="AQ38">
        <v>4.2267000000000001</v>
      </c>
      <c r="AR38">
        <v>-1.3783000000000001</v>
      </c>
      <c r="AS38">
        <v>1.3371</v>
      </c>
      <c r="AT38">
        <v>4.4930000000000003</v>
      </c>
      <c r="AU38">
        <v>0.94240000000000002</v>
      </c>
      <c r="AV38">
        <v>-2.9239999999999999</v>
      </c>
      <c r="AW38">
        <v>-999.99900000000002</v>
      </c>
      <c r="AX38">
        <v>-999.99900000000002</v>
      </c>
      <c r="AY38">
        <v>-999.99900000000002</v>
      </c>
      <c r="AZ38">
        <v>-999.99900000000002</v>
      </c>
      <c r="BA38">
        <v>-999.99900000000002</v>
      </c>
      <c r="BB38">
        <v>-999.99900000000002</v>
      </c>
      <c r="BC38">
        <v>-999.99900000000002</v>
      </c>
      <c r="BD38">
        <v>-999.99900000000002</v>
      </c>
      <c r="BE38">
        <v>-999.99900000000002</v>
      </c>
      <c r="BF38">
        <v>-999.99900000000002</v>
      </c>
      <c r="BG38" t="s">
        <v>82</v>
      </c>
      <c r="BH38" s="1">
        <v>0</v>
      </c>
      <c r="BI38" s="1">
        <v>0.58623999999999998</v>
      </c>
      <c r="BJ38" s="1">
        <v>7.8319999999999996E-4</v>
      </c>
    </row>
    <row r="39" spans="3:62" x14ac:dyDescent="0.25">
      <c r="C39">
        <v>2</v>
      </c>
      <c r="D39" t="s">
        <v>76</v>
      </c>
      <c r="E39">
        <v>7</v>
      </c>
      <c r="F39">
        <v>-99</v>
      </c>
      <c r="G39">
        <v>-99</v>
      </c>
      <c r="H39">
        <v>-99</v>
      </c>
      <c r="I39">
        <v>11.76</v>
      </c>
      <c r="J39">
        <v>4</v>
      </c>
      <c r="K39">
        <v>30.1</v>
      </c>
      <c r="L39">
        <v>1.67893E-2</v>
      </c>
      <c r="M39">
        <v>1.24032E-2</v>
      </c>
      <c r="N39">
        <v>3.76883E-4</v>
      </c>
      <c r="O39">
        <v>1.6501600000000001</v>
      </c>
      <c r="P39" s="1">
        <v>9.6682999999999995E-3</v>
      </c>
      <c r="Q39" s="1">
        <v>1.5438E-5</v>
      </c>
      <c r="R39" s="1">
        <v>1.2652E-6</v>
      </c>
      <c r="S39" s="1">
        <v>1.0169000000000001E-3</v>
      </c>
      <c r="T39" s="1">
        <v>3.4783000000000002E-5</v>
      </c>
      <c r="U39" s="1">
        <v>6.2216000000000002E-5</v>
      </c>
      <c r="V39" s="1">
        <v>0</v>
      </c>
      <c r="W39" s="1">
        <v>0</v>
      </c>
      <c r="X39" s="1">
        <v>5.0435000000000001E-5</v>
      </c>
      <c r="Y39" s="1">
        <v>0</v>
      </c>
      <c r="Z39" s="1">
        <v>1.8548E-3</v>
      </c>
      <c r="AA39" s="1">
        <v>1.1539000000000001E-5</v>
      </c>
      <c r="AB39" s="1">
        <v>1.2118999999999999E-7</v>
      </c>
      <c r="AC39" s="1">
        <v>8.3722000000000003E-10</v>
      </c>
      <c r="AD39" s="1">
        <v>1.5994999999999998E-5</v>
      </c>
      <c r="AE39" s="1">
        <v>6.2966999999999997E-8</v>
      </c>
      <c r="AF39" s="1">
        <v>1.0251E-7</v>
      </c>
      <c r="AG39" s="1">
        <v>6.0185999999999996E-7</v>
      </c>
      <c r="AH39" s="1">
        <v>3.6771E-7</v>
      </c>
      <c r="AI39" s="1">
        <v>1.7984000000000001E-4</v>
      </c>
      <c r="AJ39" s="1">
        <v>9.0475E-3</v>
      </c>
      <c r="AK39" s="1">
        <v>0</v>
      </c>
      <c r="AL39" s="1">
        <v>0</v>
      </c>
      <c r="AM39">
        <v>-11.430199999999999</v>
      </c>
      <c r="AN39">
        <v>-0.39939999999999998</v>
      </c>
      <c r="AO39">
        <v>0.37680000000000002</v>
      </c>
      <c r="AP39">
        <v>4.6435000000000004</v>
      </c>
      <c r="AQ39">
        <v>3.3134000000000001</v>
      </c>
      <c r="AR39">
        <v>-2.3138999999999998</v>
      </c>
      <c r="AS39">
        <v>0.99260000000000004</v>
      </c>
      <c r="AT39">
        <v>2.3887999999999998</v>
      </c>
      <c r="AU39">
        <v>0.59799999999999998</v>
      </c>
      <c r="AV39">
        <v>-7.0121000000000002</v>
      </c>
      <c r="AW39">
        <v>-999.99900000000002</v>
      </c>
      <c r="AX39">
        <v>-999.99900000000002</v>
      </c>
      <c r="AY39">
        <v>-999.99900000000002</v>
      </c>
      <c r="AZ39">
        <v>-999.99900000000002</v>
      </c>
      <c r="BA39">
        <v>-999.99900000000002</v>
      </c>
      <c r="BB39">
        <v>-999.99900000000002</v>
      </c>
      <c r="BC39">
        <v>-999.99900000000002</v>
      </c>
      <c r="BD39">
        <v>-999.99900000000002</v>
      </c>
      <c r="BE39">
        <v>-999.99900000000002</v>
      </c>
      <c r="BF39">
        <v>-999.99900000000002</v>
      </c>
      <c r="BG39" t="s">
        <v>83</v>
      </c>
      <c r="BH39" s="1">
        <v>0</v>
      </c>
      <c r="BI39" s="1">
        <v>0.55113000000000001</v>
      </c>
      <c r="BJ39" s="1">
        <v>8.4029999999999999E-4</v>
      </c>
    </row>
    <row r="40" spans="3:62" x14ac:dyDescent="0.25">
      <c r="C40">
        <v>2</v>
      </c>
      <c r="D40" t="s">
        <v>76</v>
      </c>
      <c r="E40">
        <v>8</v>
      </c>
      <c r="F40">
        <v>-99</v>
      </c>
      <c r="G40">
        <v>-99</v>
      </c>
      <c r="H40">
        <v>-99</v>
      </c>
      <c r="I40">
        <v>10.94</v>
      </c>
      <c r="J40">
        <v>4</v>
      </c>
      <c r="K40">
        <v>29.6</v>
      </c>
      <c r="L40">
        <v>1.6909099999999999E-3</v>
      </c>
      <c r="M40">
        <v>3.1805E-2</v>
      </c>
      <c r="N40">
        <v>3.5412399999999997E-2</v>
      </c>
      <c r="O40">
        <v>91.071899999999999</v>
      </c>
      <c r="P40" s="1">
        <v>1.2433E-2</v>
      </c>
      <c r="Q40" s="1">
        <v>1.7592999999999999E-5</v>
      </c>
      <c r="R40" s="1">
        <v>1.482E-6</v>
      </c>
      <c r="S40" s="1">
        <v>1.2437999999999999E-2</v>
      </c>
      <c r="T40" s="1">
        <v>2.8325000000000001E-5</v>
      </c>
      <c r="U40" s="1">
        <v>5.8096000000000001E-5</v>
      </c>
      <c r="V40" s="1">
        <v>5.3675999999999999E-5</v>
      </c>
      <c r="W40" s="1">
        <v>0</v>
      </c>
      <c r="X40" s="1">
        <v>5.0358999999999997E-5</v>
      </c>
      <c r="Y40" s="1">
        <v>0</v>
      </c>
      <c r="Z40" s="1">
        <v>2.9981999999999999E-6</v>
      </c>
      <c r="AA40" s="1">
        <v>2.7505000000000002E-6</v>
      </c>
      <c r="AB40" s="1">
        <v>1.0045E-7</v>
      </c>
      <c r="AC40" s="1">
        <v>8.3762000000000005E-10</v>
      </c>
      <c r="AD40" s="1">
        <v>4.6933999999999998E-6</v>
      </c>
      <c r="AE40" s="1">
        <v>1.0658000000000001E-7</v>
      </c>
      <c r="AF40" s="1">
        <v>2.4305E-7</v>
      </c>
      <c r="AG40" s="1">
        <v>1.8071999999999999E-7</v>
      </c>
      <c r="AH40" s="1">
        <v>4.2011000000000001E-10</v>
      </c>
      <c r="AI40" s="1">
        <v>1.7159E-4</v>
      </c>
      <c r="AJ40" s="1">
        <v>1.3978E-3</v>
      </c>
      <c r="AK40" s="1">
        <v>0</v>
      </c>
      <c r="AL40" s="1">
        <v>0</v>
      </c>
      <c r="AM40">
        <v>-10.380599999999999</v>
      </c>
      <c r="AN40">
        <v>-0.1731</v>
      </c>
      <c r="AO40">
        <v>-1.5964</v>
      </c>
      <c r="AP40">
        <v>4.8761999999999999</v>
      </c>
      <c r="AQ40">
        <v>1.0119</v>
      </c>
      <c r="AR40">
        <v>-4.7157999999999998</v>
      </c>
      <c r="AS40">
        <v>-0.98260000000000003</v>
      </c>
      <c r="AT40">
        <v>3.9043000000000001</v>
      </c>
      <c r="AU40">
        <v>-1.3781000000000001</v>
      </c>
      <c r="AV40">
        <v>-1.9414</v>
      </c>
      <c r="AW40">
        <v>-999.99900000000002</v>
      </c>
      <c r="AX40">
        <v>-999.99900000000002</v>
      </c>
      <c r="AY40">
        <v>-999.99900000000002</v>
      </c>
      <c r="AZ40">
        <v>-999.99900000000002</v>
      </c>
      <c r="BA40">
        <v>-999.99900000000002</v>
      </c>
      <c r="BB40">
        <v>-999.99900000000002</v>
      </c>
      <c r="BC40">
        <v>-999.99900000000002</v>
      </c>
      <c r="BD40">
        <v>-999.99900000000002</v>
      </c>
      <c r="BE40">
        <v>-999.99900000000002</v>
      </c>
      <c r="BF40">
        <v>-999.99900000000002</v>
      </c>
      <c r="BG40" t="s">
        <v>84</v>
      </c>
      <c r="BH40" s="1">
        <v>0</v>
      </c>
      <c r="BI40" s="1">
        <v>0.83489999999999998</v>
      </c>
      <c r="BJ40" s="1">
        <v>8.4629999999999994E-5</v>
      </c>
    </row>
    <row r="41" spans="3:62" x14ac:dyDescent="0.25">
      <c r="C41">
        <v>2</v>
      </c>
      <c r="D41" t="s">
        <v>76</v>
      </c>
      <c r="E41">
        <v>9</v>
      </c>
      <c r="F41">
        <v>-99</v>
      </c>
      <c r="G41">
        <v>-99</v>
      </c>
      <c r="H41">
        <v>-99</v>
      </c>
      <c r="I41">
        <v>11.69</v>
      </c>
      <c r="J41">
        <v>4</v>
      </c>
      <c r="K41">
        <v>30.2</v>
      </c>
      <c r="L41">
        <v>1.29993E-2</v>
      </c>
      <c r="M41">
        <v>9.8674000000000001E-3</v>
      </c>
      <c r="N41">
        <v>-6.0769399999999999E-4</v>
      </c>
      <c r="O41">
        <v>-3.40144</v>
      </c>
      <c r="P41" s="1">
        <v>6.7786000000000001E-3</v>
      </c>
      <c r="Q41" s="1">
        <v>1.1167E-5</v>
      </c>
      <c r="R41" s="1">
        <v>1.2301E-8</v>
      </c>
      <c r="S41" s="1">
        <v>9.6460000000000003E-4</v>
      </c>
      <c r="T41" s="1">
        <v>1.9511999999999999E-5</v>
      </c>
      <c r="U41" s="1">
        <v>4.9994000000000003E-5</v>
      </c>
      <c r="V41" s="1">
        <v>0</v>
      </c>
      <c r="W41" s="1">
        <v>0</v>
      </c>
      <c r="X41" s="1">
        <v>5.4823E-5</v>
      </c>
      <c r="Y41" s="1">
        <v>0</v>
      </c>
      <c r="Z41" s="1">
        <v>1.2608000000000001E-3</v>
      </c>
      <c r="AA41" s="1">
        <v>6.46E-6</v>
      </c>
      <c r="AB41" s="1">
        <v>2.1605000000000001E-7</v>
      </c>
      <c r="AC41" s="1">
        <v>1.2727E-7</v>
      </c>
      <c r="AD41" s="1">
        <v>1.2208E-6</v>
      </c>
      <c r="AE41" s="1">
        <v>2.0352E-6</v>
      </c>
      <c r="AF41" s="1">
        <v>1.077E-6</v>
      </c>
      <c r="AG41" s="1">
        <v>2.6324999999999998E-7</v>
      </c>
      <c r="AH41" s="1">
        <v>4.1987000000000002E-10</v>
      </c>
      <c r="AI41" s="1">
        <v>1.9148E-4</v>
      </c>
      <c r="AJ41" s="1">
        <v>7.6708999999999996E-3</v>
      </c>
      <c r="AK41" s="1">
        <v>0</v>
      </c>
      <c r="AL41" s="1">
        <v>0</v>
      </c>
      <c r="AM41">
        <v>-12.3993</v>
      </c>
      <c r="AN41">
        <v>-1.4378</v>
      </c>
      <c r="AO41">
        <v>0.27960000000000002</v>
      </c>
      <c r="AP41">
        <v>3.6038000000000001</v>
      </c>
      <c r="AQ41">
        <v>4.6508000000000003</v>
      </c>
      <c r="AR41">
        <v>-2.2441</v>
      </c>
      <c r="AS41">
        <v>0.89590000000000003</v>
      </c>
      <c r="AT41">
        <v>-0.65990000000000004</v>
      </c>
      <c r="AU41">
        <v>0.50139999999999996</v>
      </c>
      <c r="AV41">
        <v>-3.5341999999999998</v>
      </c>
      <c r="AW41">
        <v>-999.99900000000002</v>
      </c>
      <c r="AX41">
        <v>-999.99900000000002</v>
      </c>
      <c r="AY41">
        <v>-999.99900000000002</v>
      </c>
      <c r="AZ41">
        <v>-999.99900000000002</v>
      </c>
      <c r="BA41">
        <v>-999.99900000000002</v>
      </c>
      <c r="BB41">
        <v>-999.99900000000002</v>
      </c>
      <c r="BC41">
        <v>-999.99900000000002</v>
      </c>
      <c r="BD41">
        <v>-999.99900000000002</v>
      </c>
      <c r="BE41">
        <v>-999.99900000000002</v>
      </c>
      <c r="BF41">
        <v>-999.99900000000002</v>
      </c>
      <c r="BG41" t="s">
        <v>85</v>
      </c>
      <c r="BH41" s="1">
        <v>0</v>
      </c>
      <c r="BI41" s="1">
        <v>0.42212</v>
      </c>
      <c r="BJ41" s="1">
        <v>6.5061000000000003E-4</v>
      </c>
    </row>
    <row r="42" spans="3:62" x14ac:dyDescent="0.25">
      <c r="C42">
        <v>2</v>
      </c>
      <c r="D42" t="s">
        <v>76</v>
      </c>
      <c r="E42">
        <v>10</v>
      </c>
      <c r="F42">
        <v>-99</v>
      </c>
      <c r="G42">
        <v>-99</v>
      </c>
      <c r="H42">
        <v>-99</v>
      </c>
      <c r="I42">
        <v>11.33</v>
      </c>
      <c r="J42">
        <v>4</v>
      </c>
      <c r="K42">
        <v>29.6</v>
      </c>
      <c r="L42">
        <v>9.1776300000000009E-3</v>
      </c>
      <c r="M42">
        <v>8.1272500000000008E-3</v>
      </c>
      <c r="N42">
        <v>4.1412899999999997E-3</v>
      </c>
      <c r="O42">
        <v>28.9526</v>
      </c>
      <c r="P42" s="1">
        <v>7.2835E-3</v>
      </c>
      <c r="Q42" s="1">
        <v>3.6457E-5</v>
      </c>
      <c r="R42" s="1">
        <v>1.668E-6</v>
      </c>
      <c r="S42" s="1">
        <v>9.8284999999999996E-4</v>
      </c>
      <c r="T42" s="1">
        <v>2.4797999999999999E-5</v>
      </c>
      <c r="U42" s="1">
        <v>6.0745000000000002E-5</v>
      </c>
      <c r="V42" s="1">
        <v>0</v>
      </c>
      <c r="W42" s="1">
        <v>4.3890000000000002E-5</v>
      </c>
      <c r="X42" s="1">
        <v>7.0986000000000001E-5</v>
      </c>
      <c r="Y42" s="1">
        <v>0</v>
      </c>
      <c r="Z42" s="1">
        <v>1.3472E-3</v>
      </c>
      <c r="AA42" s="1">
        <v>7.6579E-6</v>
      </c>
      <c r="AB42" s="1">
        <v>3.4751000000000002E-7</v>
      </c>
      <c r="AC42" s="1">
        <v>1.2055E-7</v>
      </c>
      <c r="AD42" s="1">
        <v>1.7946999999999999E-4</v>
      </c>
      <c r="AE42" s="1">
        <v>1.6196999999999999E-7</v>
      </c>
      <c r="AF42" s="1">
        <v>3.1604000000000002E-7</v>
      </c>
      <c r="AG42" s="1">
        <v>4.3469999999999999E-7</v>
      </c>
      <c r="AH42" s="1">
        <v>2.3418E-7</v>
      </c>
      <c r="AI42" s="1">
        <v>2.0481000000000001E-4</v>
      </c>
      <c r="AJ42" s="1">
        <v>3.1792999999999999E-3</v>
      </c>
      <c r="AK42" s="1">
        <v>0</v>
      </c>
      <c r="AL42" s="1">
        <v>0</v>
      </c>
      <c r="AM42">
        <v>-9.5372000000000003</v>
      </c>
      <c r="AN42">
        <v>1.0604</v>
      </c>
      <c r="AO42">
        <v>0.69840000000000002</v>
      </c>
      <c r="AP42">
        <v>6.1096000000000004</v>
      </c>
      <c r="AQ42">
        <v>3.6604000000000001</v>
      </c>
      <c r="AR42">
        <v>-0.59309999999999996</v>
      </c>
      <c r="AS42">
        <v>1.3122</v>
      </c>
      <c r="AT42">
        <v>7.2144000000000004</v>
      </c>
      <c r="AU42">
        <v>0.91669999999999996</v>
      </c>
      <c r="AV42">
        <v>-3.5589</v>
      </c>
      <c r="AW42">
        <v>-999.99900000000002</v>
      </c>
      <c r="AX42">
        <v>-999.99900000000002</v>
      </c>
      <c r="AY42">
        <v>-999.99900000000002</v>
      </c>
      <c r="AZ42">
        <v>-999.99900000000002</v>
      </c>
      <c r="BA42">
        <v>-999.99900000000002</v>
      </c>
      <c r="BB42">
        <v>-999.99900000000002</v>
      </c>
      <c r="BC42">
        <v>-999.99900000000002</v>
      </c>
      <c r="BD42">
        <v>-999.99900000000002</v>
      </c>
      <c r="BE42">
        <v>-999.99900000000002</v>
      </c>
      <c r="BF42">
        <v>-999.99900000000002</v>
      </c>
      <c r="BG42" t="s">
        <v>86</v>
      </c>
      <c r="BH42" s="1">
        <v>0</v>
      </c>
      <c r="BI42" s="1">
        <v>0.3916</v>
      </c>
      <c r="BJ42" s="1">
        <v>4.5933999999999998E-4</v>
      </c>
    </row>
    <row r="43" spans="3:62" x14ac:dyDescent="0.25">
      <c r="C43">
        <v>2</v>
      </c>
      <c r="D43" t="s">
        <v>76</v>
      </c>
      <c r="E43">
        <v>11</v>
      </c>
      <c r="F43">
        <v>-99</v>
      </c>
      <c r="G43">
        <v>-99</v>
      </c>
      <c r="H43">
        <v>-99</v>
      </c>
      <c r="I43">
        <v>11.61</v>
      </c>
      <c r="J43">
        <v>4</v>
      </c>
      <c r="K43">
        <v>31.4</v>
      </c>
      <c r="L43">
        <v>1.2638E-2</v>
      </c>
      <c r="M43">
        <v>9.7454599999999992E-3</v>
      </c>
      <c r="N43">
        <v>3.5004699999999998E-4</v>
      </c>
      <c r="O43">
        <v>2.0073799999999999</v>
      </c>
      <c r="P43" s="1">
        <v>6.8089999999999999E-3</v>
      </c>
      <c r="Q43" s="1">
        <v>1.26E-5</v>
      </c>
      <c r="R43" s="1">
        <v>2.4519000000000002E-6</v>
      </c>
      <c r="S43" s="1">
        <v>1.0597E-3</v>
      </c>
      <c r="T43" s="1">
        <v>1.8627E-5</v>
      </c>
      <c r="U43" s="1">
        <v>7.2226999999999998E-5</v>
      </c>
      <c r="V43" s="1">
        <v>0</v>
      </c>
      <c r="W43" s="1">
        <v>0</v>
      </c>
      <c r="X43" s="1">
        <v>5.6558000000000003E-5</v>
      </c>
      <c r="Y43" s="1">
        <v>0</v>
      </c>
      <c r="Z43" s="1">
        <v>1.3734999999999999E-3</v>
      </c>
      <c r="AA43" s="1">
        <v>6.7917999999999999E-6</v>
      </c>
      <c r="AB43" s="1">
        <v>1.9371000000000001E-7</v>
      </c>
      <c r="AC43" s="1">
        <v>8.3715000000000005E-10</v>
      </c>
      <c r="AD43" s="1">
        <v>6.1342999999999999E-5</v>
      </c>
      <c r="AE43" s="1">
        <v>1.2274E-7</v>
      </c>
      <c r="AF43" s="1">
        <v>2.2884E-7</v>
      </c>
      <c r="AG43" s="1">
        <v>2.7314999999999998E-7</v>
      </c>
      <c r="AH43" s="1">
        <v>2.2509000000000001E-7</v>
      </c>
      <c r="AI43" s="1">
        <v>2.5142E-6</v>
      </c>
      <c r="AJ43" s="1">
        <v>6.9474999999999997E-3</v>
      </c>
      <c r="AK43" s="1">
        <v>0</v>
      </c>
      <c r="AL43" s="1">
        <v>0</v>
      </c>
      <c r="AM43">
        <v>-10.4894</v>
      </c>
      <c r="AN43">
        <v>0.39989999999999998</v>
      </c>
      <c r="AO43">
        <v>0.34470000000000001</v>
      </c>
      <c r="AP43">
        <v>5.4260999999999999</v>
      </c>
      <c r="AQ43">
        <v>3.1415000000000002</v>
      </c>
      <c r="AR43">
        <v>-5.7807000000000004</v>
      </c>
      <c r="AS43">
        <v>0.96579999999999999</v>
      </c>
      <c r="AT43">
        <v>4.8939000000000004</v>
      </c>
      <c r="AU43">
        <v>0.57330000000000003</v>
      </c>
      <c r="AV43">
        <v>-5.4775999999999998</v>
      </c>
      <c r="AW43">
        <v>-999.99900000000002</v>
      </c>
      <c r="AX43">
        <v>-999.99900000000002</v>
      </c>
      <c r="AY43">
        <v>-999.99900000000002</v>
      </c>
      <c r="AZ43">
        <v>-999.99900000000002</v>
      </c>
      <c r="BA43">
        <v>-999.99900000000002</v>
      </c>
      <c r="BB43">
        <v>-999.99900000000002</v>
      </c>
      <c r="BC43">
        <v>-999.99900000000002</v>
      </c>
      <c r="BD43">
        <v>-999.99900000000002</v>
      </c>
      <c r="BE43">
        <v>-999.99900000000002</v>
      </c>
      <c r="BF43">
        <v>-999.99900000000002</v>
      </c>
      <c r="BG43" t="s">
        <v>87</v>
      </c>
      <c r="BH43" s="1">
        <v>0</v>
      </c>
      <c r="BI43" s="1">
        <v>0.41446</v>
      </c>
      <c r="BJ43" s="1">
        <v>6.3252999999999996E-4</v>
      </c>
    </row>
    <row r="44" spans="3:62" x14ac:dyDescent="0.25">
      <c r="C44">
        <v>2</v>
      </c>
      <c r="D44" t="s">
        <v>76</v>
      </c>
      <c r="E44">
        <v>12</v>
      </c>
      <c r="F44">
        <v>-99</v>
      </c>
      <c r="G44">
        <v>-99</v>
      </c>
      <c r="H44">
        <v>-99</v>
      </c>
      <c r="I44">
        <v>11.41</v>
      </c>
      <c r="J44">
        <v>4</v>
      </c>
      <c r="K44">
        <v>29.7</v>
      </c>
      <c r="L44">
        <v>5.13278E-3</v>
      </c>
      <c r="M44">
        <v>9.57299E-3</v>
      </c>
      <c r="N44">
        <v>4.8236099999999999E-3</v>
      </c>
      <c r="O44">
        <v>33.541200000000003</v>
      </c>
      <c r="P44" s="1">
        <v>4.8512E-3</v>
      </c>
      <c r="Q44" s="1">
        <v>8.8440000000000004E-6</v>
      </c>
      <c r="R44" s="1">
        <v>1.2301E-8</v>
      </c>
      <c r="S44" s="1">
        <v>2.4862999999999999E-3</v>
      </c>
      <c r="T44" s="1">
        <v>2.2870999999999998E-5</v>
      </c>
      <c r="U44" s="1">
        <v>2.6896E-4</v>
      </c>
      <c r="V44" s="1">
        <v>5.2823999999999996E-6</v>
      </c>
      <c r="W44" s="1">
        <v>0</v>
      </c>
      <c r="X44" s="1">
        <v>5.728E-5</v>
      </c>
      <c r="Y44" s="1">
        <v>5.5222000000000001E-5</v>
      </c>
      <c r="Z44" s="1">
        <v>1.5956E-4</v>
      </c>
      <c r="AA44" s="1">
        <v>2.5546000000000001E-6</v>
      </c>
      <c r="AB44" s="1">
        <v>4.2737000000000001E-8</v>
      </c>
      <c r="AC44" s="1">
        <v>8.3715000000000005E-10</v>
      </c>
      <c r="AD44" s="1">
        <v>7.8322999999999995E-7</v>
      </c>
      <c r="AE44" s="1">
        <v>7.5634000000000001E-8</v>
      </c>
      <c r="AF44" s="1">
        <v>1.8846000000000001E-7</v>
      </c>
      <c r="AG44" s="1">
        <v>3.3269E-7</v>
      </c>
      <c r="AH44" s="1">
        <v>4.1988E-10</v>
      </c>
      <c r="AI44" s="1">
        <v>3.7296999999999997E-4</v>
      </c>
      <c r="AJ44" s="1">
        <v>3.8782999999999999E-3</v>
      </c>
      <c r="AK44" s="1">
        <v>0</v>
      </c>
      <c r="AL44" s="1">
        <v>0</v>
      </c>
      <c r="AM44">
        <v>-12.055</v>
      </c>
      <c r="AN44">
        <v>-1.3767</v>
      </c>
      <c r="AO44">
        <v>-0.31540000000000001</v>
      </c>
      <c r="AP44">
        <v>3.6711999999999998</v>
      </c>
      <c r="AQ44">
        <v>2.4125000000000001</v>
      </c>
      <c r="AR44">
        <v>-2.2103000000000002</v>
      </c>
      <c r="AS44">
        <v>0.29880000000000001</v>
      </c>
      <c r="AT44">
        <v>-0.1804</v>
      </c>
      <c r="AU44">
        <v>-9.6500000000000002E-2</v>
      </c>
      <c r="AV44">
        <v>-4.72</v>
      </c>
      <c r="AW44">
        <v>-999.99900000000002</v>
      </c>
      <c r="AX44">
        <v>-999.99900000000002</v>
      </c>
      <c r="AY44">
        <v>-999.99900000000002</v>
      </c>
      <c r="AZ44">
        <v>-999.99900000000002</v>
      </c>
      <c r="BA44">
        <v>-999.99900000000002</v>
      </c>
      <c r="BB44">
        <v>-999.99900000000002</v>
      </c>
      <c r="BC44">
        <v>-999.99900000000002</v>
      </c>
      <c r="BD44">
        <v>-999.99900000000002</v>
      </c>
      <c r="BE44">
        <v>-999.99900000000002</v>
      </c>
      <c r="BF44">
        <v>-999.99900000000002</v>
      </c>
      <c r="BG44" t="s">
        <v>88</v>
      </c>
      <c r="BH44" s="1">
        <v>0</v>
      </c>
      <c r="BI44" s="1">
        <v>0.33637</v>
      </c>
      <c r="BJ44" s="1">
        <v>2.5690000000000001E-4</v>
      </c>
    </row>
    <row r="45" spans="3:62" x14ac:dyDescent="0.25">
      <c r="C45">
        <v>2</v>
      </c>
      <c r="D45" t="s">
        <v>76</v>
      </c>
      <c r="E45">
        <v>13</v>
      </c>
      <c r="F45">
        <v>-99</v>
      </c>
      <c r="G45">
        <v>-99</v>
      </c>
      <c r="H45">
        <v>-99</v>
      </c>
      <c r="I45">
        <v>11.6</v>
      </c>
      <c r="J45">
        <v>4</v>
      </c>
      <c r="K45">
        <v>29.9</v>
      </c>
      <c r="L45">
        <v>1.02792E-2</v>
      </c>
      <c r="M45">
        <v>7.7271800000000002E-3</v>
      </c>
      <c r="N45">
        <v>-8.9784999999999995E-4</v>
      </c>
      <c r="O45">
        <v>-6.3866199999999997</v>
      </c>
      <c r="P45" s="1">
        <v>5.2556E-3</v>
      </c>
      <c r="Q45" s="1">
        <v>9.8004000000000002E-6</v>
      </c>
      <c r="R45" s="1">
        <v>1.2299999999999999E-8</v>
      </c>
      <c r="S45" s="1">
        <v>7.0551999999999995E-4</v>
      </c>
      <c r="T45" s="1">
        <v>1.7889000000000001E-5</v>
      </c>
      <c r="U45" s="1">
        <v>5.1177000000000001E-5</v>
      </c>
      <c r="V45" s="1">
        <v>0</v>
      </c>
      <c r="W45" s="1">
        <v>0</v>
      </c>
      <c r="X45" s="1">
        <v>5.4855999999999998E-5</v>
      </c>
      <c r="Y45" s="1">
        <v>0</v>
      </c>
      <c r="Z45" s="1">
        <v>9.3860999999999999E-4</v>
      </c>
      <c r="AA45" s="1">
        <v>5.3797999999999997E-6</v>
      </c>
      <c r="AB45" s="1">
        <v>5.6896000000000002E-8</v>
      </c>
      <c r="AC45" s="1">
        <v>8.7808000000000001E-8</v>
      </c>
      <c r="AD45" s="1">
        <v>2.6309000000000001E-6</v>
      </c>
      <c r="AE45" s="1">
        <v>1.5021E-6</v>
      </c>
      <c r="AF45" s="1">
        <v>8.0793000000000001E-7</v>
      </c>
      <c r="AG45" s="1">
        <v>1.4747000000000001E-7</v>
      </c>
      <c r="AH45" s="1">
        <v>1.2219000000000001E-7</v>
      </c>
      <c r="AI45" s="1">
        <v>4.1624000000000001E-4</v>
      </c>
      <c r="AJ45" s="1">
        <v>6.0365000000000002E-3</v>
      </c>
      <c r="AK45" s="1">
        <v>0</v>
      </c>
      <c r="AL45" s="1">
        <v>0</v>
      </c>
      <c r="AM45">
        <v>-11.894399999999999</v>
      </c>
      <c r="AN45">
        <v>-1.0247999999999999</v>
      </c>
      <c r="AO45">
        <v>0.25940000000000002</v>
      </c>
      <c r="AP45">
        <v>4.0205000000000002</v>
      </c>
      <c r="AQ45">
        <v>4.3015999999999996</v>
      </c>
      <c r="AR45">
        <v>-1.3646</v>
      </c>
      <c r="AS45">
        <v>0.87439999999999996</v>
      </c>
      <c r="AT45">
        <v>0.67869999999999997</v>
      </c>
      <c r="AU45">
        <v>0.47939999999999999</v>
      </c>
      <c r="AV45">
        <v>-3.2252000000000001</v>
      </c>
      <c r="AW45">
        <v>-999.99900000000002</v>
      </c>
      <c r="AX45">
        <v>-999.99900000000002</v>
      </c>
      <c r="AY45">
        <v>-999.99900000000002</v>
      </c>
      <c r="AZ45">
        <v>-999.99900000000002</v>
      </c>
      <c r="BA45">
        <v>-999.99900000000002</v>
      </c>
      <c r="BB45">
        <v>-999.99900000000002</v>
      </c>
      <c r="BC45">
        <v>-999.99900000000002</v>
      </c>
      <c r="BD45">
        <v>-999.99900000000002</v>
      </c>
      <c r="BE45">
        <v>-999.99900000000002</v>
      </c>
      <c r="BF45">
        <v>-999.99900000000002</v>
      </c>
      <c r="BG45" t="s">
        <v>89</v>
      </c>
      <c r="BH45" s="1">
        <v>0</v>
      </c>
      <c r="BI45" s="1">
        <v>0.34692000000000001</v>
      </c>
      <c r="BJ45" s="1">
        <v>5.1447000000000005E-4</v>
      </c>
    </row>
    <row r="46" spans="3:62" x14ac:dyDescent="0.25">
      <c r="C46">
        <v>2</v>
      </c>
      <c r="D46" t="s">
        <v>76</v>
      </c>
      <c r="E46">
        <v>14</v>
      </c>
      <c r="F46">
        <v>-99</v>
      </c>
      <c r="G46">
        <v>-99</v>
      </c>
      <c r="H46">
        <v>-99</v>
      </c>
      <c r="I46">
        <v>11.29</v>
      </c>
      <c r="J46">
        <v>4</v>
      </c>
      <c r="K46">
        <v>29.3</v>
      </c>
      <c r="L46">
        <v>7.2653099999999997E-3</v>
      </c>
      <c r="M46">
        <v>5.4649399999999997E-3</v>
      </c>
      <c r="N46">
        <v>1.57398E-3</v>
      </c>
      <c r="O46">
        <v>15.536799999999999</v>
      </c>
      <c r="P46" s="1">
        <v>5.0423000000000004E-3</v>
      </c>
      <c r="Q46" s="1">
        <v>2.796E-5</v>
      </c>
      <c r="R46" s="1">
        <v>6.7693999999999999E-6</v>
      </c>
      <c r="S46" s="1">
        <v>3.9355999999999999E-4</v>
      </c>
      <c r="T46" s="1">
        <v>2.0537E-5</v>
      </c>
      <c r="U46" s="1">
        <v>5.7862999999999998E-5</v>
      </c>
      <c r="V46" s="1">
        <v>0</v>
      </c>
      <c r="W46" s="1">
        <v>4.3034999999999997E-5</v>
      </c>
      <c r="X46" s="1">
        <v>5.6969000000000003E-5</v>
      </c>
      <c r="Y46" s="1">
        <v>0</v>
      </c>
      <c r="Z46" s="1">
        <v>9.4156000000000003E-4</v>
      </c>
      <c r="AA46" s="1">
        <v>4.8967000000000001E-6</v>
      </c>
      <c r="AB46" s="1">
        <v>3.6722999999999999E-7</v>
      </c>
      <c r="AC46" s="1">
        <v>3.1095000000000001E-7</v>
      </c>
      <c r="AD46" s="1">
        <v>3.1430999999999999E-4</v>
      </c>
      <c r="AE46" s="1">
        <v>4.9391000000000001E-7</v>
      </c>
      <c r="AF46" s="1">
        <v>6.4425999999999997E-7</v>
      </c>
      <c r="AG46" s="1">
        <v>3.1716999999999997E-7</v>
      </c>
      <c r="AH46" s="1">
        <v>2.3229E-7</v>
      </c>
      <c r="AI46" s="1">
        <v>5.4775999999999999E-5</v>
      </c>
      <c r="AJ46" s="1">
        <v>2.7929999999999999E-3</v>
      </c>
      <c r="AK46" s="1">
        <v>0</v>
      </c>
      <c r="AL46" s="1">
        <v>0</v>
      </c>
      <c r="AM46">
        <v>-9.2203999999999997</v>
      </c>
      <c r="AN46">
        <v>1.3352999999999999</v>
      </c>
      <c r="AO46">
        <v>0.60299999999999998</v>
      </c>
      <c r="AP46">
        <v>6.3883000000000001</v>
      </c>
      <c r="AQ46">
        <v>3.7450000000000001</v>
      </c>
      <c r="AR46">
        <v>-1.7699</v>
      </c>
      <c r="AS46">
        <v>1.2155</v>
      </c>
      <c r="AT46">
        <v>8.0886999999999993</v>
      </c>
      <c r="AU46">
        <v>0.81950000000000001</v>
      </c>
      <c r="AV46">
        <v>-2.3035999999999999</v>
      </c>
      <c r="AW46">
        <v>-999.99900000000002</v>
      </c>
      <c r="AX46">
        <v>-999.99900000000002</v>
      </c>
      <c r="AY46">
        <v>-999.99900000000002</v>
      </c>
      <c r="AZ46">
        <v>-999.99900000000002</v>
      </c>
      <c r="BA46">
        <v>-999.99900000000002</v>
      </c>
      <c r="BB46">
        <v>-999.99900000000002</v>
      </c>
      <c r="BC46">
        <v>-999.99900000000002</v>
      </c>
      <c r="BD46">
        <v>-999.99900000000002</v>
      </c>
      <c r="BE46">
        <v>-999.99900000000002</v>
      </c>
      <c r="BF46">
        <v>-999.99900000000002</v>
      </c>
      <c r="BG46" t="s">
        <v>90</v>
      </c>
      <c r="BH46" s="1">
        <v>0</v>
      </c>
      <c r="BI46" s="1">
        <v>0.28931000000000001</v>
      </c>
      <c r="BJ46" s="1">
        <v>3.6362999999999999E-4</v>
      </c>
    </row>
    <row r="47" spans="3:62" x14ac:dyDescent="0.25">
      <c r="C47">
        <v>2</v>
      </c>
      <c r="D47" t="s">
        <v>76</v>
      </c>
      <c r="E47">
        <v>15</v>
      </c>
      <c r="F47">
        <v>-99</v>
      </c>
      <c r="G47">
        <v>-99</v>
      </c>
      <c r="H47">
        <v>-99</v>
      </c>
      <c r="I47">
        <v>11.35</v>
      </c>
      <c r="J47">
        <v>4</v>
      </c>
      <c r="K47">
        <v>30.7</v>
      </c>
      <c r="L47">
        <v>7.9285299999999996E-3</v>
      </c>
      <c r="M47">
        <v>6.48125E-3</v>
      </c>
      <c r="N47">
        <v>1.6051399999999999E-3</v>
      </c>
      <c r="O47">
        <v>13.785600000000001</v>
      </c>
      <c r="P47" s="1">
        <v>5.3600000000000002E-3</v>
      </c>
      <c r="Q47" s="1">
        <v>9.6724999999999993E-6</v>
      </c>
      <c r="R47" s="1">
        <v>1.2299999999999999E-8</v>
      </c>
      <c r="S47" s="1">
        <v>6.6383999999999996E-4</v>
      </c>
      <c r="T47" s="1">
        <v>1.5577999999999999E-5</v>
      </c>
      <c r="U47" s="1">
        <v>5.1149000000000001E-5</v>
      </c>
      <c r="V47" s="1">
        <v>0</v>
      </c>
      <c r="W47" s="1">
        <v>0</v>
      </c>
      <c r="X47" s="1">
        <v>5.4985000000000003E-5</v>
      </c>
      <c r="Y47" s="1">
        <v>0</v>
      </c>
      <c r="Z47" s="1">
        <v>9.6382E-4</v>
      </c>
      <c r="AA47" s="1">
        <v>4.1644000000000003E-6</v>
      </c>
      <c r="AB47" s="1">
        <v>1.0712E-7</v>
      </c>
      <c r="AC47" s="1">
        <v>8.3711000000000002E-10</v>
      </c>
      <c r="AD47" s="1">
        <v>6.0785999999999997E-5</v>
      </c>
      <c r="AE47" s="1">
        <v>4.3788E-7</v>
      </c>
      <c r="AF47" s="1">
        <v>3.2305000000000002E-7</v>
      </c>
      <c r="AG47" s="1">
        <v>1.4212E-7</v>
      </c>
      <c r="AH47" s="1">
        <v>1.3003999999999999E-7</v>
      </c>
      <c r="AI47" s="1">
        <v>3.5131000000000002E-4</v>
      </c>
      <c r="AJ47" s="1">
        <v>3.5693999999999999E-3</v>
      </c>
      <c r="AK47" s="1">
        <v>0</v>
      </c>
      <c r="AL47" s="1">
        <v>0</v>
      </c>
      <c r="AM47">
        <v>-9.9978999999999996</v>
      </c>
      <c r="AN47">
        <v>0.62690000000000001</v>
      </c>
      <c r="AO47">
        <v>0.4889</v>
      </c>
      <c r="AP47">
        <v>5.6619999999999999</v>
      </c>
      <c r="AQ47">
        <v>2.3965999999999998</v>
      </c>
      <c r="AR47">
        <v>-0.59230000000000005</v>
      </c>
      <c r="AS47">
        <v>1.1071</v>
      </c>
      <c r="AT47">
        <v>5.8574999999999999</v>
      </c>
      <c r="AU47">
        <v>0.71350000000000002</v>
      </c>
      <c r="AV47">
        <v>-2.7686000000000002</v>
      </c>
      <c r="AW47">
        <v>-999.99900000000002</v>
      </c>
      <c r="AX47">
        <v>-999.99900000000002</v>
      </c>
      <c r="AY47">
        <v>-999.99900000000002</v>
      </c>
      <c r="AZ47">
        <v>-999.99900000000002</v>
      </c>
      <c r="BA47">
        <v>-999.99900000000002</v>
      </c>
      <c r="BB47">
        <v>-999.99900000000002</v>
      </c>
      <c r="BC47">
        <v>-999.99900000000002</v>
      </c>
      <c r="BD47">
        <v>-999.99900000000002</v>
      </c>
      <c r="BE47">
        <v>-999.99900000000002</v>
      </c>
      <c r="BF47">
        <v>-999.99900000000002</v>
      </c>
      <c r="BG47" t="s">
        <v>91</v>
      </c>
      <c r="BH47" s="1">
        <v>0</v>
      </c>
      <c r="BI47" s="1">
        <v>0.30863000000000002</v>
      </c>
      <c r="BJ47" s="1">
        <v>3.9681999999999999E-4</v>
      </c>
    </row>
    <row r="48" spans="3:62" x14ac:dyDescent="0.25">
      <c r="C48">
        <v>2</v>
      </c>
      <c r="D48" t="s">
        <v>76</v>
      </c>
      <c r="E48">
        <v>16</v>
      </c>
      <c r="F48">
        <v>-99</v>
      </c>
      <c r="G48">
        <v>-99</v>
      </c>
      <c r="H48">
        <v>-99</v>
      </c>
      <c r="I48">
        <v>11.55</v>
      </c>
      <c r="J48">
        <v>4</v>
      </c>
      <c r="K48">
        <v>28.1</v>
      </c>
      <c r="L48">
        <v>6.8420800000000004E-3</v>
      </c>
      <c r="M48">
        <v>7.0373399999999996E-3</v>
      </c>
      <c r="N48">
        <v>2.95722E-4</v>
      </c>
      <c r="O48">
        <v>2.5996999999999999</v>
      </c>
      <c r="P48" s="1">
        <v>3.1327999999999998E-3</v>
      </c>
      <c r="Q48" s="1">
        <v>6.4309999999999999E-6</v>
      </c>
      <c r="R48" s="1">
        <v>1.2299999999999999E-8</v>
      </c>
      <c r="S48" s="1">
        <v>1.4736E-3</v>
      </c>
      <c r="T48" s="1">
        <v>1.4460999999999999E-5</v>
      </c>
      <c r="U48" s="1">
        <v>4.3022000000000002E-5</v>
      </c>
      <c r="V48" s="1">
        <v>0</v>
      </c>
      <c r="W48" s="1">
        <v>0</v>
      </c>
      <c r="X48" s="1">
        <v>5.4604000000000001E-5</v>
      </c>
      <c r="Y48" s="1">
        <v>8.5731999999999998E-5</v>
      </c>
      <c r="Z48" s="1">
        <v>3.8514000000000002E-4</v>
      </c>
      <c r="AA48" s="1">
        <v>1.9564999999999998E-6</v>
      </c>
      <c r="AB48" s="1">
        <v>3.2125E-10</v>
      </c>
      <c r="AC48" s="1">
        <v>1.1981000000000001E-7</v>
      </c>
      <c r="AD48" s="1">
        <v>5.6664000000000002E-10</v>
      </c>
      <c r="AE48" s="1">
        <v>1.4889000000000001E-6</v>
      </c>
      <c r="AF48" s="1">
        <v>9.9099000000000006E-7</v>
      </c>
      <c r="AG48" s="1">
        <v>2.8215999999999998E-7</v>
      </c>
      <c r="AH48" s="1">
        <v>4.1984000000000002E-10</v>
      </c>
      <c r="AI48" s="1">
        <v>2.6804999999999998E-4</v>
      </c>
      <c r="AJ48" s="1">
        <v>4.7033999999999999E-3</v>
      </c>
      <c r="AK48" s="1">
        <v>0</v>
      </c>
      <c r="AL48" s="1">
        <v>0</v>
      </c>
      <c r="AM48">
        <v>-15.534700000000001</v>
      </c>
      <c r="AN48">
        <v>-4.7271000000000001</v>
      </c>
      <c r="AO48">
        <v>4.0000000000000001E-3</v>
      </c>
      <c r="AP48">
        <v>0.34150000000000003</v>
      </c>
      <c r="AQ48">
        <v>4.0115999999999996</v>
      </c>
      <c r="AR48">
        <v>-1.9962</v>
      </c>
      <c r="AS48">
        <v>0.61140000000000005</v>
      </c>
      <c r="AT48">
        <v>-10.318199999999999</v>
      </c>
      <c r="AU48">
        <v>0.2135</v>
      </c>
      <c r="AV48">
        <v>-2.9424999999999999</v>
      </c>
      <c r="AW48">
        <v>-999.99900000000002</v>
      </c>
      <c r="AX48">
        <v>-999.99900000000002</v>
      </c>
      <c r="AY48">
        <v>-999.99900000000002</v>
      </c>
      <c r="AZ48">
        <v>-999.99900000000002</v>
      </c>
      <c r="BA48">
        <v>-999.99900000000002</v>
      </c>
      <c r="BB48">
        <v>-999.99900000000002</v>
      </c>
      <c r="BC48">
        <v>-999.99900000000002</v>
      </c>
      <c r="BD48">
        <v>-999.99900000000002</v>
      </c>
      <c r="BE48">
        <v>-999.99900000000002</v>
      </c>
      <c r="BF48">
        <v>-999.99900000000002</v>
      </c>
      <c r="BG48" t="s">
        <v>92</v>
      </c>
      <c r="BH48" s="1">
        <v>0</v>
      </c>
      <c r="BI48" s="1">
        <v>0.26943</v>
      </c>
      <c r="BJ48" s="1">
        <v>3.4245E-4</v>
      </c>
    </row>
    <row r="49" spans="3:62" x14ac:dyDescent="0.25">
      <c r="C49">
        <v>2</v>
      </c>
      <c r="D49" t="s">
        <v>76</v>
      </c>
      <c r="E49">
        <v>17</v>
      </c>
      <c r="F49">
        <v>-99</v>
      </c>
      <c r="G49">
        <v>-99</v>
      </c>
      <c r="H49">
        <v>-99</v>
      </c>
      <c r="I49">
        <v>11.52</v>
      </c>
      <c r="J49">
        <v>4</v>
      </c>
      <c r="K49">
        <v>30.4</v>
      </c>
      <c r="L49">
        <v>8.8807999999999995E-3</v>
      </c>
      <c r="M49">
        <v>6.3753400000000002E-3</v>
      </c>
      <c r="N49">
        <v>-9.8724199999999994E-4</v>
      </c>
      <c r="O49">
        <v>-8.3292900000000003</v>
      </c>
      <c r="P49" s="1">
        <v>4.5897999999999998E-3</v>
      </c>
      <c r="Q49" s="1">
        <v>8.8791999999999996E-6</v>
      </c>
      <c r="R49" s="1">
        <v>1.2299999999999999E-8</v>
      </c>
      <c r="S49" s="1">
        <v>4.4995000000000001E-4</v>
      </c>
      <c r="T49" s="1">
        <v>2.0516000000000001E-5</v>
      </c>
      <c r="U49" s="1">
        <v>4.5278999999999998E-5</v>
      </c>
      <c r="V49" s="1">
        <v>0</v>
      </c>
      <c r="W49" s="1">
        <v>4.0756000000000001E-5</v>
      </c>
      <c r="X49" s="1">
        <v>0</v>
      </c>
      <c r="Y49" s="1">
        <v>0</v>
      </c>
      <c r="Z49" s="1">
        <v>8.2923000000000003E-4</v>
      </c>
      <c r="AA49" s="1">
        <v>4.6099999999999999E-6</v>
      </c>
      <c r="AB49" s="1">
        <v>4.6165999999999998E-8</v>
      </c>
      <c r="AC49" s="1">
        <v>8.3708999999999995E-10</v>
      </c>
      <c r="AD49" s="1">
        <v>8.7612000000000001E-6</v>
      </c>
      <c r="AE49" s="1">
        <v>6.1320999999999997E-8</v>
      </c>
      <c r="AF49" s="1">
        <v>1.5115E-7</v>
      </c>
      <c r="AG49" s="1">
        <v>1.1294E-7</v>
      </c>
      <c r="AH49" s="1">
        <v>2.1720000000000001E-7</v>
      </c>
      <c r="AI49" s="1">
        <v>3.4464000000000001E-4</v>
      </c>
      <c r="AJ49" s="1">
        <v>5.1640000000000002E-3</v>
      </c>
      <c r="AK49" s="1">
        <v>0</v>
      </c>
      <c r="AL49" s="1">
        <v>0</v>
      </c>
      <c r="AM49">
        <v>-11.1889</v>
      </c>
      <c r="AN49">
        <v>-0.39610000000000001</v>
      </c>
      <c r="AO49">
        <v>0.26700000000000002</v>
      </c>
      <c r="AP49">
        <v>4.6429</v>
      </c>
      <c r="AQ49">
        <v>2.7957000000000001</v>
      </c>
      <c r="AR49">
        <v>-1.3572</v>
      </c>
      <c r="AS49">
        <v>0.88400000000000001</v>
      </c>
      <c r="AT49">
        <v>2.6284999999999998</v>
      </c>
      <c r="AU49">
        <v>0.4899</v>
      </c>
      <c r="AV49">
        <v>-5.4916</v>
      </c>
      <c r="AW49">
        <v>-999.99900000000002</v>
      </c>
      <c r="AX49">
        <v>-999.99900000000002</v>
      </c>
      <c r="AY49">
        <v>-999.99900000000002</v>
      </c>
      <c r="AZ49">
        <v>-999.99900000000002</v>
      </c>
      <c r="BA49">
        <v>-999.99900000000002</v>
      </c>
      <c r="BB49">
        <v>-999.99900000000002</v>
      </c>
      <c r="BC49">
        <v>-999.99900000000002</v>
      </c>
      <c r="BD49">
        <v>-999.99900000000002</v>
      </c>
      <c r="BE49">
        <v>-999.99900000000002</v>
      </c>
      <c r="BF49">
        <v>-999.99900000000002</v>
      </c>
      <c r="BG49" t="s">
        <v>93</v>
      </c>
      <c r="BH49" s="1">
        <v>0</v>
      </c>
      <c r="BI49" s="1">
        <v>0.2944</v>
      </c>
      <c r="BJ49" s="1">
        <v>4.4448000000000003E-4</v>
      </c>
    </row>
    <row r="50" spans="3:62" x14ac:dyDescent="0.25">
      <c r="C50">
        <v>2</v>
      </c>
      <c r="D50" t="s">
        <v>76</v>
      </c>
      <c r="E50">
        <v>18</v>
      </c>
      <c r="F50">
        <v>-99</v>
      </c>
      <c r="G50">
        <v>-99</v>
      </c>
      <c r="H50">
        <v>-99</v>
      </c>
      <c r="I50">
        <v>11.23</v>
      </c>
      <c r="J50">
        <v>4</v>
      </c>
      <c r="K50">
        <v>30.2</v>
      </c>
      <c r="L50">
        <v>6.6032900000000004E-3</v>
      </c>
      <c r="M50">
        <v>4.9514800000000003E-3</v>
      </c>
      <c r="N50">
        <v>1.10053E-3</v>
      </c>
      <c r="O50">
        <v>12.098800000000001</v>
      </c>
      <c r="P50" s="1">
        <v>4.2412999999999999E-3</v>
      </c>
      <c r="Q50" s="1">
        <v>7.1626999999999997E-5</v>
      </c>
      <c r="R50" s="1">
        <v>4.3332000000000003E-6</v>
      </c>
      <c r="S50" s="1">
        <v>4.0004E-4</v>
      </c>
      <c r="T50" s="1">
        <v>2.2727000000000001E-5</v>
      </c>
      <c r="U50" s="1">
        <v>5.0216000000000002E-5</v>
      </c>
      <c r="V50" s="1">
        <v>0</v>
      </c>
      <c r="W50" s="1">
        <v>4.1044000000000002E-5</v>
      </c>
      <c r="X50" s="1">
        <v>5.5640000000000003E-5</v>
      </c>
      <c r="Y50" s="1">
        <v>0</v>
      </c>
      <c r="Z50" s="1">
        <v>7.9920000000000002E-4</v>
      </c>
      <c r="AA50" s="1">
        <v>3.5516999999999998E-6</v>
      </c>
      <c r="AB50" s="1">
        <v>3.6488999999999998E-7</v>
      </c>
      <c r="AC50" s="1">
        <v>3.0949E-7</v>
      </c>
      <c r="AD50" s="1">
        <v>3.4600000000000001E-4</v>
      </c>
      <c r="AE50" s="1">
        <v>1.5335999999999999E-7</v>
      </c>
      <c r="AF50" s="1">
        <v>1.8599E-6</v>
      </c>
      <c r="AG50" s="1">
        <v>2.8518000000000002E-7</v>
      </c>
      <c r="AH50" s="1">
        <v>1.5405000000000001E-7</v>
      </c>
      <c r="AI50" s="1">
        <v>1.1222000000000001E-4</v>
      </c>
      <c r="AJ50" s="1">
        <v>2.5864E-3</v>
      </c>
      <c r="AK50" s="1">
        <v>0</v>
      </c>
      <c r="AL50" s="1">
        <v>0</v>
      </c>
      <c r="AM50">
        <v>-9.0212000000000003</v>
      </c>
      <c r="AN50">
        <v>1.4802999999999999</v>
      </c>
      <c r="AO50">
        <v>0.55379999999999996</v>
      </c>
      <c r="AP50">
        <v>6.5217999999999998</v>
      </c>
      <c r="AQ50">
        <v>3.7128000000000001</v>
      </c>
      <c r="AR50">
        <v>-1.1547000000000001</v>
      </c>
      <c r="AS50">
        <v>1.17</v>
      </c>
      <c r="AT50">
        <v>8.5541</v>
      </c>
      <c r="AU50">
        <v>0.77549999999999997</v>
      </c>
      <c r="AV50">
        <v>-2.9430999999999998</v>
      </c>
      <c r="AW50">
        <v>-999.99900000000002</v>
      </c>
      <c r="AX50">
        <v>-999.99900000000002</v>
      </c>
      <c r="AY50">
        <v>-999.99900000000002</v>
      </c>
      <c r="AZ50">
        <v>-999.99900000000002</v>
      </c>
      <c r="BA50">
        <v>-999.99900000000002</v>
      </c>
      <c r="BB50">
        <v>-999.99900000000002</v>
      </c>
      <c r="BC50">
        <v>-999.99900000000002</v>
      </c>
      <c r="BD50">
        <v>-999.99900000000002</v>
      </c>
      <c r="BE50">
        <v>-999.99900000000002</v>
      </c>
      <c r="BF50">
        <v>-999.99900000000002</v>
      </c>
      <c r="BG50" t="s">
        <v>94</v>
      </c>
      <c r="BH50" s="1">
        <v>0</v>
      </c>
      <c r="BI50" s="1">
        <v>0.26863999999999999</v>
      </c>
      <c r="BJ50" s="1">
        <v>3.3049000000000002E-4</v>
      </c>
    </row>
    <row r="51" spans="3:62" x14ac:dyDescent="0.25">
      <c r="C51">
        <v>2</v>
      </c>
      <c r="D51" t="s">
        <v>76</v>
      </c>
      <c r="E51">
        <v>19</v>
      </c>
      <c r="F51">
        <v>-99</v>
      </c>
      <c r="G51">
        <v>-99</v>
      </c>
      <c r="H51">
        <v>-99</v>
      </c>
      <c r="I51">
        <v>11.32</v>
      </c>
      <c r="J51">
        <v>4</v>
      </c>
      <c r="K51">
        <v>30.9</v>
      </c>
      <c r="L51">
        <v>7.6301099999999998E-3</v>
      </c>
      <c r="M51">
        <v>5.5314300000000004E-3</v>
      </c>
      <c r="N51">
        <v>9.6587099999999998E-4</v>
      </c>
      <c r="O51">
        <v>9.3428799999999992</v>
      </c>
      <c r="P51" s="1">
        <v>4.9290999999999996E-3</v>
      </c>
      <c r="Q51" s="1">
        <v>7.4414999999999998E-6</v>
      </c>
      <c r="R51" s="1">
        <v>1.7929E-6</v>
      </c>
      <c r="S51" s="1">
        <v>3.6460000000000003E-4</v>
      </c>
      <c r="T51" s="1">
        <v>2.5786E-5</v>
      </c>
      <c r="U51" s="1">
        <v>5.1372999999999998E-5</v>
      </c>
      <c r="V51" s="1">
        <v>0</v>
      </c>
      <c r="W51" s="1">
        <v>4.2420999999999999E-5</v>
      </c>
      <c r="X51" s="1">
        <v>5.5469E-5</v>
      </c>
      <c r="Y51" s="1">
        <v>0</v>
      </c>
      <c r="Z51" s="1">
        <v>9.9233000000000003E-4</v>
      </c>
      <c r="AA51" s="1">
        <v>2.9608000000000001E-6</v>
      </c>
      <c r="AB51" s="1">
        <v>1.2625999999999999E-7</v>
      </c>
      <c r="AC51" s="1">
        <v>8.3708999999999995E-10</v>
      </c>
      <c r="AD51" s="1">
        <v>1.2085E-4</v>
      </c>
      <c r="AE51" s="1">
        <v>7.0197000000000003E-8</v>
      </c>
      <c r="AF51" s="1">
        <v>3.1646000000000002E-7</v>
      </c>
      <c r="AG51" s="1">
        <v>1.5965999999999999E-7</v>
      </c>
      <c r="AH51" s="1">
        <v>1.1818E-7</v>
      </c>
      <c r="AI51" s="1">
        <v>4.2122000000000001E-5</v>
      </c>
      <c r="AJ51" s="1">
        <v>3.3587000000000001E-3</v>
      </c>
      <c r="AK51" s="1">
        <v>0</v>
      </c>
      <c r="AL51" s="1">
        <v>0</v>
      </c>
      <c r="AM51">
        <v>-9.6293000000000006</v>
      </c>
      <c r="AN51">
        <v>0.96689999999999998</v>
      </c>
      <c r="AO51">
        <v>0.52539999999999998</v>
      </c>
      <c r="AP51">
        <v>5.9993999999999996</v>
      </c>
      <c r="AQ51">
        <v>2.3449</v>
      </c>
      <c r="AR51">
        <v>-2.2997999999999998</v>
      </c>
      <c r="AS51">
        <v>1.1445000000000001</v>
      </c>
      <c r="AT51">
        <v>6.9008000000000003</v>
      </c>
      <c r="AU51">
        <v>0.75109999999999999</v>
      </c>
      <c r="AV51">
        <v>-4.1577000000000002</v>
      </c>
      <c r="AW51">
        <v>-999.99900000000002</v>
      </c>
      <c r="AX51">
        <v>-999.99900000000002</v>
      </c>
      <c r="AY51">
        <v>-999.99900000000002</v>
      </c>
      <c r="AZ51">
        <v>-999.99900000000002</v>
      </c>
      <c r="BA51">
        <v>-999.99900000000002</v>
      </c>
      <c r="BB51">
        <v>-999.99900000000002</v>
      </c>
      <c r="BC51">
        <v>-999.99900000000002</v>
      </c>
      <c r="BD51">
        <v>-999.99900000000002</v>
      </c>
      <c r="BE51">
        <v>-999.99900000000002</v>
      </c>
      <c r="BF51">
        <v>-999.99900000000002</v>
      </c>
      <c r="BG51" t="s">
        <v>95</v>
      </c>
      <c r="BH51" s="1">
        <v>0</v>
      </c>
      <c r="BI51" s="1">
        <v>0.27173000000000003</v>
      </c>
      <c r="BJ51" s="1">
        <v>3.8189000000000002E-4</v>
      </c>
    </row>
    <row r="52" spans="3:62" x14ac:dyDescent="0.25">
      <c r="C52">
        <v>2</v>
      </c>
      <c r="D52" t="s">
        <v>76</v>
      </c>
      <c r="E52">
        <v>20</v>
      </c>
      <c r="F52">
        <v>-99</v>
      </c>
      <c r="G52">
        <v>-99</v>
      </c>
      <c r="H52">
        <v>-99</v>
      </c>
      <c r="I52">
        <v>11.47</v>
      </c>
      <c r="J52">
        <v>4</v>
      </c>
      <c r="K52">
        <v>30.3</v>
      </c>
      <c r="L52">
        <v>6.9940899999999997E-3</v>
      </c>
      <c r="M52">
        <v>7.2897400000000003E-3</v>
      </c>
      <c r="N52">
        <v>5.3583700000000005E-4</v>
      </c>
      <c r="O52">
        <v>4.7722800000000003</v>
      </c>
      <c r="P52" s="1">
        <v>2.4789E-3</v>
      </c>
      <c r="Q52" s="1">
        <v>5.5636999999999998E-6</v>
      </c>
      <c r="R52" s="1">
        <v>1.2299999999999999E-8</v>
      </c>
      <c r="S52" s="1">
        <v>1.8537E-3</v>
      </c>
      <c r="T52" s="1">
        <v>2.6254E-5</v>
      </c>
      <c r="U52" s="1">
        <v>4.1470000000000001E-5</v>
      </c>
      <c r="V52" s="1">
        <v>0</v>
      </c>
      <c r="W52" s="1">
        <v>0</v>
      </c>
      <c r="X52" s="1">
        <v>5.6746000000000002E-5</v>
      </c>
      <c r="Y52" s="1">
        <v>1.2705999999999999E-4</v>
      </c>
      <c r="Z52" s="1">
        <v>4.8670000000000001E-4</v>
      </c>
      <c r="AA52" s="1">
        <v>1.4493E-6</v>
      </c>
      <c r="AB52" s="1">
        <v>3.2125E-10</v>
      </c>
      <c r="AC52" s="1">
        <v>8.3706999999999998E-10</v>
      </c>
      <c r="AD52" s="1">
        <v>5.6663000000000004E-10</v>
      </c>
      <c r="AE52" s="1">
        <v>7.6097999999999998E-8</v>
      </c>
      <c r="AF52" s="1">
        <v>1.2045E-7</v>
      </c>
      <c r="AG52" s="1">
        <v>2.1703000000000001E-7</v>
      </c>
      <c r="AH52" s="1">
        <v>4.1984000000000002E-10</v>
      </c>
      <c r="AI52" s="1">
        <v>1.1488000000000001E-5</v>
      </c>
      <c r="AJ52" s="1">
        <v>4.5944999999999996E-3</v>
      </c>
      <c r="AK52" s="1">
        <v>0</v>
      </c>
      <c r="AL52" s="1">
        <v>0</v>
      </c>
      <c r="AM52">
        <v>-15.2852</v>
      </c>
      <c r="AN52">
        <v>-4.5429000000000004</v>
      </c>
      <c r="AO52">
        <v>8.7800000000000003E-2</v>
      </c>
      <c r="AP52">
        <v>0.49730000000000002</v>
      </c>
      <c r="AQ52">
        <v>2.6440000000000001</v>
      </c>
      <c r="AR52">
        <v>-4.5126999999999997</v>
      </c>
      <c r="AS52">
        <v>0.70450000000000002</v>
      </c>
      <c r="AT52">
        <v>-9.7589000000000006</v>
      </c>
      <c r="AU52">
        <v>0.31009999999999999</v>
      </c>
      <c r="AV52">
        <v>-5.0250000000000004</v>
      </c>
      <c r="AW52">
        <v>-999.99900000000002</v>
      </c>
      <c r="AX52">
        <v>-999.99900000000002</v>
      </c>
      <c r="AY52">
        <v>-999.99900000000002</v>
      </c>
      <c r="AZ52">
        <v>-999.99900000000002</v>
      </c>
      <c r="BA52">
        <v>-999.99900000000002</v>
      </c>
      <c r="BB52">
        <v>-999.99900000000002</v>
      </c>
      <c r="BC52">
        <v>-999.99900000000002</v>
      </c>
      <c r="BD52">
        <v>-999.99900000000002</v>
      </c>
      <c r="BE52">
        <v>-999.99900000000002</v>
      </c>
      <c r="BF52">
        <v>-999.99900000000002</v>
      </c>
      <c r="BG52" t="s">
        <v>96</v>
      </c>
      <c r="BH52" s="1">
        <v>0</v>
      </c>
      <c r="BI52" s="1">
        <v>0.25783</v>
      </c>
      <c r="BJ52" s="1">
        <v>3.5005000000000002E-4</v>
      </c>
    </row>
    <row r="53" spans="3:62" x14ac:dyDescent="0.25">
      <c r="C53">
        <v>2</v>
      </c>
      <c r="D53" t="s">
        <v>174</v>
      </c>
      <c r="E53">
        <v>1</v>
      </c>
      <c r="F53">
        <v>-99</v>
      </c>
      <c r="G53">
        <v>0</v>
      </c>
      <c r="H53">
        <v>1</v>
      </c>
      <c r="I53">
        <v>9.1756399999999996</v>
      </c>
      <c r="J53">
        <v>9.7384400000000007</v>
      </c>
      <c r="K53">
        <v>25.6</v>
      </c>
      <c r="L53">
        <v>3.1297800000000001E-2</v>
      </c>
      <c r="M53">
        <v>2.0045500000000001E-2</v>
      </c>
      <c r="N53">
        <v>6.57575E-3</v>
      </c>
      <c r="O53">
        <v>18.110199999999999</v>
      </c>
      <c r="P53" s="1">
        <v>1.9438E-2</v>
      </c>
      <c r="Q53" s="1">
        <v>2.6001999999999999E-5</v>
      </c>
      <c r="R53" s="1">
        <v>1.2305999999999999E-8</v>
      </c>
      <c r="S53" s="1">
        <v>1.8134E-3</v>
      </c>
      <c r="T53" s="1">
        <v>6.1939000000000004E-5</v>
      </c>
      <c r="U53" s="1">
        <v>9.2125000000000003E-5</v>
      </c>
      <c r="V53" s="1">
        <v>0</v>
      </c>
      <c r="W53" s="1">
        <v>0</v>
      </c>
      <c r="X53" s="1">
        <v>5.1070999999999999E-5</v>
      </c>
      <c r="Y53" s="1">
        <v>0</v>
      </c>
      <c r="Z53" s="1">
        <v>4.9880999999999997E-3</v>
      </c>
      <c r="AA53" s="1">
        <v>9.9018999999999992E-6</v>
      </c>
      <c r="AB53" s="1">
        <v>4.9828000000000004E-7</v>
      </c>
      <c r="AC53" s="1">
        <v>1.1254E-7</v>
      </c>
      <c r="AD53" s="1">
        <v>5.6690999999999996E-10</v>
      </c>
      <c r="AE53" s="1">
        <v>1.9887999999999999E-6</v>
      </c>
      <c r="AF53" s="1">
        <v>1.1535000000000001E-6</v>
      </c>
      <c r="AG53" s="1">
        <v>2.6593000000000001E-6</v>
      </c>
      <c r="AH53" s="1">
        <v>1.5907000000000001E-7</v>
      </c>
      <c r="AI53" s="1">
        <v>3.5478999999999999E-6</v>
      </c>
      <c r="AJ53" s="1">
        <v>1.7387000000000001E-5</v>
      </c>
      <c r="AK53" s="1">
        <v>8.0005000000000007E-3</v>
      </c>
      <c r="AL53" s="1">
        <v>8.1174999999999997E-4</v>
      </c>
      <c r="AM53">
        <v>-17.167200000000001</v>
      </c>
      <c r="AN53">
        <v>-3.0127000000000002</v>
      </c>
      <c r="AO53">
        <v>3.5794000000000001</v>
      </c>
      <c r="AP53">
        <v>2.0889000000000002</v>
      </c>
      <c r="AQ53">
        <v>6.4946000000000002</v>
      </c>
      <c r="AR53">
        <v>4.7503000000000002</v>
      </c>
      <c r="AS53">
        <v>4.1761999999999997</v>
      </c>
      <c r="AT53">
        <v>-8.4532000000000007</v>
      </c>
      <c r="AU53">
        <v>3.7740999999999998</v>
      </c>
      <c r="AV53">
        <v>-13.2225</v>
      </c>
      <c r="AW53">
        <v>2.0024000000000002</v>
      </c>
      <c r="AX53">
        <v>1.1469</v>
      </c>
      <c r="AY53">
        <v>0.12870000000000001</v>
      </c>
      <c r="AZ53">
        <v>-3.4948000000000001</v>
      </c>
      <c r="BA53">
        <v>1.8569</v>
      </c>
      <c r="BB53">
        <v>3.036</v>
      </c>
      <c r="BC53">
        <v>2.774</v>
      </c>
      <c r="BD53">
        <v>-0.95960000000000001</v>
      </c>
      <c r="BE53">
        <v>-14.4092</v>
      </c>
      <c r="BF53">
        <v>-3.5</v>
      </c>
      <c r="BG53" t="s">
        <v>77</v>
      </c>
      <c r="BH53" s="1">
        <v>0</v>
      </c>
      <c r="BI53" s="1">
        <v>1.4171</v>
      </c>
      <c r="BJ53" s="1">
        <v>1.5665E-3</v>
      </c>
    </row>
    <row r="54" spans="3:62" x14ac:dyDescent="0.25">
      <c r="C54">
        <v>3</v>
      </c>
      <c r="D54" t="s">
        <v>174</v>
      </c>
      <c r="E54">
        <v>1</v>
      </c>
      <c r="F54">
        <v>-99</v>
      </c>
      <c r="G54">
        <v>0</v>
      </c>
      <c r="H54">
        <v>1</v>
      </c>
      <c r="I54">
        <v>9.1756399999999996</v>
      </c>
      <c r="J54">
        <v>9.7384400000000007</v>
      </c>
      <c r="K54">
        <v>25.6</v>
      </c>
      <c r="L54">
        <v>3.1297800000000001E-2</v>
      </c>
      <c r="M54">
        <v>2.0045500000000001E-2</v>
      </c>
      <c r="N54">
        <v>6.57575E-3</v>
      </c>
      <c r="O54">
        <v>18.110199999999999</v>
      </c>
      <c r="P54" s="1">
        <v>1.9438E-2</v>
      </c>
      <c r="Q54" s="1">
        <v>2.6001999999999999E-5</v>
      </c>
      <c r="R54" s="1">
        <v>1.2305999999999999E-8</v>
      </c>
      <c r="S54" s="1">
        <v>1.8134E-3</v>
      </c>
      <c r="T54" s="1">
        <v>6.1939000000000004E-5</v>
      </c>
      <c r="U54" s="1">
        <v>9.2125000000000003E-5</v>
      </c>
      <c r="V54" s="1">
        <v>0</v>
      </c>
      <c r="W54" s="1">
        <v>0</v>
      </c>
      <c r="X54" s="1">
        <v>5.1070999999999999E-5</v>
      </c>
      <c r="Y54" s="1">
        <v>0</v>
      </c>
      <c r="Z54" s="1">
        <v>4.9880999999999997E-3</v>
      </c>
      <c r="AA54" s="1">
        <v>9.9018999999999992E-6</v>
      </c>
      <c r="AB54" s="1">
        <v>4.9828000000000004E-7</v>
      </c>
      <c r="AC54" s="1">
        <v>1.1254E-7</v>
      </c>
      <c r="AD54" s="1">
        <v>5.6690999999999996E-10</v>
      </c>
      <c r="AE54" s="1">
        <v>1.9887999999999999E-6</v>
      </c>
      <c r="AF54" s="1">
        <v>1.1535000000000001E-6</v>
      </c>
      <c r="AG54" s="1">
        <v>2.6593000000000001E-6</v>
      </c>
      <c r="AH54" s="1">
        <v>1.5907000000000001E-7</v>
      </c>
      <c r="AI54" s="1">
        <v>3.5478999999999999E-6</v>
      </c>
      <c r="AJ54" s="1">
        <v>1.7387000000000001E-5</v>
      </c>
      <c r="AK54" s="1">
        <v>8.0005000000000007E-3</v>
      </c>
      <c r="AL54" s="1">
        <v>8.1174999999999997E-4</v>
      </c>
      <c r="AM54">
        <v>-17.167200000000001</v>
      </c>
      <c r="AN54">
        <v>-3.0127000000000002</v>
      </c>
      <c r="AO54">
        <v>3.5794000000000001</v>
      </c>
      <c r="AP54">
        <v>2.0889000000000002</v>
      </c>
      <c r="AQ54">
        <v>6.4946000000000002</v>
      </c>
      <c r="AR54">
        <v>4.7503000000000002</v>
      </c>
      <c r="AS54">
        <v>4.1761999999999997</v>
      </c>
      <c r="AT54">
        <v>-8.4532000000000007</v>
      </c>
      <c r="AU54">
        <v>3.7740999999999998</v>
      </c>
      <c r="AV54">
        <v>-13.2225</v>
      </c>
      <c r="AW54">
        <v>2.0024000000000002</v>
      </c>
      <c r="AX54">
        <v>1.1469</v>
      </c>
      <c r="AY54">
        <v>0.12870000000000001</v>
      </c>
      <c r="AZ54">
        <v>-3.4948000000000001</v>
      </c>
      <c r="BA54">
        <v>1.8569</v>
      </c>
      <c r="BB54">
        <v>3.036</v>
      </c>
      <c r="BC54">
        <v>2.774</v>
      </c>
      <c r="BD54">
        <v>-0.95960000000000001</v>
      </c>
      <c r="BE54">
        <v>-14.4092</v>
      </c>
      <c r="BF54">
        <v>-3.5</v>
      </c>
      <c r="BG54" t="s">
        <v>77</v>
      </c>
      <c r="BH54" s="1">
        <v>0</v>
      </c>
      <c r="BI54" s="1">
        <v>1.4171</v>
      </c>
      <c r="BJ54" s="1">
        <v>1.5665E-3</v>
      </c>
    </row>
    <row r="55" spans="3:62" x14ac:dyDescent="0.25">
      <c r="C55">
        <v>3</v>
      </c>
      <c r="D55" t="s">
        <v>174</v>
      </c>
      <c r="E55">
        <v>2</v>
      </c>
      <c r="F55">
        <v>-99</v>
      </c>
      <c r="G55">
        <v>0</v>
      </c>
      <c r="H55">
        <v>1</v>
      </c>
      <c r="I55">
        <v>9.0043600000000001</v>
      </c>
      <c r="J55">
        <v>9.9340600000000006</v>
      </c>
      <c r="K55">
        <v>25.6</v>
      </c>
      <c r="L55">
        <v>2.1973300000000001E-2</v>
      </c>
      <c r="M55">
        <v>1.7068199999999999E-2</v>
      </c>
      <c r="N55">
        <v>1.0728700000000001E-2</v>
      </c>
      <c r="O55">
        <v>34.421900000000001</v>
      </c>
      <c r="P55" s="1">
        <v>1.8737E-2</v>
      </c>
      <c r="Q55" s="1">
        <v>1.0007E-4</v>
      </c>
      <c r="R55" s="1">
        <v>1.2305E-8</v>
      </c>
      <c r="S55" s="1">
        <v>1.487E-3</v>
      </c>
      <c r="T55" s="1">
        <v>2.8561999999999999E-5</v>
      </c>
      <c r="U55" s="1">
        <v>2.7819999999999999E-4</v>
      </c>
      <c r="V55" s="1">
        <v>0</v>
      </c>
      <c r="W55" s="1">
        <v>0</v>
      </c>
      <c r="X55" s="1">
        <v>5.2976999999999998E-5</v>
      </c>
      <c r="Y55" s="1">
        <v>0</v>
      </c>
      <c r="Z55" s="1">
        <v>3.7382000000000001E-3</v>
      </c>
      <c r="AA55" s="1">
        <v>1.5778999999999999E-5</v>
      </c>
      <c r="AB55" s="1">
        <v>7.2768999999999997E-7</v>
      </c>
      <c r="AC55" s="1">
        <v>8.3745000000000004E-10</v>
      </c>
      <c r="AD55" s="1">
        <v>1.3814E-5</v>
      </c>
      <c r="AE55" s="1">
        <v>5.7474000000000002E-7</v>
      </c>
      <c r="AF55" s="1">
        <v>1.7046999999999999E-7</v>
      </c>
      <c r="AG55" s="1">
        <v>2.2230000000000001E-6</v>
      </c>
      <c r="AH55" s="1">
        <v>4.2043000000000001E-7</v>
      </c>
      <c r="AI55" s="1">
        <v>2.0986999999999999E-4</v>
      </c>
      <c r="AJ55" s="1">
        <v>1.1612E-5</v>
      </c>
      <c r="AK55" s="1">
        <v>5.3451999999999996E-3</v>
      </c>
      <c r="AL55" s="1">
        <v>3.5603000000000002E-4</v>
      </c>
      <c r="AM55">
        <v>-12.7593</v>
      </c>
      <c r="AN55">
        <v>1.4197</v>
      </c>
      <c r="AO55">
        <v>3.629</v>
      </c>
      <c r="AP55">
        <v>6.5212000000000003</v>
      </c>
      <c r="AQ55">
        <v>4.3701999999999996</v>
      </c>
      <c r="AR55">
        <v>8.4702999999999999</v>
      </c>
      <c r="AS55">
        <v>4.2257999999999996</v>
      </c>
      <c r="AT55">
        <v>4.8192000000000004</v>
      </c>
      <c r="AU55">
        <v>3.8237000000000001</v>
      </c>
      <c r="AV55">
        <v>-14.003500000000001</v>
      </c>
      <c r="AW55">
        <v>1.6917</v>
      </c>
      <c r="AX55">
        <v>0.83620000000000005</v>
      </c>
      <c r="AY55">
        <v>-0.45040000000000002</v>
      </c>
      <c r="AZ55">
        <v>-3.7631000000000001</v>
      </c>
      <c r="BA55">
        <v>1.5462</v>
      </c>
      <c r="BB55">
        <v>2.9035000000000002</v>
      </c>
      <c r="BC55">
        <v>-1.6991000000000001</v>
      </c>
      <c r="BD55">
        <v>-3.1326999999999998</v>
      </c>
      <c r="BE55">
        <v>-10.001300000000001</v>
      </c>
      <c r="BF55">
        <v>-3.5</v>
      </c>
      <c r="BG55" t="s">
        <v>78</v>
      </c>
      <c r="BH55" s="1">
        <v>0</v>
      </c>
      <c r="BI55" s="1">
        <v>1.1226</v>
      </c>
      <c r="BJ55" s="1">
        <v>1.0998E-3</v>
      </c>
    </row>
    <row r="56" spans="3:62" x14ac:dyDescent="0.25">
      <c r="C56">
        <v>3</v>
      </c>
      <c r="D56" t="s">
        <v>174</v>
      </c>
      <c r="E56">
        <v>3</v>
      </c>
      <c r="F56">
        <v>-99</v>
      </c>
      <c r="G56">
        <v>0</v>
      </c>
      <c r="H56">
        <v>1</v>
      </c>
      <c r="I56">
        <v>9.2591900000000003</v>
      </c>
      <c r="J56">
        <v>9.5475600000000007</v>
      </c>
      <c r="K56">
        <v>29.3</v>
      </c>
      <c r="L56">
        <v>3.2848200000000001E-2</v>
      </c>
      <c r="M56">
        <v>2.0750399999999999E-2</v>
      </c>
      <c r="N56">
        <v>3.6343199999999999E-3</v>
      </c>
      <c r="O56">
        <v>9.6496600000000008</v>
      </c>
      <c r="P56" s="1">
        <v>1.9494999999999998E-2</v>
      </c>
      <c r="Q56" s="1">
        <v>2.4973E-5</v>
      </c>
      <c r="R56" s="1">
        <v>1.2305999999999999E-8</v>
      </c>
      <c r="S56" s="1">
        <v>1.4176E-3</v>
      </c>
      <c r="T56" s="1">
        <v>7.8424000000000007E-5</v>
      </c>
      <c r="U56" s="1">
        <v>8.7777999999999999E-5</v>
      </c>
      <c r="V56" s="1">
        <v>0</v>
      </c>
      <c r="W56" s="1">
        <v>0</v>
      </c>
      <c r="X56" s="1">
        <v>2.286E-4</v>
      </c>
      <c r="Y56" s="1">
        <v>0</v>
      </c>
      <c r="Z56" s="1">
        <v>4.8323000000000003E-3</v>
      </c>
      <c r="AA56" s="1">
        <v>1.7385999999999999E-5</v>
      </c>
      <c r="AB56" s="1">
        <v>4.3002999999999999E-7</v>
      </c>
      <c r="AC56" s="1">
        <v>8.3747E-10</v>
      </c>
      <c r="AD56" s="1">
        <v>4.6620999999999999E-7</v>
      </c>
      <c r="AE56" s="1">
        <v>9.9674999999999998E-8</v>
      </c>
      <c r="AF56" s="1">
        <v>1.3890000000000001E-7</v>
      </c>
      <c r="AG56" s="1">
        <v>2.7655E-6</v>
      </c>
      <c r="AH56" s="1">
        <v>4.1483000000000002E-7</v>
      </c>
      <c r="AI56" s="1">
        <v>2.8150000000000001E-4</v>
      </c>
      <c r="AJ56" s="1">
        <v>2.7733E-5</v>
      </c>
      <c r="AK56" s="1">
        <v>9.2026E-3</v>
      </c>
      <c r="AL56" s="1">
        <v>1.2225999999999999E-3</v>
      </c>
      <c r="AM56">
        <v>-14.0169</v>
      </c>
      <c r="AN56">
        <v>5.5300000000000002E-2</v>
      </c>
      <c r="AO56">
        <v>3.3153999999999999</v>
      </c>
      <c r="AP56">
        <v>5.1085000000000003</v>
      </c>
      <c r="AQ56">
        <v>4.6856</v>
      </c>
      <c r="AR56">
        <v>7.8335999999999997</v>
      </c>
      <c r="AS56">
        <v>3.9281000000000001</v>
      </c>
      <c r="AT56">
        <v>0.73299999999999998</v>
      </c>
      <c r="AU56">
        <v>3.5322</v>
      </c>
      <c r="AV56">
        <v>-15.698600000000001</v>
      </c>
      <c r="AW56">
        <v>1.9984999999999999</v>
      </c>
      <c r="AX56">
        <v>1.1301000000000001</v>
      </c>
      <c r="AY56">
        <v>0.28470000000000001</v>
      </c>
      <c r="AZ56">
        <v>-3.3129</v>
      </c>
      <c r="BA56">
        <v>1.8532</v>
      </c>
      <c r="BB56">
        <v>2.7717999999999998</v>
      </c>
      <c r="BC56">
        <v>-1.8009999999999999</v>
      </c>
      <c r="BD56">
        <v>-3.0293999999999999</v>
      </c>
      <c r="BE56">
        <v>-11.4163</v>
      </c>
      <c r="BF56">
        <v>-3.5</v>
      </c>
      <c r="BG56" t="s">
        <v>79</v>
      </c>
      <c r="BH56" s="1">
        <v>0</v>
      </c>
      <c r="BI56" s="1">
        <v>1.5218</v>
      </c>
      <c r="BJ56" s="1">
        <v>1.6440999999999999E-3</v>
      </c>
    </row>
    <row r="57" spans="3:62" x14ac:dyDescent="0.25">
      <c r="C57">
        <v>3</v>
      </c>
      <c r="D57" t="s">
        <v>174</v>
      </c>
      <c r="E57">
        <v>4</v>
      </c>
      <c r="F57">
        <v>-99</v>
      </c>
      <c r="G57">
        <v>0</v>
      </c>
      <c r="H57">
        <v>1</v>
      </c>
      <c r="I57">
        <v>8.3166600000000006</v>
      </c>
      <c r="J57">
        <v>10.4777</v>
      </c>
      <c r="K57">
        <v>30.2</v>
      </c>
      <c r="L57">
        <v>1.58731E-3</v>
      </c>
      <c r="M57">
        <v>4.1705300000000001E-2</v>
      </c>
      <c r="N57">
        <v>5.54469E-2</v>
      </c>
      <c r="O57">
        <v>95.059299999999993</v>
      </c>
      <c r="P57" s="1">
        <v>3.1866999999999999E-2</v>
      </c>
      <c r="Q57" s="1">
        <v>3.9079000000000003E-5</v>
      </c>
      <c r="R57" s="1">
        <v>1.5564E-6</v>
      </c>
      <c r="S57" s="1">
        <v>1.2721E-2</v>
      </c>
      <c r="T57" s="1">
        <v>2.4590999999999999E-5</v>
      </c>
      <c r="U57" s="1">
        <v>1.1828E-4</v>
      </c>
      <c r="V57" s="1">
        <v>7.9074999999999998E-5</v>
      </c>
      <c r="W57" s="1">
        <v>0</v>
      </c>
      <c r="X57" s="1">
        <v>5.0973999999999997E-5</v>
      </c>
      <c r="Y57" s="1">
        <v>0</v>
      </c>
      <c r="Z57" s="1">
        <v>8.5796E-6</v>
      </c>
      <c r="AA57" s="1">
        <v>2.7595999999999998E-6</v>
      </c>
      <c r="AB57" s="1">
        <v>3.9007E-7</v>
      </c>
      <c r="AC57" s="1">
        <v>8.3799000000000002E-10</v>
      </c>
      <c r="AD57" s="1">
        <v>4.4336999999999996E-6</v>
      </c>
      <c r="AE57" s="1">
        <v>3.5436E-7</v>
      </c>
      <c r="AF57" s="1">
        <v>2.7424E-7</v>
      </c>
      <c r="AG57" s="1">
        <v>3.0731000000000002E-7</v>
      </c>
      <c r="AH57" s="1">
        <v>4.2029999999999999E-10</v>
      </c>
      <c r="AI57" s="1">
        <v>1.7501000000000001E-5</v>
      </c>
      <c r="AJ57" s="1">
        <v>3.5425E-6</v>
      </c>
      <c r="AK57" s="1">
        <v>1.0846E-3</v>
      </c>
      <c r="AL57" s="1">
        <v>1.9117E-5</v>
      </c>
      <c r="AM57">
        <v>-12.8368</v>
      </c>
      <c r="AN57">
        <v>1.2289000000000001</v>
      </c>
      <c r="AO57">
        <v>1.4438</v>
      </c>
      <c r="AP57">
        <v>6.2706</v>
      </c>
      <c r="AQ57">
        <v>3.9197000000000002</v>
      </c>
      <c r="AR57">
        <v>1.9171</v>
      </c>
      <c r="AS57">
        <v>2.0602</v>
      </c>
      <c r="AT57">
        <v>4.2367999999999997</v>
      </c>
      <c r="AU57">
        <v>1.6657</v>
      </c>
      <c r="AV57">
        <v>-13.7392</v>
      </c>
      <c r="AW57">
        <v>1.3218000000000001</v>
      </c>
      <c r="AX57">
        <v>0.45019999999999999</v>
      </c>
      <c r="AY57">
        <v>-3.9399999999999998E-2</v>
      </c>
      <c r="AZ57">
        <v>-2.9550999999999998</v>
      </c>
      <c r="BA57">
        <v>1.1766000000000001</v>
      </c>
      <c r="BB57">
        <v>0.13669999999999999</v>
      </c>
      <c r="BC57">
        <v>-4.8365999999999998</v>
      </c>
      <c r="BD57">
        <v>-3.8843000000000001</v>
      </c>
      <c r="BE57">
        <v>-10.2737</v>
      </c>
      <c r="BF57">
        <v>-3.5</v>
      </c>
      <c r="BG57" t="s">
        <v>80</v>
      </c>
      <c r="BH57" s="1">
        <v>0</v>
      </c>
      <c r="BI57" s="1">
        <v>1.3438000000000001</v>
      </c>
      <c r="BJ57" s="1">
        <v>7.9444999999999996E-5</v>
      </c>
    </row>
    <row r="58" spans="3:62" x14ac:dyDescent="0.25">
      <c r="C58">
        <v>3</v>
      </c>
      <c r="D58" t="s">
        <v>174</v>
      </c>
      <c r="E58">
        <v>5</v>
      </c>
      <c r="F58">
        <v>-99</v>
      </c>
      <c r="G58">
        <v>0</v>
      </c>
      <c r="H58">
        <v>1</v>
      </c>
      <c r="I58">
        <v>9.1945700000000006</v>
      </c>
      <c r="J58">
        <v>9.5016800000000003</v>
      </c>
      <c r="K58">
        <v>29.8</v>
      </c>
      <c r="L58">
        <v>1.9661499999999998E-2</v>
      </c>
      <c r="M58">
        <v>1.29195E-2</v>
      </c>
      <c r="N58">
        <v>-4.6917699999999998E-4</v>
      </c>
      <c r="O58">
        <v>-2.0199699999999998</v>
      </c>
      <c r="P58" s="1">
        <v>1.0491E-2</v>
      </c>
      <c r="Q58" s="1">
        <v>1.4138000000000001E-5</v>
      </c>
      <c r="R58" s="1">
        <v>1.2302E-8</v>
      </c>
      <c r="S58" s="1">
        <v>9.1151999999999997E-4</v>
      </c>
      <c r="T58" s="1">
        <v>3.3634999999999999E-5</v>
      </c>
      <c r="U58" s="1">
        <v>5.8180999999999997E-5</v>
      </c>
      <c r="V58" s="1">
        <v>0</v>
      </c>
      <c r="W58" s="1">
        <v>0</v>
      </c>
      <c r="X58" s="1">
        <v>5.0213000000000002E-5</v>
      </c>
      <c r="Y58" s="1">
        <v>0</v>
      </c>
      <c r="Z58" s="1">
        <v>2.3324000000000001E-3</v>
      </c>
      <c r="AA58" s="1">
        <v>6.9534000000000002E-6</v>
      </c>
      <c r="AB58" s="1">
        <v>2.0589E-7</v>
      </c>
      <c r="AC58" s="1">
        <v>8.3722000000000003E-10</v>
      </c>
      <c r="AD58" s="1">
        <v>5.6672999999999997E-10</v>
      </c>
      <c r="AE58" s="1">
        <v>7.2852999999999997E-8</v>
      </c>
      <c r="AF58" s="1">
        <v>1.4674999999999999E-7</v>
      </c>
      <c r="AG58" s="1">
        <v>8.4949000000000002E-7</v>
      </c>
      <c r="AH58" s="1">
        <v>1.24E-7</v>
      </c>
      <c r="AI58" s="1">
        <v>3.3303000000000003E-5</v>
      </c>
      <c r="AJ58" s="1">
        <v>2.4133000000000001E-5</v>
      </c>
      <c r="AK58" s="1">
        <v>7.6747999999999999E-3</v>
      </c>
      <c r="AL58" s="1">
        <v>8.2242000000000003E-4</v>
      </c>
      <c r="AM58">
        <v>-16.776499999999999</v>
      </c>
      <c r="AN58">
        <v>-2.8113999999999999</v>
      </c>
      <c r="AO58">
        <v>3.0533999999999999</v>
      </c>
      <c r="AP58">
        <v>2.2353000000000001</v>
      </c>
      <c r="AQ58">
        <v>4.5267999999999997</v>
      </c>
      <c r="AR58">
        <v>5.5217000000000001</v>
      </c>
      <c r="AS58">
        <v>3.6680000000000001</v>
      </c>
      <c r="AT58">
        <v>-7.7736999999999998</v>
      </c>
      <c r="AU58">
        <v>3.2728999999999999</v>
      </c>
      <c r="AV58">
        <v>-15.516</v>
      </c>
      <c r="AW58">
        <v>1.7623</v>
      </c>
      <c r="AX58">
        <v>0.89229999999999998</v>
      </c>
      <c r="AY58">
        <v>-1.1299999999999999E-2</v>
      </c>
      <c r="AZ58">
        <v>-3.3698000000000001</v>
      </c>
      <c r="BA58">
        <v>1.617</v>
      </c>
      <c r="BB58">
        <v>2.1776</v>
      </c>
      <c r="BC58">
        <v>-1.7629999999999999</v>
      </c>
      <c r="BD58">
        <v>-3.0306999999999999</v>
      </c>
      <c r="BE58">
        <v>-14.196999999999999</v>
      </c>
      <c r="BF58">
        <v>-3.5</v>
      </c>
      <c r="BG58" t="s">
        <v>81</v>
      </c>
      <c r="BH58" s="1">
        <v>0</v>
      </c>
      <c r="BI58" s="1">
        <v>0.97436999999999996</v>
      </c>
      <c r="BJ58" s="1">
        <v>9.8405999999999993E-4</v>
      </c>
    </row>
    <row r="59" spans="3:62" x14ac:dyDescent="0.25">
      <c r="C59">
        <v>3</v>
      </c>
      <c r="D59" t="s">
        <v>174</v>
      </c>
      <c r="E59">
        <v>6</v>
      </c>
      <c r="F59">
        <v>-99</v>
      </c>
      <c r="G59">
        <v>0</v>
      </c>
      <c r="H59">
        <v>1</v>
      </c>
      <c r="I59">
        <v>8.9650400000000001</v>
      </c>
      <c r="J59">
        <v>9.7406400000000009</v>
      </c>
      <c r="K59">
        <v>30.1</v>
      </c>
      <c r="L59">
        <v>1.56483E-2</v>
      </c>
      <c r="M59">
        <v>1.17807E-2</v>
      </c>
      <c r="N59">
        <v>5.4793899999999998E-3</v>
      </c>
      <c r="O59">
        <v>25.700800000000001</v>
      </c>
      <c r="P59" s="1">
        <v>1.1727E-2</v>
      </c>
      <c r="Q59" s="1">
        <v>6.2150000000000006E-5</v>
      </c>
      <c r="R59" s="1">
        <v>1.2302999999999999E-8</v>
      </c>
      <c r="S59" s="1">
        <v>1.1077999999999999E-3</v>
      </c>
      <c r="T59" s="1">
        <v>1.6592000000000001E-4</v>
      </c>
      <c r="U59" s="1">
        <v>8.3807000000000006E-5</v>
      </c>
      <c r="V59" s="1">
        <v>0</v>
      </c>
      <c r="W59" s="1">
        <v>4.2242E-5</v>
      </c>
      <c r="X59" s="1">
        <v>5.3117E-5</v>
      </c>
      <c r="Y59" s="1">
        <v>0</v>
      </c>
      <c r="Z59" s="1">
        <v>2.4697E-3</v>
      </c>
      <c r="AA59" s="1">
        <v>1.0930999999999999E-5</v>
      </c>
      <c r="AB59" s="1">
        <v>4.1853999999999999E-7</v>
      </c>
      <c r="AC59" s="1">
        <v>1.0959E-7</v>
      </c>
      <c r="AD59" s="1">
        <v>4.1075000000000002E-5</v>
      </c>
      <c r="AE59" s="1">
        <v>1.5240999999999999E-6</v>
      </c>
      <c r="AF59" s="1">
        <v>7.6876999999999997E-7</v>
      </c>
      <c r="AG59" s="1">
        <v>9.9777000000000002E-7</v>
      </c>
      <c r="AH59" s="1">
        <v>3.2366999999999999E-7</v>
      </c>
      <c r="AI59" s="1">
        <v>1.4920999999999999E-4</v>
      </c>
      <c r="AJ59" s="1">
        <v>1.4469E-5</v>
      </c>
      <c r="AK59" s="1">
        <v>4.4838999999999999E-3</v>
      </c>
      <c r="AL59" s="1">
        <v>2.8102999999999998E-4</v>
      </c>
      <c r="AM59">
        <v>-11.8551</v>
      </c>
      <c r="AN59">
        <v>2.1214</v>
      </c>
      <c r="AO59">
        <v>3.2961</v>
      </c>
      <c r="AP59">
        <v>7.1642999999999999</v>
      </c>
      <c r="AQ59">
        <v>6.6391999999999998</v>
      </c>
      <c r="AR59">
        <v>7.3861999999999997</v>
      </c>
      <c r="AS59">
        <v>3.9119000000000002</v>
      </c>
      <c r="AT59">
        <v>7.0054999999999996</v>
      </c>
      <c r="AU59">
        <v>3.5173000000000001</v>
      </c>
      <c r="AV59">
        <v>-12.479200000000001</v>
      </c>
      <c r="AW59">
        <v>1.5532999999999999</v>
      </c>
      <c r="AX59">
        <v>0.68220000000000003</v>
      </c>
      <c r="AY59">
        <v>-0.57869999999999999</v>
      </c>
      <c r="AZ59">
        <v>-3.7265000000000001</v>
      </c>
      <c r="BA59">
        <v>1.4079999999999999</v>
      </c>
      <c r="BB59">
        <v>2.2361</v>
      </c>
      <c r="BC59">
        <v>1.3494999999999999</v>
      </c>
      <c r="BD59">
        <v>-0.97499999999999998</v>
      </c>
      <c r="BE59">
        <v>-9.2881</v>
      </c>
      <c r="BF59">
        <v>-3.5</v>
      </c>
      <c r="BG59" t="s">
        <v>82</v>
      </c>
      <c r="BH59" s="1">
        <v>0</v>
      </c>
      <c r="BI59" s="1">
        <v>0.80157999999999996</v>
      </c>
      <c r="BJ59" s="1">
        <v>7.8319999999999996E-4</v>
      </c>
    </row>
    <row r="60" spans="3:62" x14ac:dyDescent="0.25">
      <c r="C60">
        <v>3</v>
      </c>
      <c r="D60" t="s">
        <v>174</v>
      </c>
      <c r="E60">
        <v>7</v>
      </c>
      <c r="F60">
        <v>-99</v>
      </c>
      <c r="G60">
        <v>0</v>
      </c>
      <c r="H60">
        <v>1</v>
      </c>
      <c r="I60">
        <v>9.1549200000000006</v>
      </c>
      <c r="J60">
        <v>9.5411599999999996</v>
      </c>
      <c r="K60">
        <v>30.1</v>
      </c>
      <c r="L60">
        <v>1.6788999999999998E-2</v>
      </c>
      <c r="M60">
        <v>1.1828E-2</v>
      </c>
      <c r="N60">
        <v>3.76883E-4</v>
      </c>
      <c r="O60">
        <v>1.7825599999999999</v>
      </c>
      <c r="P60" s="1">
        <v>9.6682000000000001E-3</v>
      </c>
      <c r="Q60" s="1">
        <v>1.5438E-5</v>
      </c>
      <c r="R60" s="1">
        <v>1.2652E-6</v>
      </c>
      <c r="S60" s="1">
        <v>1.0168E-3</v>
      </c>
      <c r="T60" s="1">
        <v>3.4782E-5</v>
      </c>
      <c r="U60" s="1">
        <v>6.2215E-5</v>
      </c>
      <c r="V60" s="1">
        <v>0</v>
      </c>
      <c r="W60" s="1">
        <v>0</v>
      </c>
      <c r="X60" s="1">
        <v>5.0433999999999999E-5</v>
      </c>
      <c r="Y60" s="1">
        <v>0</v>
      </c>
      <c r="Z60" s="1">
        <v>1.8548E-3</v>
      </c>
      <c r="AA60" s="1">
        <v>1.1538E-5</v>
      </c>
      <c r="AB60" s="1">
        <v>1.2118999999999999E-7</v>
      </c>
      <c r="AC60" s="1">
        <v>8.3719999999999996E-10</v>
      </c>
      <c r="AD60" s="1">
        <v>1.5994999999999998E-5</v>
      </c>
      <c r="AE60" s="1">
        <v>6.2965999999999996E-8</v>
      </c>
      <c r="AF60" s="1">
        <v>1.0251E-7</v>
      </c>
      <c r="AG60" s="1">
        <v>6.0185000000000001E-7</v>
      </c>
      <c r="AH60" s="1">
        <v>3.6769999999999999E-7</v>
      </c>
      <c r="AI60" s="1">
        <v>1.7984000000000001E-4</v>
      </c>
      <c r="AJ60" s="1">
        <v>2.2408999999999998E-5</v>
      </c>
      <c r="AK60" s="1">
        <v>6.9442999999999996E-3</v>
      </c>
      <c r="AL60" s="1">
        <v>6.7431000000000001E-4</v>
      </c>
      <c r="AM60">
        <v>-12.3012</v>
      </c>
      <c r="AN60">
        <v>1.6657999999999999</v>
      </c>
      <c r="AO60">
        <v>2.9822000000000002</v>
      </c>
      <c r="AP60">
        <v>6.7085999999999997</v>
      </c>
      <c r="AQ60">
        <v>4.5609999999999999</v>
      </c>
      <c r="AR60">
        <v>6.8563000000000001</v>
      </c>
      <c r="AS60">
        <v>3.5981000000000001</v>
      </c>
      <c r="AT60">
        <v>5.6481000000000003</v>
      </c>
      <c r="AU60">
        <v>3.2035</v>
      </c>
      <c r="AV60">
        <v>-15.537800000000001</v>
      </c>
      <c r="AW60">
        <v>1.7706</v>
      </c>
      <c r="AX60">
        <v>0.89959999999999996</v>
      </c>
      <c r="AY60">
        <v>1.9593</v>
      </c>
      <c r="AZ60">
        <v>-1.4057999999999999</v>
      </c>
      <c r="BA60">
        <v>1.6254</v>
      </c>
      <c r="BB60">
        <v>2.0266000000000002</v>
      </c>
      <c r="BC60">
        <v>-2.6095999999999999</v>
      </c>
      <c r="BD60">
        <v>-3.0339999999999998</v>
      </c>
      <c r="BE60">
        <v>-9.7340999999999998</v>
      </c>
      <c r="BF60">
        <v>-3.5</v>
      </c>
      <c r="BG60" t="s">
        <v>83</v>
      </c>
      <c r="BH60" s="1">
        <v>0</v>
      </c>
      <c r="BI60" s="1">
        <v>0.88978000000000002</v>
      </c>
      <c r="BJ60" s="1">
        <v>8.4029000000000005E-4</v>
      </c>
    </row>
    <row r="61" spans="3:62" x14ac:dyDescent="0.25">
      <c r="C61">
        <v>3</v>
      </c>
      <c r="D61" t="s">
        <v>174</v>
      </c>
      <c r="E61">
        <v>8</v>
      </c>
      <c r="F61">
        <v>-99</v>
      </c>
      <c r="G61">
        <v>0</v>
      </c>
      <c r="H61">
        <v>1</v>
      </c>
      <c r="I61">
        <v>8.3482900000000004</v>
      </c>
      <c r="J61">
        <v>10.4993</v>
      </c>
      <c r="K61">
        <v>29.6</v>
      </c>
      <c r="L61">
        <v>1.6909099999999999E-3</v>
      </c>
      <c r="M61">
        <v>3.1335200000000001E-2</v>
      </c>
      <c r="N61">
        <v>3.5412399999999997E-2</v>
      </c>
      <c r="O61">
        <v>92.581999999999994</v>
      </c>
      <c r="P61" s="1">
        <v>1.2433E-2</v>
      </c>
      <c r="Q61" s="1">
        <v>1.7592999999999999E-5</v>
      </c>
      <c r="R61" s="1">
        <v>1.482E-6</v>
      </c>
      <c r="S61" s="1">
        <v>1.2437999999999999E-2</v>
      </c>
      <c r="T61" s="1">
        <v>2.8325000000000001E-5</v>
      </c>
      <c r="U61" s="1">
        <v>5.8096000000000001E-5</v>
      </c>
      <c r="V61" s="1">
        <v>5.3675999999999999E-5</v>
      </c>
      <c r="W61" s="1">
        <v>0</v>
      </c>
      <c r="X61" s="1">
        <v>5.0358999999999997E-5</v>
      </c>
      <c r="Y61" s="1">
        <v>0</v>
      </c>
      <c r="Z61" s="1">
        <v>2.9981999999999999E-6</v>
      </c>
      <c r="AA61" s="1">
        <v>2.7505000000000002E-6</v>
      </c>
      <c r="AB61" s="1">
        <v>1.0045E-7</v>
      </c>
      <c r="AC61" s="1">
        <v>8.3760999999999996E-10</v>
      </c>
      <c r="AD61" s="1">
        <v>4.6933999999999998E-6</v>
      </c>
      <c r="AE61" s="1">
        <v>1.0658000000000001E-7</v>
      </c>
      <c r="AF61" s="1">
        <v>2.4305E-7</v>
      </c>
      <c r="AG61" s="1">
        <v>1.8071999999999999E-7</v>
      </c>
      <c r="AH61" s="1">
        <v>4.2011000000000001E-10</v>
      </c>
      <c r="AI61" s="1">
        <v>1.7159E-4</v>
      </c>
      <c r="AJ61" s="1">
        <v>3.5750999999999999E-6</v>
      </c>
      <c r="AK61" s="1">
        <v>1.1543E-3</v>
      </c>
      <c r="AL61" s="1">
        <v>2.0421E-5</v>
      </c>
      <c r="AM61">
        <v>-12.8912</v>
      </c>
      <c r="AN61">
        <v>1.2239</v>
      </c>
      <c r="AO61">
        <v>0.99180000000000001</v>
      </c>
      <c r="AP61">
        <v>6.2732000000000001</v>
      </c>
      <c r="AQ61">
        <v>4.0262000000000002</v>
      </c>
      <c r="AR61">
        <v>3.0287000000000002</v>
      </c>
      <c r="AS61">
        <v>1.6056999999999999</v>
      </c>
      <c r="AT61">
        <v>4.1877000000000004</v>
      </c>
      <c r="AU61">
        <v>1.2101999999999999</v>
      </c>
      <c r="AV61">
        <v>-14.8918</v>
      </c>
      <c r="AW61">
        <v>1.3985000000000001</v>
      </c>
      <c r="AX61">
        <v>0.5292</v>
      </c>
      <c r="AY61">
        <v>9.5699999999999993E-2</v>
      </c>
      <c r="AZ61">
        <v>-2.9001999999999999</v>
      </c>
      <c r="BA61">
        <v>1.2532000000000001</v>
      </c>
      <c r="BB61">
        <v>-0.67049999999999998</v>
      </c>
      <c r="BC61">
        <v>-4.7050999999999998</v>
      </c>
      <c r="BD61">
        <v>-3.8087</v>
      </c>
      <c r="BE61">
        <v>-10.3032</v>
      </c>
      <c r="BF61">
        <v>-3.5</v>
      </c>
      <c r="BG61" t="s">
        <v>84</v>
      </c>
      <c r="BH61" s="1">
        <v>0</v>
      </c>
      <c r="BI61" s="1">
        <v>0.89573999999999998</v>
      </c>
      <c r="BJ61" s="1">
        <v>8.4629999999999994E-5</v>
      </c>
    </row>
    <row r="62" spans="3:62" x14ac:dyDescent="0.25">
      <c r="C62">
        <v>3</v>
      </c>
      <c r="D62" t="s">
        <v>174</v>
      </c>
      <c r="E62">
        <v>9</v>
      </c>
      <c r="F62">
        <v>-99</v>
      </c>
      <c r="G62">
        <v>0</v>
      </c>
      <c r="H62">
        <v>1</v>
      </c>
      <c r="I62">
        <v>9.1019900000000007</v>
      </c>
      <c r="J62">
        <v>9.5942000000000007</v>
      </c>
      <c r="K62">
        <v>30.2</v>
      </c>
      <c r="L62">
        <v>1.29991E-2</v>
      </c>
      <c r="M62">
        <v>9.3323399999999997E-3</v>
      </c>
      <c r="N62">
        <v>-6.0769399999999999E-4</v>
      </c>
      <c r="O62">
        <v>-3.69028</v>
      </c>
      <c r="P62" s="1">
        <v>6.7784999999999998E-3</v>
      </c>
      <c r="Q62" s="1">
        <v>1.1167E-5</v>
      </c>
      <c r="R62" s="1">
        <v>1.2301E-8</v>
      </c>
      <c r="S62" s="1">
        <v>9.6458999999999998E-4</v>
      </c>
      <c r="T62" s="1">
        <v>1.9511E-5</v>
      </c>
      <c r="U62" s="1">
        <v>4.9994000000000003E-5</v>
      </c>
      <c r="V62" s="1">
        <v>0</v>
      </c>
      <c r="W62" s="1">
        <v>0</v>
      </c>
      <c r="X62" s="1">
        <v>5.4821999999999998E-5</v>
      </c>
      <c r="Y62" s="1">
        <v>0</v>
      </c>
      <c r="Z62" s="1">
        <v>1.2608000000000001E-3</v>
      </c>
      <c r="AA62" s="1">
        <v>6.4598999999999998E-6</v>
      </c>
      <c r="AB62" s="1">
        <v>2.1605000000000001E-7</v>
      </c>
      <c r="AC62" s="1">
        <v>1.2725999999999999E-7</v>
      </c>
      <c r="AD62" s="1">
        <v>1.2208E-6</v>
      </c>
      <c r="AE62" s="1">
        <v>2.0352E-6</v>
      </c>
      <c r="AF62" s="1">
        <v>1.077E-6</v>
      </c>
      <c r="AG62" s="1">
        <v>2.6324000000000002E-7</v>
      </c>
      <c r="AH62" s="1">
        <v>4.1987000000000002E-10</v>
      </c>
      <c r="AI62" s="1">
        <v>1.9148E-4</v>
      </c>
      <c r="AJ62" s="1">
        <v>1.9757000000000001E-5</v>
      </c>
      <c r="AK62" s="1">
        <v>6.0718999999999999E-3</v>
      </c>
      <c r="AL62" s="1">
        <v>5.0626000000000002E-4</v>
      </c>
      <c r="AM62">
        <v>-13.398899999999999</v>
      </c>
      <c r="AN62">
        <v>0.56879999999999997</v>
      </c>
      <c r="AO62">
        <v>2.8679999999999999</v>
      </c>
      <c r="AP62">
        <v>5.6104000000000003</v>
      </c>
      <c r="AQ62">
        <v>6.7469999999999999</v>
      </c>
      <c r="AR62">
        <v>6.7154999999999996</v>
      </c>
      <c r="AS62">
        <v>3.4843000000000002</v>
      </c>
      <c r="AT62">
        <v>2.3536999999999999</v>
      </c>
      <c r="AU62">
        <v>3.0897999999999999</v>
      </c>
      <c r="AV62">
        <v>-12.3948</v>
      </c>
      <c r="AW62">
        <v>1.6951000000000001</v>
      </c>
      <c r="AX62">
        <v>0.82369999999999999</v>
      </c>
      <c r="AY62">
        <v>-0.19600000000000001</v>
      </c>
      <c r="AZ62">
        <v>-3.4851000000000001</v>
      </c>
      <c r="BA62">
        <v>1.5499000000000001</v>
      </c>
      <c r="BB62">
        <v>1.7082999999999999</v>
      </c>
      <c r="BC62">
        <v>2.4123999999999999</v>
      </c>
      <c r="BD62">
        <v>-0.8609</v>
      </c>
      <c r="BE62">
        <v>-10.8361</v>
      </c>
      <c r="BF62">
        <v>-3.5</v>
      </c>
      <c r="BG62" t="s">
        <v>85</v>
      </c>
      <c r="BH62" s="1">
        <v>0</v>
      </c>
      <c r="BI62" s="1">
        <v>0.71519999999999995</v>
      </c>
      <c r="BJ62" s="1">
        <v>6.5059999999999998E-4</v>
      </c>
    </row>
    <row r="63" spans="3:62" x14ac:dyDescent="0.25">
      <c r="C63">
        <v>3</v>
      </c>
      <c r="D63" t="s">
        <v>174</v>
      </c>
      <c r="E63">
        <v>10</v>
      </c>
      <c r="F63">
        <v>-99</v>
      </c>
      <c r="G63">
        <v>0</v>
      </c>
      <c r="H63">
        <v>1</v>
      </c>
      <c r="I63">
        <v>8.7948900000000005</v>
      </c>
      <c r="J63">
        <v>10.0007</v>
      </c>
      <c r="K63">
        <v>29.6</v>
      </c>
      <c r="L63">
        <v>9.1775999999999993E-3</v>
      </c>
      <c r="M63">
        <v>7.8874099999999992E-3</v>
      </c>
      <c r="N63">
        <v>4.1412899999999997E-3</v>
      </c>
      <c r="O63">
        <v>29.924700000000001</v>
      </c>
      <c r="P63" s="1">
        <v>7.2835E-3</v>
      </c>
      <c r="Q63" s="1">
        <v>3.6455999999999998E-5</v>
      </c>
      <c r="R63" s="1">
        <v>1.668E-6</v>
      </c>
      <c r="S63" s="1">
        <v>9.8284999999999996E-4</v>
      </c>
      <c r="T63" s="1">
        <v>2.4797999999999999E-5</v>
      </c>
      <c r="U63" s="1">
        <v>6.0745000000000002E-5</v>
      </c>
      <c r="V63" s="1">
        <v>0</v>
      </c>
      <c r="W63" s="1">
        <v>4.3890000000000002E-5</v>
      </c>
      <c r="X63" s="1">
        <v>7.0984999999999999E-5</v>
      </c>
      <c r="Y63" s="1">
        <v>0</v>
      </c>
      <c r="Z63" s="1">
        <v>1.3472E-3</v>
      </c>
      <c r="AA63" s="1">
        <v>7.6579E-6</v>
      </c>
      <c r="AB63" s="1">
        <v>3.4751000000000002E-7</v>
      </c>
      <c r="AC63" s="1">
        <v>1.2055E-7</v>
      </c>
      <c r="AD63" s="1">
        <v>1.7946999999999999E-4</v>
      </c>
      <c r="AE63" s="1">
        <v>1.6196999999999999E-7</v>
      </c>
      <c r="AF63" s="1">
        <v>3.1604000000000002E-7</v>
      </c>
      <c r="AG63" s="1">
        <v>4.3468999999999998E-7</v>
      </c>
      <c r="AH63" s="1">
        <v>2.3417000000000001E-7</v>
      </c>
      <c r="AI63" s="1">
        <v>2.0479999999999999E-4</v>
      </c>
      <c r="AJ63" s="1">
        <v>9.2611000000000002E-6</v>
      </c>
      <c r="AK63" s="1">
        <v>2.9989000000000001E-3</v>
      </c>
      <c r="AL63" s="1">
        <v>1.1937E-4</v>
      </c>
      <c r="AM63">
        <v>-11.294600000000001</v>
      </c>
      <c r="AN63">
        <v>2.7685</v>
      </c>
      <c r="AO63">
        <v>3.2326000000000001</v>
      </c>
      <c r="AP63">
        <v>7.8178000000000001</v>
      </c>
      <c r="AQ63">
        <v>6.7050999999999998</v>
      </c>
      <c r="AR63">
        <v>7.6104000000000003</v>
      </c>
      <c r="AS63">
        <v>3.8464</v>
      </c>
      <c r="AT63">
        <v>8.8732000000000006</v>
      </c>
      <c r="AU63">
        <v>3.4508999999999999</v>
      </c>
      <c r="AV63">
        <v>-14.459199999999999</v>
      </c>
      <c r="AW63">
        <v>1.244</v>
      </c>
      <c r="AX63">
        <v>0.37469999999999998</v>
      </c>
      <c r="AY63">
        <v>0.95499999999999996</v>
      </c>
      <c r="AZ63">
        <v>-1.8863000000000001</v>
      </c>
      <c r="BA63">
        <v>1.0987</v>
      </c>
      <c r="BB63">
        <v>1.8153999999999999</v>
      </c>
      <c r="BC63">
        <v>-1.0892999999999999</v>
      </c>
      <c r="BD63">
        <v>-1.0258</v>
      </c>
      <c r="BE63">
        <v>-8.7066999999999997</v>
      </c>
      <c r="BF63">
        <v>-3.5</v>
      </c>
      <c r="BG63" t="s">
        <v>86</v>
      </c>
      <c r="BH63" s="1">
        <v>0</v>
      </c>
      <c r="BI63" s="1">
        <v>0.53227999999999998</v>
      </c>
      <c r="BJ63" s="1">
        <v>4.5933999999999998E-4</v>
      </c>
    </row>
    <row r="64" spans="3:62" x14ac:dyDescent="0.25">
      <c r="C64">
        <v>3</v>
      </c>
      <c r="D64" t="s">
        <v>174</v>
      </c>
      <c r="E64">
        <v>11</v>
      </c>
      <c r="F64">
        <v>-99</v>
      </c>
      <c r="G64">
        <v>0</v>
      </c>
      <c r="H64">
        <v>1</v>
      </c>
      <c r="I64">
        <v>9.0604399999999998</v>
      </c>
      <c r="J64">
        <v>9.5737500000000004</v>
      </c>
      <c r="K64">
        <v>31.4</v>
      </c>
      <c r="L64">
        <v>1.2637799999999999E-2</v>
      </c>
      <c r="M64">
        <v>9.1046400000000006E-3</v>
      </c>
      <c r="N64">
        <v>3.5004699999999998E-4</v>
      </c>
      <c r="O64">
        <v>2.1886399999999999</v>
      </c>
      <c r="P64" s="1">
        <v>6.8088999999999997E-3</v>
      </c>
      <c r="Q64" s="1">
        <v>1.2599000000000001E-5</v>
      </c>
      <c r="R64" s="1">
        <v>2.4519000000000002E-6</v>
      </c>
      <c r="S64" s="1">
        <v>1.0597E-3</v>
      </c>
      <c r="T64" s="1">
        <v>1.8627E-5</v>
      </c>
      <c r="U64" s="1">
        <v>7.2225999999999996E-5</v>
      </c>
      <c r="V64" s="1">
        <v>0</v>
      </c>
      <c r="W64" s="1">
        <v>0</v>
      </c>
      <c r="X64" s="1">
        <v>5.6557000000000001E-5</v>
      </c>
      <c r="Y64" s="1">
        <v>0</v>
      </c>
      <c r="Z64" s="1">
        <v>1.3734999999999999E-3</v>
      </c>
      <c r="AA64" s="1">
        <v>6.7916999999999997E-6</v>
      </c>
      <c r="AB64" s="1">
        <v>1.9371000000000001E-7</v>
      </c>
      <c r="AC64" s="1">
        <v>8.3713999999999996E-10</v>
      </c>
      <c r="AD64" s="1">
        <v>6.1341999999999996E-5</v>
      </c>
      <c r="AE64" s="1">
        <v>1.2274E-7</v>
      </c>
      <c r="AF64" s="1">
        <v>2.2882999999999999E-7</v>
      </c>
      <c r="AG64" s="1">
        <v>2.7314000000000002E-7</v>
      </c>
      <c r="AH64" s="1">
        <v>2.2509000000000001E-7</v>
      </c>
      <c r="AI64" s="1">
        <v>2.5142E-6</v>
      </c>
      <c r="AJ64" s="1">
        <v>1.9539999999999999E-5</v>
      </c>
      <c r="AK64" s="1">
        <v>5.4148E-3</v>
      </c>
      <c r="AL64" s="1">
        <v>4.1787999999999998E-4</v>
      </c>
      <c r="AM64">
        <v>-11.576000000000001</v>
      </c>
      <c r="AN64">
        <v>2.3374000000000001</v>
      </c>
      <c r="AO64">
        <v>2.8948</v>
      </c>
      <c r="AP64">
        <v>7.3636999999999997</v>
      </c>
      <c r="AQ64">
        <v>4.5946999999999996</v>
      </c>
      <c r="AR64">
        <v>2.9786000000000001</v>
      </c>
      <c r="AS64">
        <v>3.5158999999999998</v>
      </c>
      <c r="AT64">
        <v>7.6824000000000003</v>
      </c>
      <c r="AU64">
        <v>3.1234000000000002</v>
      </c>
      <c r="AV64">
        <v>-14.6022</v>
      </c>
      <c r="AW64">
        <v>1.6896</v>
      </c>
      <c r="AX64">
        <v>0.81389999999999996</v>
      </c>
      <c r="AY64">
        <v>2.0476999999999999</v>
      </c>
      <c r="AZ64">
        <v>-1.2289000000000001</v>
      </c>
      <c r="BA64">
        <v>1.5444</v>
      </c>
      <c r="BB64">
        <v>1.6700999999999999</v>
      </c>
      <c r="BC64">
        <v>-1.0763</v>
      </c>
      <c r="BD64">
        <v>-3.0398999999999998</v>
      </c>
      <c r="BE64">
        <v>-9.0631000000000004</v>
      </c>
      <c r="BF64">
        <v>-3.5</v>
      </c>
      <c r="BG64" t="s">
        <v>87</v>
      </c>
      <c r="BH64" s="1">
        <v>0</v>
      </c>
      <c r="BI64" s="1">
        <v>0.67596999999999996</v>
      </c>
      <c r="BJ64" s="1">
        <v>6.3252000000000002E-4</v>
      </c>
    </row>
    <row r="65" spans="3:62" x14ac:dyDescent="0.25">
      <c r="C65">
        <v>3</v>
      </c>
      <c r="D65" t="s">
        <v>174</v>
      </c>
      <c r="E65">
        <v>12</v>
      </c>
      <c r="F65">
        <v>-99</v>
      </c>
      <c r="G65">
        <v>0</v>
      </c>
      <c r="H65">
        <v>1</v>
      </c>
      <c r="I65">
        <v>8.8284300000000009</v>
      </c>
      <c r="J65">
        <v>9.9623299999999997</v>
      </c>
      <c r="K65">
        <v>29.7</v>
      </c>
      <c r="L65">
        <v>5.1327400000000002E-3</v>
      </c>
      <c r="M65">
        <v>8.7984099999999996E-3</v>
      </c>
      <c r="N65">
        <v>4.8236099999999999E-3</v>
      </c>
      <c r="O65">
        <v>36.665900000000001</v>
      </c>
      <c r="P65" s="1">
        <v>4.8512E-3</v>
      </c>
      <c r="Q65" s="1">
        <v>8.8440000000000004E-6</v>
      </c>
      <c r="R65" s="1">
        <v>1.2301E-8</v>
      </c>
      <c r="S65" s="1">
        <v>2.4862999999999999E-3</v>
      </c>
      <c r="T65" s="1">
        <v>2.2870999999999998E-5</v>
      </c>
      <c r="U65" s="1">
        <v>2.6896E-4</v>
      </c>
      <c r="V65" s="1">
        <v>5.2823000000000002E-6</v>
      </c>
      <c r="W65" s="1">
        <v>0</v>
      </c>
      <c r="X65" s="1">
        <v>5.7278999999999998E-5</v>
      </c>
      <c r="Y65" s="1">
        <v>5.5220999999999999E-5</v>
      </c>
      <c r="Z65" s="1">
        <v>1.5956E-4</v>
      </c>
      <c r="AA65" s="1">
        <v>2.5544999999999999E-6</v>
      </c>
      <c r="AB65" s="1">
        <v>4.2736E-8</v>
      </c>
      <c r="AC65" s="1">
        <v>8.3715000000000005E-10</v>
      </c>
      <c r="AD65" s="1">
        <v>7.8321999999999999E-7</v>
      </c>
      <c r="AE65" s="1">
        <v>7.5633E-8</v>
      </c>
      <c r="AF65" s="1">
        <v>1.8845E-7</v>
      </c>
      <c r="AG65" s="1">
        <v>3.3267999999999999E-7</v>
      </c>
      <c r="AH65" s="1">
        <v>4.1987000000000002E-10</v>
      </c>
      <c r="AI65" s="1">
        <v>3.7296999999999997E-4</v>
      </c>
      <c r="AJ65" s="1">
        <v>1.0125999999999999E-5</v>
      </c>
      <c r="AK65" s="1">
        <v>3.2499999999999999E-3</v>
      </c>
      <c r="AL65" s="1">
        <v>1.4194000000000001E-4</v>
      </c>
      <c r="AM65">
        <v>-13.6511</v>
      </c>
      <c r="AN65">
        <v>0.40789999999999998</v>
      </c>
      <c r="AO65">
        <v>2.2664</v>
      </c>
      <c r="AP65">
        <v>5.4558999999999997</v>
      </c>
      <c r="AQ65">
        <v>4.5582000000000003</v>
      </c>
      <c r="AR65">
        <v>6.1946000000000003</v>
      </c>
      <c r="AS65">
        <v>2.8805999999999998</v>
      </c>
      <c r="AT65">
        <v>1.7927999999999999</v>
      </c>
      <c r="AU65">
        <v>2.4853000000000001</v>
      </c>
      <c r="AV65">
        <v>-15.161</v>
      </c>
      <c r="AW65">
        <v>1.6930000000000001</v>
      </c>
      <c r="AX65">
        <v>0.82340000000000002</v>
      </c>
      <c r="AY65">
        <v>-0.68010000000000004</v>
      </c>
      <c r="AZ65">
        <v>-3.9699</v>
      </c>
      <c r="BA65">
        <v>1.5478000000000001</v>
      </c>
      <c r="BB65">
        <v>0.70169999999999999</v>
      </c>
      <c r="BC65">
        <v>-2.3125</v>
      </c>
      <c r="BD65">
        <v>-3.1758000000000002</v>
      </c>
      <c r="BE65">
        <v>-11.067399999999999</v>
      </c>
      <c r="BF65">
        <v>-3.5</v>
      </c>
      <c r="BG65" t="s">
        <v>88</v>
      </c>
      <c r="BH65" s="1">
        <v>0</v>
      </c>
      <c r="BI65" s="1">
        <v>0.49624000000000001</v>
      </c>
      <c r="BJ65" s="1">
        <v>2.5689000000000002E-4</v>
      </c>
    </row>
    <row r="66" spans="3:62" x14ac:dyDescent="0.25">
      <c r="C66">
        <v>3</v>
      </c>
      <c r="D66" t="s">
        <v>174</v>
      </c>
      <c r="E66">
        <v>13</v>
      </c>
      <c r="F66">
        <v>-99</v>
      </c>
      <c r="G66">
        <v>0</v>
      </c>
      <c r="H66">
        <v>1</v>
      </c>
      <c r="I66">
        <v>9.0373400000000004</v>
      </c>
      <c r="J66">
        <v>9.7060499999999994</v>
      </c>
      <c r="K66">
        <v>29.9</v>
      </c>
      <c r="L66">
        <v>1.0279099999999999E-2</v>
      </c>
      <c r="M66">
        <v>7.4673300000000003E-3</v>
      </c>
      <c r="N66">
        <v>-8.9784999999999995E-4</v>
      </c>
      <c r="O66">
        <v>-6.7713599999999996</v>
      </c>
      <c r="P66" s="1">
        <v>5.2554999999999998E-3</v>
      </c>
      <c r="Q66" s="1">
        <v>9.8003E-6</v>
      </c>
      <c r="R66" s="1">
        <v>1.2299999999999999E-8</v>
      </c>
      <c r="S66" s="1">
        <v>7.0551000000000001E-4</v>
      </c>
      <c r="T66" s="1">
        <v>1.7889000000000001E-5</v>
      </c>
      <c r="U66" s="1">
        <v>5.1177000000000001E-5</v>
      </c>
      <c r="V66" s="1">
        <v>0</v>
      </c>
      <c r="W66" s="1">
        <v>0</v>
      </c>
      <c r="X66" s="1">
        <v>5.4855999999999998E-5</v>
      </c>
      <c r="Y66" s="1">
        <v>0</v>
      </c>
      <c r="Z66" s="1">
        <v>9.3860000000000005E-4</v>
      </c>
      <c r="AA66" s="1">
        <v>5.3797999999999997E-6</v>
      </c>
      <c r="AB66" s="1">
        <v>5.6895000000000001E-8</v>
      </c>
      <c r="AC66" s="1">
        <v>8.7807E-8</v>
      </c>
      <c r="AD66" s="1">
        <v>2.6309000000000001E-6</v>
      </c>
      <c r="AE66" s="1">
        <v>1.502E-6</v>
      </c>
      <c r="AF66" s="1">
        <v>8.0792000000000005E-7</v>
      </c>
      <c r="AG66" s="1">
        <v>1.4747000000000001E-7</v>
      </c>
      <c r="AH66" s="1">
        <v>1.2219000000000001E-7</v>
      </c>
      <c r="AI66" s="1">
        <v>4.1624000000000001E-4</v>
      </c>
      <c r="AJ66" s="1">
        <v>1.6501E-5</v>
      </c>
      <c r="AK66" s="1">
        <v>5.2059999999999997E-3</v>
      </c>
      <c r="AL66" s="1">
        <v>3.6174999999999998E-4</v>
      </c>
      <c r="AM66">
        <v>-13.1083</v>
      </c>
      <c r="AN66">
        <v>0.90469999999999995</v>
      </c>
      <c r="AO66">
        <v>2.8218000000000001</v>
      </c>
      <c r="AP66">
        <v>5.9500999999999999</v>
      </c>
      <c r="AQ66">
        <v>6.6231999999999998</v>
      </c>
      <c r="AR66">
        <v>7.3384</v>
      </c>
      <c r="AS66">
        <v>3.4367999999999999</v>
      </c>
      <c r="AT66">
        <v>3.3239000000000001</v>
      </c>
      <c r="AU66">
        <v>3.0417999999999998</v>
      </c>
      <c r="AV66">
        <v>-12.644299999999999</v>
      </c>
      <c r="AW66">
        <v>1.4834000000000001</v>
      </c>
      <c r="AX66">
        <v>0.61309999999999998</v>
      </c>
      <c r="AY66">
        <v>-0.504</v>
      </c>
      <c r="AZ66">
        <v>-3.5830000000000002</v>
      </c>
      <c r="BA66">
        <v>1.3381000000000001</v>
      </c>
      <c r="BB66">
        <v>1.4977</v>
      </c>
      <c r="BC66">
        <v>1.6779999999999999</v>
      </c>
      <c r="BD66">
        <v>-1.0412999999999999</v>
      </c>
      <c r="BE66">
        <v>-10.5329</v>
      </c>
      <c r="BF66">
        <v>-3.5</v>
      </c>
      <c r="BG66" t="s">
        <v>89</v>
      </c>
      <c r="BH66" s="1">
        <v>0</v>
      </c>
      <c r="BI66" s="1">
        <v>0.59362999999999999</v>
      </c>
      <c r="BJ66" s="1">
        <v>5.1447000000000005E-4</v>
      </c>
    </row>
    <row r="67" spans="3:62" x14ac:dyDescent="0.25">
      <c r="C67">
        <v>3</v>
      </c>
      <c r="D67" t="s">
        <v>174</v>
      </c>
      <c r="E67">
        <v>14</v>
      </c>
      <c r="F67">
        <v>-99</v>
      </c>
      <c r="G67">
        <v>0</v>
      </c>
      <c r="H67">
        <v>1</v>
      </c>
      <c r="I67">
        <v>8.7688000000000006</v>
      </c>
      <c r="J67">
        <v>10.0349</v>
      </c>
      <c r="K67">
        <v>29.3</v>
      </c>
      <c r="L67">
        <v>7.2652899999999998E-3</v>
      </c>
      <c r="M67">
        <v>5.41699E-3</v>
      </c>
      <c r="N67">
        <v>1.57398E-3</v>
      </c>
      <c r="O67">
        <v>15.848599999999999</v>
      </c>
      <c r="P67" s="1">
        <v>5.0423000000000004E-3</v>
      </c>
      <c r="Q67" s="1">
        <v>2.796E-5</v>
      </c>
      <c r="R67" s="1">
        <v>6.7693999999999999E-6</v>
      </c>
      <c r="S67" s="1">
        <v>3.9355E-4</v>
      </c>
      <c r="T67" s="1">
        <v>2.0537E-5</v>
      </c>
      <c r="U67" s="1">
        <v>5.7862000000000003E-5</v>
      </c>
      <c r="V67" s="1">
        <v>0</v>
      </c>
      <c r="W67" s="1">
        <v>4.3034999999999997E-5</v>
      </c>
      <c r="X67" s="1">
        <v>5.6968000000000001E-5</v>
      </c>
      <c r="Y67" s="1">
        <v>0</v>
      </c>
      <c r="Z67" s="1">
        <v>9.4156000000000003E-4</v>
      </c>
      <c r="AA67" s="1">
        <v>4.8967000000000001E-6</v>
      </c>
      <c r="AB67" s="1">
        <v>3.6721999999999998E-7</v>
      </c>
      <c r="AC67" s="1">
        <v>3.1095000000000001E-7</v>
      </c>
      <c r="AD67" s="1">
        <v>3.1430999999999999E-4</v>
      </c>
      <c r="AE67" s="1">
        <v>4.9391000000000001E-7</v>
      </c>
      <c r="AF67" s="1">
        <v>6.4425000000000002E-7</v>
      </c>
      <c r="AG67" s="1">
        <v>3.1716999999999997E-7</v>
      </c>
      <c r="AH67" s="1">
        <v>2.3229E-7</v>
      </c>
      <c r="AI67" s="1">
        <v>5.4775999999999999E-5</v>
      </c>
      <c r="AJ67" s="1">
        <v>8.4085999999999994E-6</v>
      </c>
      <c r="AK67" s="1">
        <v>2.7959E-3</v>
      </c>
      <c r="AL67" s="1">
        <v>9.9857000000000003E-5</v>
      </c>
      <c r="AM67">
        <v>-11.067299999999999</v>
      </c>
      <c r="AN67">
        <v>3.0019999999999998</v>
      </c>
      <c r="AO67">
        <v>3.1227</v>
      </c>
      <c r="AP67">
        <v>8.0550999999999995</v>
      </c>
      <c r="AQ67">
        <v>7.0814000000000004</v>
      </c>
      <c r="AR67">
        <v>6.2664999999999997</v>
      </c>
      <c r="AS67">
        <v>3.7351999999999999</v>
      </c>
      <c r="AT67">
        <v>9.5753000000000004</v>
      </c>
      <c r="AU67">
        <v>3.3391999999999999</v>
      </c>
      <c r="AV67">
        <v>-13.4938</v>
      </c>
      <c r="AW67">
        <v>0.81910000000000005</v>
      </c>
      <c r="AX67">
        <v>-4.9000000000000002E-2</v>
      </c>
      <c r="AY67">
        <v>1.1057999999999999</v>
      </c>
      <c r="AZ67">
        <v>-1.3125</v>
      </c>
      <c r="BA67">
        <v>0.67379999999999995</v>
      </c>
      <c r="BB67">
        <v>1.5329999999999999</v>
      </c>
      <c r="BC67">
        <v>0.40589999999999998</v>
      </c>
      <c r="BD67">
        <v>-0.62770000000000004</v>
      </c>
      <c r="BE67">
        <v>-8.4669000000000008</v>
      </c>
      <c r="BF67">
        <v>-3.5</v>
      </c>
      <c r="BG67" t="s">
        <v>90</v>
      </c>
      <c r="BH67" s="1">
        <v>0</v>
      </c>
      <c r="BI67" s="1">
        <v>0.41768</v>
      </c>
      <c r="BJ67" s="1">
        <v>3.6362999999999999E-4</v>
      </c>
    </row>
    <row r="68" spans="3:62" x14ac:dyDescent="0.25">
      <c r="C68">
        <v>3</v>
      </c>
      <c r="D68" t="s">
        <v>174</v>
      </c>
      <c r="E68">
        <v>15</v>
      </c>
      <c r="F68">
        <v>-99</v>
      </c>
      <c r="G68">
        <v>0</v>
      </c>
      <c r="H68">
        <v>1</v>
      </c>
      <c r="I68">
        <v>8.8564900000000009</v>
      </c>
      <c r="J68">
        <v>9.8601600000000005</v>
      </c>
      <c r="K68">
        <v>30.7</v>
      </c>
      <c r="L68">
        <v>7.9284899999999998E-3</v>
      </c>
      <c r="M68">
        <v>6.3223100000000003E-3</v>
      </c>
      <c r="N68">
        <v>1.6051399999999999E-3</v>
      </c>
      <c r="O68">
        <v>14.2614</v>
      </c>
      <c r="P68" s="1">
        <v>5.3600000000000002E-3</v>
      </c>
      <c r="Q68" s="1">
        <v>9.6724000000000008E-6</v>
      </c>
      <c r="R68" s="1">
        <v>1.2299999999999999E-8</v>
      </c>
      <c r="S68" s="1">
        <v>6.6383999999999996E-4</v>
      </c>
      <c r="T68" s="1">
        <v>1.5577999999999999E-5</v>
      </c>
      <c r="U68" s="1">
        <v>5.1149000000000001E-5</v>
      </c>
      <c r="V68" s="1">
        <v>0</v>
      </c>
      <c r="W68" s="1">
        <v>0</v>
      </c>
      <c r="X68" s="1">
        <v>5.4984000000000001E-5</v>
      </c>
      <c r="Y68" s="1">
        <v>0</v>
      </c>
      <c r="Z68" s="1">
        <v>9.6382E-4</v>
      </c>
      <c r="AA68" s="1">
        <v>4.1644000000000003E-6</v>
      </c>
      <c r="AB68" s="1">
        <v>1.0712E-7</v>
      </c>
      <c r="AC68" s="1">
        <v>8.3711000000000002E-10</v>
      </c>
      <c r="AD68" s="1">
        <v>6.0785000000000002E-5</v>
      </c>
      <c r="AE68" s="1">
        <v>4.3788E-7</v>
      </c>
      <c r="AF68" s="1">
        <v>3.2305000000000002E-7</v>
      </c>
      <c r="AG68" s="1">
        <v>1.4212E-7</v>
      </c>
      <c r="AH68" s="1">
        <v>1.3003999999999999E-7</v>
      </c>
      <c r="AI68" s="1">
        <v>3.5131000000000002E-4</v>
      </c>
      <c r="AJ68" s="1">
        <v>1.1446E-5</v>
      </c>
      <c r="AK68" s="1">
        <v>3.3704E-3</v>
      </c>
      <c r="AL68" s="1">
        <v>1.5367000000000001E-4</v>
      </c>
      <c r="AM68">
        <v>-11.6494</v>
      </c>
      <c r="AN68">
        <v>2.3420999999999998</v>
      </c>
      <c r="AO68">
        <v>2.9815999999999998</v>
      </c>
      <c r="AP68">
        <v>7.3772000000000002</v>
      </c>
      <c r="AQ68">
        <v>4.5830000000000002</v>
      </c>
      <c r="AR68">
        <v>7.5324999999999998</v>
      </c>
      <c r="AS68">
        <v>3.5998000000000001</v>
      </c>
      <c r="AT68">
        <v>7.6364999999999998</v>
      </c>
      <c r="AU68">
        <v>3.2061000000000002</v>
      </c>
      <c r="AV68">
        <v>-13.4406</v>
      </c>
      <c r="AW68">
        <v>1.1966000000000001</v>
      </c>
      <c r="AX68">
        <v>0.32350000000000001</v>
      </c>
      <c r="AY68">
        <v>-1.0859000000000001</v>
      </c>
      <c r="AZ68">
        <v>-3.8734999999999999</v>
      </c>
      <c r="BA68">
        <v>1.0513999999999999</v>
      </c>
      <c r="BB68">
        <v>1.4716</v>
      </c>
      <c r="BC68">
        <v>-0.83830000000000005</v>
      </c>
      <c r="BD68">
        <v>-3.1288999999999998</v>
      </c>
      <c r="BE68">
        <v>-9.1074000000000002</v>
      </c>
      <c r="BF68">
        <v>-3.5</v>
      </c>
      <c r="BG68" t="s">
        <v>91</v>
      </c>
      <c r="BH68" s="1">
        <v>0</v>
      </c>
      <c r="BI68" s="1">
        <v>0.46578000000000003</v>
      </c>
      <c r="BJ68" s="1">
        <v>3.9681999999999999E-4</v>
      </c>
    </row>
    <row r="69" spans="3:62" x14ac:dyDescent="0.25">
      <c r="C69">
        <v>3</v>
      </c>
      <c r="D69" t="s">
        <v>174</v>
      </c>
      <c r="E69">
        <v>16</v>
      </c>
      <c r="F69">
        <v>-99</v>
      </c>
      <c r="G69">
        <v>0</v>
      </c>
      <c r="H69">
        <v>1</v>
      </c>
      <c r="I69">
        <v>8.9161099999999998</v>
      </c>
      <c r="J69">
        <v>9.9687300000000008</v>
      </c>
      <c r="K69">
        <v>28.1</v>
      </c>
      <c r="L69">
        <v>6.8420299999999998E-3</v>
      </c>
      <c r="M69">
        <v>6.5860099999999998E-3</v>
      </c>
      <c r="N69">
        <v>2.95722E-4</v>
      </c>
      <c r="O69">
        <v>2.8271799999999998</v>
      </c>
      <c r="P69" s="1">
        <v>3.1327E-3</v>
      </c>
      <c r="Q69" s="1">
        <v>6.4308999999999997E-6</v>
      </c>
      <c r="R69" s="1">
        <v>1.2299999999999999E-8</v>
      </c>
      <c r="S69" s="1">
        <v>1.4736E-3</v>
      </c>
      <c r="T69" s="1">
        <v>1.4460999999999999E-5</v>
      </c>
      <c r="U69" s="1">
        <v>4.3022000000000002E-5</v>
      </c>
      <c r="V69" s="1">
        <v>0</v>
      </c>
      <c r="W69" s="1">
        <v>0</v>
      </c>
      <c r="X69" s="1">
        <v>5.4604000000000001E-5</v>
      </c>
      <c r="Y69" s="1">
        <v>8.5730999999999996E-5</v>
      </c>
      <c r="Z69" s="1">
        <v>3.8514000000000002E-4</v>
      </c>
      <c r="AA69" s="1">
        <v>1.9564999999999998E-6</v>
      </c>
      <c r="AB69" s="1">
        <v>3.2125E-10</v>
      </c>
      <c r="AC69" s="1">
        <v>1.1981000000000001E-7</v>
      </c>
      <c r="AD69" s="1">
        <v>5.6664000000000002E-10</v>
      </c>
      <c r="AE69" s="1">
        <v>1.4889000000000001E-6</v>
      </c>
      <c r="AF69" s="1">
        <v>9.9098E-7</v>
      </c>
      <c r="AG69" s="1">
        <v>2.8215999999999998E-7</v>
      </c>
      <c r="AH69" s="1">
        <v>4.1984000000000002E-10</v>
      </c>
      <c r="AI69" s="1">
        <v>2.6804999999999998E-4</v>
      </c>
      <c r="AJ69" s="1">
        <v>1.0899E-5</v>
      </c>
      <c r="AK69" s="1">
        <v>4.0245000000000003E-3</v>
      </c>
      <c r="AL69" s="1">
        <v>2.0162000000000001E-4</v>
      </c>
      <c r="AM69">
        <v>-16.966000000000001</v>
      </c>
      <c r="AN69">
        <v>-2.8235000000000001</v>
      </c>
      <c r="AO69">
        <v>2.6377999999999999</v>
      </c>
      <c r="AP69">
        <v>2.2450999999999999</v>
      </c>
      <c r="AQ69">
        <v>6.7262000000000004</v>
      </c>
      <c r="AR69">
        <v>6.6917999999999997</v>
      </c>
      <c r="AS69">
        <v>3.2452000000000001</v>
      </c>
      <c r="AT69">
        <v>-7.9424000000000001</v>
      </c>
      <c r="AU69">
        <v>2.8473000000000002</v>
      </c>
      <c r="AV69">
        <v>-12.880699999999999</v>
      </c>
      <c r="AW69">
        <v>1.6073999999999999</v>
      </c>
      <c r="AX69">
        <v>0.74350000000000005</v>
      </c>
      <c r="AY69">
        <v>-0.623</v>
      </c>
      <c r="AZ69">
        <v>-3.8365999999999998</v>
      </c>
      <c r="BA69">
        <v>1.4621</v>
      </c>
      <c r="BB69">
        <v>1.0111000000000001</v>
      </c>
      <c r="BC69">
        <v>1.4982</v>
      </c>
      <c r="BD69">
        <v>-0.99229999999999996</v>
      </c>
      <c r="BE69">
        <v>-14.315</v>
      </c>
      <c r="BF69">
        <v>-3.5</v>
      </c>
      <c r="BG69" t="s">
        <v>92</v>
      </c>
      <c r="BH69" s="1">
        <v>0</v>
      </c>
      <c r="BI69" s="1">
        <v>0.46289999999999998</v>
      </c>
      <c r="BJ69" s="1">
        <v>3.4244000000000001E-4</v>
      </c>
    </row>
    <row r="70" spans="3:62" x14ac:dyDescent="0.25">
      <c r="C70">
        <v>3</v>
      </c>
      <c r="D70" t="s">
        <v>174</v>
      </c>
      <c r="E70">
        <v>17</v>
      </c>
      <c r="F70">
        <v>-99</v>
      </c>
      <c r="G70">
        <v>0</v>
      </c>
      <c r="H70">
        <v>1</v>
      </c>
      <c r="I70">
        <v>8.9915000000000003</v>
      </c>
      <c r="J70">
        <v>4.2392099999999999</v>
      </c>
      <c r="K70">
        <v>30.4</v>
      </c>
      <c r="L70">
        <v>8.8807299999999999E-3</v>
      </c>
      <c r="M70">
        <v>6.3096300000000001E-3</v>
      </c>
      <c r="N70">
        <v>-9.8724199999999994E-4</v>
      </c>
      <c r="O70">
        <v>-8.6553000000000004</v>
      </c>
      <c r="P70" s="1">
        <v>4.5897999999999998E-3</v>
      </c>
      <c r="Q70" s="1">
        <v>8.8790999999999994E-6</v>
      </c>
      <c r="R70" s="1">
        <v>1.2299999999999999E-8</v>
      </c>
      <c r="S70" s="1">
        <v>4.4995000000000001E-4</v>
      </c>
      <c r="T70" s="1">
        <v>2.0516000000000001E-5</v>
      </c>
      <c r="U70" s="1">
        <v>4.5278999999999998E-5</v>
      </c>
      <c r="V70" s="1">
        <v>0</v>
      </c>
      <c r="W70" s="1">
        <v>4.0756000000000001E-5</v>
      </c>
      <c r="X70" s="1">
        <v>0</v>
      </c>
      <c r="Y70" s="1">
        <v>0</v>
      </c>
      <c r="Z70" s="1">
        <v>8.2921999999999998E-4</v>
      </c>
      <c r="AA70" s="1">
        <v>4.6099999999999999E-6</v>
      </c>
      <c r="AB70" s="1">
        <v>4.6164999999999997E-8</v>
      </c>
      <c r="AC70" s="1">
        <v>8.3707999999999997E-10</v>
      </c>
      <c r="AD70" s="1">
        <v>8.7610999999999999E-6</v>
      </c>
      <c r="AE70" s="1">
        <v>6.1319999999999996E-8</v>
      </c>
      <c r="AF70" s="1">
        <v>1.5115E-7</v>
      </c>
      <c r="AG70" s="1">
        <v>1.1294E-7</v>
      </c>
      <c r="AH70" s="1">
        <v>2.1720000000000001E-7</v>
      </c>
      <c r="AI70" s="1">
        <v>3.4463000000000001E-4</v>
      </c>
      <c r="AJ70" s="1">
        <v>1.5287000000000001E-5</v>
      </c>
      <c r="AK70" s="1">
        <v>4.6192999999999998E-3</v>
      </c>
      <c r="AL70" s="1">
        <v>2.8580000000000001E-4</v>
      </c>
      <c r="AM70">
        <v>-7.0419</v>
      </c>
      <c r="AN70">
        <v>1.4617</v>
      </c>
      <c r="AO70">
        <v>2.7947000000000002</v>
      </c>
      <c r="AP70">
        <v>6.5007000000000001</v>
      </c>
      <c r="AQ70">
        <v>-6.3676000000000004</v>
      </c>
      <c r="AR70">
        <v>7.1201999999999996</v>
      </c>
      <c r="AS70">
        <v>3.4117999999999999</v>
      </c>
      <c r="AT70">
        <v>10.491099999999999</v>
      </c>
      <c r="AU70">
        <v>3.0175999999999998</v>
      </c>
      <c r="AV70">
        <v>-4.3132000000000001</v>
      </c>
      <c r="AW70">
        <v>1.2341</v>
      </c>
      <c r="AX70">
        <v>0.36199999999999999</v>
      </c>
      <c r="AY70">
        <v>-0.81540000000000001</v>
      </c>
      <c r="AZ70">
        <v>-3.6423000000000001</v>
      </c>
      <c r="BA70">
        <v>1.0889</v>
      </c>
      <c r="BB70">
        <v>1.3583000000000001</v>
      </c>
      <c r="BC70">
        <v>-2.0771999999999999</v>
      </c>
      <c r="BD70">
        <v>-3.0697999999999999</v>
      </c>
      <c r="BE70">
        <v>-4.4874000000000001</v>
      </c>
      <c r="BF70">
        <v>-3.5</v>
      </c>
      <c r="BG70" t="s">
        <v>93</v>
      </c>
      <c r="BH70" s="1">
        <v>0</v>
      </c>
      <c r="BI70" s="1">
        <v>0.51014999999999999</v>
      </c>
      <c r="BJ70" s="1">
        <v>4.4448000000000003E-4</v>
      </c>
    </row>
    <row r="71" spans="3:62" x14ac:dyDescent="0.25">
      <c r="C71">
        <v>3</v>
      </c>
      <c r="D71" t="s">
        <v>174</v>
      </c>
      <c r="E71">
        <v>18</v>
      </c>
      <c r="F71">
        <v>-99</v>
      </c>
      <c r="G71">
        <v>0</v>
      </c>
      <c r="H71">
        <v>1</v>
      </c>
      <c r="I71">
        <v>8.7579600000000006</v>
      </c>
      <c r="J71">
        <v>9.9917499999999997</v>
      </c>
      <c r="K71">
        <v>30.2</v>
      </c>
      <c r="L71">
        <v>6.6032799999999996E-3</v>
      </c>
      <c r="M71">
        <v>4.9057600000000003E-3</v>
      </c>
      <c r="N71">
        <v>1.10053E-3</v>
      </c>
      <c r="O71">
        <v>12.3451</v>
      </c>
      <c r="P71" s="1">
        <v>4.2412999999999999E-3</v>
      </c>
      <c r="Q71" s="1">
        <v>7.1625999999999995E-5</v>
      </c>
      <c r="R71" s="1">
        <v>4.3332000000000003E-6</v>
      </c>
      <c r="S71" s="1">
        <v>4.0004E-4</v>
      </c>
      <c r="T71" s="1">
        <v>2.2727000000000001E-5</v>
      </c>
      <c r="U71" s="1">
        <v>5.0216000000000002E-5</v>
      </c>
      <c r="V71" s="1">
        <v>0</v>
      </c>
      <c r="W71" s="1">
        <v>4.1044000000000002E-5</v>
      </c>
      <c r="X71" s="1">
        <v>5.5639E-5</v>
      </c>
      <c r="Y71" s="1">
        <v>0</v>
      </c>
      <c r="Z71" s="1">
        <v>7.9920000000000002E-4</v>
      </c>
      <c r="AA71" s="1">
        <v>3.5516999999999998E-6</v>
      </c>
      <c r="AB71" s="1">
        <v>3.6488999999999998E-7</v>
      </c>
      <c r="AC71" s="1">
        <v>3.0949E-7</v>
      </c>
      <c r="AD71" s="1">
        <v>3.4600000000000001E-4</v>
      </c>
      <c r="AE71" s="1">
        <v>1.5335999999999999E-7</v>
      </c>
      <c r="AF71" s="1">
        <v>1.8599E-6</v>
      </c>
      <c r="AG71" s="1">
        <v>2.8518000000000002E-7</v>
      </c>
      <c r="AH71" s="1">
        <v>1.5405000000000001E-7</v>
      </c>
      <c r="AI71" s="1">
        <v>1.1221E-4</v>
      </c>
      <c r="AJ71" s="1">
        <v>8.7198999999999993E-6</v>
      </c>
      <c r="AK71" s="1">
        <v>2.6814999999999999E-3</v>
      </c>
      <c r="AL71" s="1">
        <v>9.3984E-5</v>
      </c>
      <c r="AM71">
        <v>-10.9328</v>
      </c>
      <c r="AN71">
        <v>3.0884999999999998</v>
      </c>
      <c r="AO71">
        <v>3.0243000000000002</v>
      </c>
      <c r="AP71">
        <v>8.1300000000000008</v>
      </c>
      <c r="AQ71">
        <v>7.0881999999999996</v>
      </c>
      <c r="AR71">
        <v>6.6669</v>
      </c>
      <c r="AS71">
        <v>3.6404999999999998</v>
      </c>
      <c r="AT71">
        <v>9.8589000000000002</v>
      </c>
      <c r="AU71">
        <v>3.2461000000000002</v>
      </c>
      <c r="AV71">
        <v>-14.370900000000001</v>
      </c>
      <c r="AW71">
        <v>0.81869999999999998</v>
      </c>
      <c r="AX71">
        <v>-5.2699999999999997E-2</v>
      </c>
      <c r="AY71">
        <v>0.90769999999999995</v>
      </c>
      <c r="AZ71">
        <v>-1.5047999999999999</v>
      </c>
      <c r="BA71">
        <v>0.6734</v>
      </c>
      <c r="BB71">
        <v>1.3301000000000001</v>
      </c>
      <c r="BC71">
        <v>2.6339000000000001</v>
      </c>
      <c r="BD71">
        <v>-0.62680000000000002</v>
      </c>
      <c r="BE71">
        <v>-8.3699999999999992</v>
      </c>
      <c r="BF71">
        <v>-3.5</v>
      </c>
      <c r="BG71" t="s">
        <v>94</v>
      </c>
      <c r="BH71" s="1">
        <v>0</v>
      </c>
      <c r="BI71" s="1">
        <v>0.39165</v>
      </c>
      <c r="BJ71" s="1">
        <v>3.3049000000000002E-4</v>
      </c>
    </row>
    <row r="72" spans="3:62" x14ac:dyDescent="0.25">
      <c r="C72">
        <v>3</v>
      </c>
      <c r="D72" t="s">
        <v>174</v>
      </c>
      <c r="E72">
        <v>19</v>
      </c>
      <c r="F72">
        <v>-99</v>
      </c>
      <c r="G72">
        <v>0</v>
      </c>
      <c r="H72">
        <v>1</v>
      </c>
      <c r="I72">
        <v>8.8240599999999993</v>
      </c>
      <c r="J72">
        <v>9.8849099999999996</v>
      </c>
      <c r="K72">
        <v>30.9</v>
      </c>
      <c r="L72">
        <v>7.63009E-3</v>
      </c>
      <c r="M72">
        <v>5.4843399999999999E-3</v>
      </c>
      <c r="N72">
        <v>9.6587099999999998E-4</v>
      </c>
      <c r="O72">
        <v>9.5659500000000008</v>
      </c>
      <c r="P72" s="1">
        <v>4.9290999999999996E-3</v>
      </c>
      <c r="Q72" s="1">
        <v>7.4414999999999998E-6</v>
      </c>
      <c r="R72" s="1">
        <v>1.7929E-6</v>
      </c>
      <c r="S72" s="1">
        <v>3.6460000000000003E-4</v>
      </c>
      <c r="T72" s="1">
        <v>2.5785000000000001E-5</v>
      </c>
      <c r="U72" s="1">
        <v>5.1372999999999998E-5</v>
      </c>
      <c r="V72" s="1">
        <v>0</v>
      </c>
      <c r="W72" s="1">
        <v>4.2420999999999999E-5</v>
      </c>
      <c r="X72" s="1">
        <v>5.5467999999999998E-5</v>
      </c>
      <c r="Y72" s="1">
        <v>0</v>
      </c>
      <c r="Z72" s="1">
        <v>9.9233000000000003E-4</v>
      </c>
      <c r="AA72" s="1">
        <v>2.9608000000000001E-6</v>
      </c>
      <c r="AB72" s="1">
        <v>1.2625999999999999E-7</v>
      </c>
      <c r="AC72" s="1">
        <v>8.3707999999999997E-10</v>
      </c>
      <c r="AD72" s="1">
        <v>1.2085E-4</v>
      </c>
      <c r="AE72" s="1">
        <v>7.0197000000000003E-8</v>
      </c>
      <c r="AF72" s="1">
        <v>3.1646000000000002E-7</v>
      </c>
      <c r="AG72" s="1">
        <v>1.5965999999999999E-7</v>
      </c>
      <c r="AH72" s="1">
        <v>1.1818E-7</v>
      </c>
      <c r="AI72" s="1">
        <v>4.2122000000000001E-5</v>
      </c>
      <c r="AJ72" s="1">
        <v>1.0716999999999999E-5</v>
      </c>
      <c r="AK72" s="1">
        <v>3.1021999999999998E-3</v>
      </c>
      <c r="AL72" s="1">
        <v>1.2970000000000001E-4</v>
      </c>
      <c r="AM72">
        <v>-11.329599999999999</v>
      </c>
      <c r="AN72">
        <v>2.6555</v>
      </c>
      <c r="AO72">
        <v>3.0202</v>
      </c>
      <c r="AP72">
        <v>7.6879999999999997</v>
      </c>
      <c r="AQ72">
        <v>4.5777000000000001</v>
      </c>
      <c r="AR72">
        <v>5.7693000000000003</v>
      </c>
      <c r="AS72">
        <v>3.6392000000000002</v>
      </c>
      <c r="AT72">
        <v>8.5777999999999999</v>
      </c>
      <c r="AU72">
        <v>3.2458999999999998</v>
      </c>
      <c r="AV72">
        <v>-14.984999999999999</v>
      </c>
      <c r="AW72">
        <v>0.89090000000000003</v>
      </c>
      <c r="AX72">
        <v>1.7100000000000001E-2</v>
      </c>
      <c r="AY72">
        <v>0.72250000000000003</v>
      </c>
      <c r="AZ72">
        <v>-1.7583</v>
      </c>
      <c r="BA72">
        <v>0.74570000000000003</v>
      </c>
      <c r="BB72">
        <v>1.4398</v>
      </c>
      <c r="BC72">
        <v>-0.99470000000000003</v>
      </c>
      <c r="BD72">
        <v>-3.1438999999999999</v>
      </c>
      <c r="BE72">
        <v>-8.7959999999999994</v>
      </c>
      <c r="BF72">
        <v>-3.5</v>
      </c>
      <c r="BG72" t="s">
        <v>95</v>
      </c>
      <c r="BH72" s="1">
        <v>0</v>
      </c>
      <c r="BI72" s="1">
        <v>0.41454999999999997</v>
      </c>
      <c r="BJ72" s="1">
        <v>3.8189000000000002E-4</v>
      </c>
    </row>
    <row r="73" spans="3:62" x14ac:dyDescent="0.25">
      <c r="C73">
        <v>3</v>
      </c>
      <c r="D73" t="s">
        <v>174</v>
      </c>
      <c r="E73">
        <v>20</v>
      </c>
      <c r="F73">
        <v>-99</v>
      </c>
      <c r="G73">
        <v>0</v>
      </c>
      <c r="H73">
        <v>1</v>
      </c>
      <c r="I73">
        <v>8.8877299999999995</v>
      </c>
      <c r="J73">
        <v>9.8602600000000002</v>
      </c>
      <c r="K73">
        <v>30.3</v>
      </c>
      <c r="L73">
        <v>6.99404E-3</v>
      </c>
      <c r="M73">
        <v>6.71055E-3</v>
      </c>
      <c r="N73">
        <v>5.3583700000000005E-4</v>
      </c>
      <c r="O73">
        <v>5.2892599999999996</v>
      </c>
      <c r="P73" s="1">
        <v>2.4788000000000002E-3</v>
      </c>
      <c r="Q73" s="1">
        <v>5.5636999999999998E-6</v>
      </c>
      <c r="R73" s="1">
        <v>1.2299999999999999E-8</v>
      </c>
      <c r="S73" s="1">
        <v>1.8537E-3</v>
      </c>
      <c r="T73" s="1">
        <v>2.6253000000000001E-5</v>
      </c>
      <c r="U73" s="1">
        <v>4.1470000000000001E-5</v>
      </c>
      <c r="V73" s="1">
        <v>0</v>
      </c>
      <c r="W73" s="1">
        <v>0</v>
      </c>
      <c r="X73" s="1">
        <v>5.6745E-5</v>
      </c>
      <c r="Y73" s="1">
        <v>1.2705999999999999E-4</v>
      </c>
      <c r="Z73" s="1">
        <v>4.8670000000000001E-4</v>
      </c>
      <c r="AA73" s="1">
        <v>1.4493E-6</v>
      </c>
      <c r="AB73" s="1">
        <v>3.2124000000000002E-10</v>
      </c>
      <c r="AC73" s="1">
        <v>8.3706E-10</v>
      </c>
      <c r="AD73" s="1">
        <v>5.6663000000000004E-10</v>
      </c>
      <c r="AE73" s="1">
        <v>7.6097999999999998E-8</v>
      </c>
      <c r="AF73" s="1">
        <v>1.2045E-7</v>
      </c>
      <c r="AG73" s="1">
        <v>2.1703000000000001E-7</v>
      </c>
      <c r="AH73" s="1">
        <v>4.1982999999999999E-10</v>
      </c>
      <c r="AI73" s="1">
        <v>1.1488000000000001E-5</v>
      </c>
      <c r="AJ73" s="1">
        <v>1.1980999999999999E-5</v>
      </c>
      <c r="AK73" s="1">
        <v>3.6518000000000002E-3</v>
      </c>
      <c r="AL73" s="1">
        <v>1.7885000000000001E-4</v>
      </c>
      <c r="AM73">
        <v>-16.733000000000001</v>
      </c>
      <c r="AN73">
        <v>-2.7128000000000001</v>
      </c>
      <c r="AO73">
        <v>2.6703999999999999</v>
      </c>
      <c r="AP73">
        <v>2.3273999999999999</v>
      </c>
      <c r="AQ73">
        <v>4.5765000000000002</v>
      </c>
      <c r="AR73">
        <v>3.9542999999999999</v>
      </c>
      <c r="AS73">
        <v>3.2869999999999999</v>
      </c>
      <c r="AT73">
        <v>-7.5465</v>
      </c>
      <c r="AU73">
        <v>2.8927</v>
      </c>
      <c r="AV73">
        <v>-15.1252</v>
      </c>
      <c r="AW73">
        <v>1.6713</v>
      </c>
      <c r="AX73">
        <v>0.79959999999999998</v>
      </c>
      <c r="AY73">
        <v>-0.58860000000000001</v>
      </c>
      <c r="AZ73">
        <v>-3.8532000000000002</v>
      </c>
      <c r="BA73">
        <v>1.5261</v>
      </c>
      <c r="BB73">
        <v>0.8649</v>
      </c>
      <c r="BC73">
        <v>-3.3725999999999998</v>
      </c>
      <c r="BD73">
        <v>-3.1476999999999999</v>
      </c>
      <c r="BE73">
        <v>-14.1744</v>
      </c>
      <c r="BF73">
        <v>-3.5</v>
      </c>
      <c r="BG73" t="s">
        <v>96</v>
      </c>
      <c r="BH73" s="1">
        <v>0</v>
      </c>
      <c r="BI73" s="1">
        <v>0.43597999999999998</v>
      </c>
      <c r="BJ73" s="1">
        <v>3.5005000000000002E-4</v>
      </c>
    </row>
    <row r="78" spans="3:62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65</v>
      </c>
      <c r="J78" t="s">
        <v>66</v>
      </c>
      <c r="K78" t="s">
        <v>67</v>
      </c>
      <c r="L78" t="s">
        <v>68</v>
      </c>
      <c r="M78" t="s">
        <v>69</v>
      </c>
      <c r="N78" t="s">
        <v>70</v>
      </c>
      <c r="O78" t="s">
        <v>71</v>
      </c>
      <c r="P78" t="s">
        <v>216</v>
      </c>
      <c r="Q78" t="s">
        <v>217</v>
      </c>
      <c r="R78" t="s">
        <v>218</v>
      </c>
      <c r="S78" t="s">
        <v>219</v>
      </c>
      <c r="T78" t="s">
        <v>220</v>
      </c>
      <c r="U78" t="s">
        <v>221</v>
      </c>
      <c r="V78" t="s">
        <v>222</v>
      </c>
      <c r="W78" t="s">
        <v>223</v>
      </c>
      <c r="X78" t="s">
        <v>224</v>
      </c>
    </row>
    <row r="79" spans="3:62" ht="15.75" x14ac:dyDescent="0.25">
      <c r="C79">
        <v>1</v>
      </c>
      <c r="D79" s="92">
        <v>1</v>
      </c>
      <c r="E79" s="33" t="s">
        <v>103</v>
      </c>
      <c r="F79">
        <v>-17.167200000000001</v>
      </c>
      <c r="G79">
        <v>-3.0127000000000002</v>
      </c>
      <c r="H79">
        <v>3.5794000000000001</v>
      </c>
      <c r="I79">
        <v>2.0889000000000002</v>
      </c>
      <c r="J79">
        <v>6.4946000000000002</v>
      </c>
      <c r="K79">
        <v>4.7503000000000002</v>
      </c>
      <c r="L79">
        <v>4.1761999999999997</v>
      </c>
      <c r="M79">
        <v>-8.4532000000000007</v>
      </c>
      <c r="N79">
        <v>3.7740999999999998</v>
      </c>
      <c r="O79">
        <v>-13.2225</v>
      </c>
      <c r="P79">
        <v>2.0024000000000002</v>
      </c>
      <c r="Q79">
        <v>1.1469</v>
      </c>
      <c r="R79">
        <v>0.12870000000000001</v>
      </c>
      <c r="S79">
        <v>-3.4948000000000001</v>
      </c>
      <c r="T79">
        <v>1.8569</v>
      </c>
      <c r="U79">
        <v>3.036</v>
      </c>
      <c r="V79">
        <v>2.774</v>
      </c>
      <c r="W79">
        <v>-0.95960000000000001</v>
      </c>
      <c r="X79">
        <v>-14.4092</v>
      </c>
    </row>
    <row r="80" spans="3:62" ht="15.75" x14ac:dyDescent="0.25">
      <c r="C80">
        <v>2</v>
      </c>
      <c r="D80" s="93"/>
      <c r="E80" s="34" t="s">
        <v>104</v>
      </c>
      <c r="F80">
        <v>-12.7593</v>
      </c>
      <c r="G80">
        <v>1.4197</v>
      </c>
      <c r="H80">
        <v>3.629</v>
      </c>
      <c r="I80">
        <v>6.5212000000000003</v>
      </c>
      <c r="J80">
        <v>4.3701999999999996</v>
      </c>
      <c r="K80">
        <v>8.4702999999999999</v>
      </c>
      <c r="L80">
        <v>4.2257999999999996</v>
      </c>
      <c r="M80">
        <v>4.8192000000000004</v>
      </c>
      <c r="N80">
        <v>3.8237000000000001</v>
      </c>
      <c r="O80">
        <v>-14.003500000000001</v>
      </c>
      <c r="P80">
        <v>1.6917</v>
      </c>
      <c r="Q80">
        <v>0.83620000000000005</v>
      </c>
      <c r="R80">
        <v>-0.45040000000000002</v>
      </c>
      <c r="S80">
        <v>-3.7631000000000001</v>
      </c>
      <c r="T80">
        <v>1.5462</v>
      </c>
      <c r="U80">
        <v>2.9035000000000002</v>
      </c>
      <c r="V80">
        <v>-1.6991000000000001</v>
      </c>
      <c r="W80">
        <v>-3.1326999999999998</v>
      </c>
      <c r="X80">
        <v>-10.001300000000001</v>
      </c>
    </row>
    <row r="81" spans="3:24" ht="15.75" x14ac:dyDescent="0.25">
      <c r="C81">
        <v>3</v>
      </c>
      <c r="D81" s="93"/>
      <c r="E81" s="34" t="s">
        <v>105</v>
      </c>
      <c r="F81">
        <v>-14.0169</v>
      </c>
      <c r="G81">
        <v>5.5300000000000002E-2</v>
      </c>
      <c r="H81">
        <v>3.3153999999999999</v>
      </c>
      <c r="I81">
        <v>5.1085000000000003</v>
      </c>
      <c r="J81">
        <v>4.6856</v>
      </c>
      <c r="K81">
        <v>7.8335999999999997</v>
      </c>
      <c r="L81">
        <v>3.9281000000000001</v>
      </c>
      <c r="M81">
        <v>0.73299999999999998</v>
      </c>
      <c r="N81">
        <v>3.5322</v>
      </c>
      <c r="O81">
        <v>-15.698600000000001</v>
      </c>
      <c r="P81">
        <v>1.9984999999999999</v>
      </c>
      <c r="Q81">
        <v>1.1301000000000001</v>
      </c>
      <c r="R81">
        <v>0.28470000000000001</v>
      </c>
      <c r="S81">
        <v>-3.3129</v>
      </c>
      <c r="T81">
        <v>1.8532</v>
      </c>
      <c r="U81">
        <v>2.7717999999999998</v>
      </c>
      <c r="V81">
        <v>-1.8009999999999999</v>
      </c>
      <c r="W81">
        <v>-3.0293999999999999</v>
      </c>
      <c r="X81">
        <v>-11.4163</v>
      </c>
    </row>
    <row r="82" spans="3:24" ht="15.75" x14ac:dyDescent="0.25">
      <c r="C82">
        <v>4</v>
      </c>
      <c r="D82" s="94"/>
      <c r="E82" s="35" t="s">
        <v>106</v>
      </c>
      <c r="F82">
        <v>-12.8368</v>
      </c>
      <c r="G82">
        <v>1.2289000000000001</v>
      </c>
      <c r="H82">
        <v>1.4438</v>
      </c>
      <c r="I82">
        <v>6.2706</v>
      </c>
      <c r="J82">
        <v>3.9197000000000002</v>
      </c>
      <c r="K82">
        <v>1.9171</v>
      </c>
      <c r="L82">
        <v>2.0602</v>
      </c>
      <c r="M82">
        <v>4.2367999999999997</v>
      </c>
      <c r="N82">
        <v>1.6657</v>
      </c>
      <c r="O82">
        <v>-13.7392</v>
      </c>
      <c r="P82">
        <v>1.3218000000000001</v>
      </c>
      <c r="Q82">
        <v>0.45019999999999999</v>
      </c>
      <c r="R82">
        <v>-3.9399999999999998E-2</v>
      </c>
      <c r="S82">
        <v>-2.9550999999999998</v>
      </c>
      <c r="T82">
        <v>1.1766000000000001</v>
      </c>
      <c r="U82">
        <v>0.13669999999999999</v>
      </c>
      <c r="V82">
        <v>-4.8365999999999998</v>
      </c>
      <c r="W82">
        <v>-3.8843000000000001</v>
      </c>
      <c r="X82">
        <v>-10.2737</v>
      </c>
    </row>
    <row r="83" spans="3:24" ht="15.75" x14ac:dyDescent="0.25">
      <c r="C83">
        <v>5</v>
      </c>
      <c r="D83" s="92">
        <v>2</v>
      </c>
      <c r="E83" s="33" t="s">
        <v>103</v>
      </c>
      <c r="F83">
        <v>-16.776499999999999</v>
      </c>
      <c r="G83">
        <v>-2.8113999999999999</v>
      </c>
      <c r="H83">
        <v>3.0533999999999999</v>
      </c>
      <c r="I83">
        <v>2.2353000000000001</v>
      </c>
      <c r="J83">
        <v>4.5267999999999997</v>
      </c>
      <c r="K83">
        <v>5.5217000000000001</v>
      </c>
      <c r="L83">
        <v>3.6680000000000001</v>
      </c>
      <c r="M83">
        <v>-7.7736999999999998</v>
      </c>
      <c r="N83">
        <v>3.2728999999999999</v>
      </c>
      <c r="O83">
        <v>-15.516</v>
      </c>
      <c r="P83">
        <v>1.7623</v>
      </c>
      <c r="Q83">
        <v>0.89229999999999998</v>
      </c>
      <c r="R83">
        <v>-1.1299999999999999E-2</v>
      </c>
      <c r="S83">
        <v>-3.3698000000000001</v>
      </c>
      <c r="T83">
        <v>1.617</v>
      </c>
      <c r="U83">
        <v>2.1776</v>
      </c>
      <c r="V83">
        <v>-1.7629999999999999</v>
      </c>
      <c r="W83">
        <v>-3.0306999999999999</v>
      </c>
      <c r="X83">
        <v>-14.196999999999999</v>
      </c>
    </row>
    <row r="84" spans="3:24" ht="15.75" x14ac:dyDescent="0.25">
      <c r="C84">
        <v>6</v>
      </c>
      <c r="D84" s="93"/>
      <c r="E84" s="34" t="s">
        <v>104</v>
      </c>
      <c r="F84">
        <v>-11.8551</v>
      </c>
      <c r="G84">
        <v>2.1214</v>
      </c>
      <c r="H84">
        <v>3.2961</v>
      </c>
      <c r="I84">
        <v>7.1642999999999999</v>
      </c>
      <c r="J84">
        <v>6.6391999999999998</v>
      </c>
      <c r="K84">
        <v>7.3861999999999997</v>
      </c>
      <c r="L84">
        <v>3.9119000000000002</v>
      </c>
      <c r="M84">
        <v>7.0054999999999996</v>
      </c>
      <c r="N84">
        <v>3.5173000000000001</v>
      </c>
      <c r="O84">
        <v>-12.479200000000001</v>
      </c>
      <c r="P84">
        <v>1.5532999999999999</v>
      </c>
      <c r="Q84">
        <v>0.68220000000000003</v>
      </c>
      <c r="R84">
        <v>-0.57869999999999999</v>
      </c>
      <c r="S84">
        <v>-3.7265000000000001</v>
      </c>
      <c r="T84">
        <v>1.4079999999999999</v>
      </c>
      <c r="U84">
        <v>2.2361</v>
      </c>
      <c r="V84">
        <v>1.3494999999999999</v>
      </c>
      <c r="W84">
        <v>-0.97499999999999998</v>
      </c>
      <c r="X84">
        <v>-9.2881</v>
      </c>
    </row>
    <row r="85" spans="3:24" ht="15.75" x14ac:dyDescent="0.25">
      <c r="C85">
        <v>7</v>
      </c>
      <c r="D85" s="93"/>
      <c r="E85" s="34" t="s">
        <v>105</v>
      </c>
      <c r="F85">
        <v>-12.3012</v>
      </c>
      <c r="G85">
        <v>1.6657999999999999</v>
      </c>
      <c r="H85">
        <v>2.9822000000000002</v>
      </c>
      <c r="I85">
        <v>6.7085999999999997</v>
      </c>
      <c r="J85">
        <v>4.5609999999999999</v>
      </c>
      <c r="K85">
        <v>6.8563000000000001</v>
      </c>
      <c r="L85">
        <v>3.5981000000000001</v>
      </c>
      <c r="M85">
        <v>5.6481000000000003</v>
      </c>
      <c r="N85">
        <v>3.2035</v>
      </c>
      <c r="O85">
        <v>-15.537800000000001</v>
      </c>
      <c r="P85">
        <v>1.7706</v>
      </c>
      <c r="Q85">
        <v>0.89959999999999996</v>
      </c>
      <c r="R85">
        <v>1.9593</v>
      </c>
      <c r="S85">
        <v>-1.4057999999999999</v>
      </c>
      <c r="T85">
        <v>1.6254</v>
      </c>
      <c r="U85">
        <v>2.0266000000000002</v>
      </c>
      <c r="V85">
        <v>-2.6095999999999999</v>
      </c>
      <c r="W85">
        <v>-3.0339999999999998</v>
      </c>
      <c r="X85">
        <v>-9.7340999999999998</v>
      </c>
    </row>
    <row r="86" spans="3:24" ht="15.75" x14ac:dyDescent="0.25">
      <c r="C86">
        <v>8</v>
      </c>
      <c r="D86" s="94"/>
      <c r="E86" s="35" t="s">
        <v>106</v>
      </c>
      <c r="F86">
        <v>-12.8912</v>
      </c>
      <c r="G86">
        <v>1.2239</v>
      </c>
      <c r="H86">
        <v>0.99180000000000001</v>
      </c>
      <c r="I86">
        <v>6.2732000000000001</v>
      </c>
      <c r="J86">
        <v>4.0262000000000002</v>
      </c>
      <c r="K86">
        <v>3.0287000000000002</v>
      </c>
      <c r="L86">
        <v>1.6056999999999999</v>
      </c>
      <c r="M86">
        <v>4.1877000000000004</v>
      </c>
      <c r="N86">
        <v>1.2101999999999999</v>
      </c>
      <c r="O86">
        <v>-14.8918</v>
      </c>
      <c r="P86">
        <v>1.3985000000000001</v>
      </c>
      <c r="Q86">
        <v>0.5292</v>
      </c>
      <c r="R86">
        <v>9.5699999999999993E-2</v>
      </c>
      <c r="S86">
        <v>-2.9001999999999999</v>
      </c>
      <c r="T86">
        <v>1.2532000000000001</v>
      </c>
      <c r="U86">
        <v>-0.67049999999999998</v>
      </c>
      <c r="V86">
        <v>-4.7050999999999998</v>
      </c>
      <c r="W86">
        <v>-3.8087</v>
      </c>
      <c r="X86">
        <v>-10.3032</v>
      </c>
    </row>
    <row r="87" spans="3:24" ht="15.75" x14ac:dyDescent="0.25">
      <c r="C87">
        <v>9</v>
      </c>
      <c r="D87" s="92">
        <v>3</v>
      </c>
      <c r="E87" s="33" t="s">
        <v>103</v>
      </c>
      <c r="F87">
        <v>-13.398899999999999</v>
      </c>
      <c r="G87">
        <v>0.56879999999999997</v>
      </c>
      <c r="H87">
        <v>2.8679999999999999</v>
      </c>
      <c r="I87">
        <v>5.6104000000000003</v>
      </c>
      <c r="J87">
        <v>6.7469999999999999</v>
      </c>
      <c r="K87">
        <v>6.7154999999999996</v>
      </c>
      <c r="L87">
        <v>3.4843000000000002</v>
      </c>
      <c r="M87">
        <v>2.3536999999999999</v>
      </c>
      <c r="N87">
        <v>3.0897999999999999</v>
      </c>
      <c r="O87">
        <v>-12.3948</v>
      </c>
      <c r="P87">
        <v>1.6951000000000001</v>
      </c>
      <c r="Q87">
        <v>0.82369999999999999</v>
      </c>
      <c r="R87">
        <v>-0.19600000000000001</v>
      </c>
      <c r="S87">
        <v>-3.4851000000000001</v>
      </c>
      <c r="T87">
        <v>1.5499000000000001</v>
      </c>
      <c r="U87">
        <v>1.7082999999999999</v>
      </c>
      <c r="V87">
        <v>2.4123999999999999</v>
      </c>
      <c r="W87">
        <v>-0.8609</v>
      </c>
      <c r="X87">
        <v>-10.8361</v>
      </c>
    </row>
    <row r="88" spans="3:24" ht="15.75" x14ac:dyDescent="0.25">
      <c r="C88">
        <v>10</v>
      </c>
      <c r="D88" s="93"/>
      <c r="E88" s="34" t="s">
        <v>104</v>
      </c>
      <c r="F88">
        <v>-11.294600000000001</v>
      </c>
      <c r="G88">
        <v>2.7685</v>
      </c>
      <c r="H88">
        <v>3.2326000000000001</v>
      </c>
      <c r="I88">
        <v>7.8178000000000001</v>
      </c>
      <c r="J88">
        <v>6.7050999999999998</v>
      </c>
      <c r="K88">
        <v>7.6104000000000003</v>
      </c>
      <c r="L88">
        <v>3.8464</v>
      </c>
      <c r="M88">
        <v>8.8732000000000006</v>
      </c>
      <c r="N88">
        <v>3.4508999999999999</v>
      </c>
      <c r="O88">
        <v>-14.459199999999999</v>
      </c>
      <c r="P88">
        <v>1.244</v>
      </c>
      <c r="Q88">
        <v>0.37469999999999998</v>
      </c>
      <c r="R88">
        <v>0.95499999999999996</v>
      </c>
      <c r="S88">
        <v>-1.8863000000000001</v>
      </c>
      <c r="T88">
        <v>1.0987</v>
      </c>
      <c r="U88">
        <v>1.8153999999999999</v>
      </c>
      <c r="V88">
        <v>-1.0892999999999999</v>
      </c>
      <c r="W88">
        <v>-1.0258</v>
      </c>
      <c r="X88">
        <v>-8.7066999999999997</v>
      </c>
    </row>
    <row r="89" spans="3:24" ht="15.75" x14ac:dyDescent="0.25">
      <c r="C89">
        <v>11</v>
      </c>
      <c r="D89" s="93"/>
      <c r="E89" s="34" t="s">
        <v>105</v>
      </c>
      <c r="F89">
        <v>-11.576000000000001</v>
      </c>
      <c r="G89">
        <v>2.3374000000000001</v>
      </c>
      <c r="H89">
        <v>2.8948</v>
      </c>
      <c r="I89">
        <v>7.3636999999999997</v>
      </c>
      <c r="J89">
        <v>4.5946999999999996</v>
      </c>
      <c r="K89">
        <v>2.9786000000000001</v>
      </c>
      <c r="L89">
        <v>3.5158999999999998</v>
      </c>
      <c r="M89">
        <v>7.6824000000000003</v>
      </c>
      <c r="N89">
        <v>3.1234000000000002</v>
      </c>
      <c r="O89">
        <v>-14.6022</v>
      </c>
      <c r="P89">
        <v>1.6896</v>
      </c>
      <c r="Q89">
        <v>0.81389999999999996</v>
      </c>
      <c r="R89">
        <v>2.0476999999999999</v>
      </c>
      <c r="S89">
        <v>-1.2289000000000001</v>
      </c>
      <c r="T89">
        <v>1.5444</v>
      </c>
      <c r="U89">
        <v>1.6700999999999999</v>
      </c>
      <c r="V89">
        <v>-1.0763</v>
      </c>
      <c r="W89">
        <v>-3.0398999999999998</v>
      </c>
      <c r="X89">
        <v>-9.0631000000000004</v>
      </c>
    </row>
    <row r="90" spans="3:24" ht="15.75" x14ac:dyDescent="0.25">
      <c r="C90">
        <v>12</v>
      </c>
      <c r="D90" s="94"/>
      <c r="E90" s="35" t="s">
        <v>106</v>
      </c>
      <c r="F90">
        <v>-13.6511</v>
      </c>
      <c r="G90">
        <v>0.40789999999999998</v>
      </c>
      <c r="H90">
        <v>2.2664</v>
      </c>
      <c r="I90">
        <v>5.4558999999999997</v>
      </c>
      <c r="J90">
        <v>4.5582000000000003</v>
      </c>
      <c r="K90">
        <v>6.1946000000000003</v>
      </c>
      <c r="L90">
        <v>2.8805999999999998</v>
      </c>
      <c r="M90">
        <v>1.7927999999999999</v>
      </c>
      <c r="N90">
        <v>2.4853000000000001</v>
      </c>
      <c r="O90">
        <v>-15.161</v>
      </c>
      <c r="P90">
        <v>1.6930000000000001</v>
      </c>
      <c r="Q90">
        <v>0.82340000000000002</v>
      </c>
      <c r="R90">
        <v>-0.68010000000000004</v>
      </c>
      <c r="S90">
        <v>-3.9699</v>
      </c>
      <c r="T90">
        <v>1.5478000000000001</v>
      </c>
      <c r="U90">
        <v>0.70169999999999999</v>
      </c>
      <c r="V90">
        <v>-2.3125</v>
      </c>
      <c r="W90">
        <v>-3.1758000000000002</v>
      </c>
      <c r="X90">
        <v>-11.067399999999999</v>
      </c>
    </row>
    <row r="91" spans="3:24" ht="15.75" x14ac:dyDescent="0.25">
      <c r="C91">
        <v>13</v>
      </c>
      <c r="D91" s="92">
        <v>4</v>
      </c>
      <c r="E91" s="33" t="s">
        <v>103</v>
      </c>
      <c r="F91">
        <v>-13.1083</v>
      </c>
      <c r="G91">
        <v>0.90469999999999995</v>
      </c>
      <c r="H91">
        <v>2.8218000000000001</v>
      </c>
      <c r="I91">
        <v>5.9500999999999999</v>
      </c>
      <c r="J91">
        <v>6.6231999999999998</v>
      </c>
      <c r="K91">
        <v>7.3384</v>
      </c>
      <c r="L91">
        <v>3.4367999999999999</v>
      </c>
      <c r="M91">
        <v>3.3239000000000001</v>
      </c>
      <c r="N91">
        <v>3.0417999999999998</v>
      </c>
      <c r="O91">
        <v>-12.644299999999999</v>
      </c>
      <c r="P91">
        <v>1.4834000000000001</v>
      </c>
      <c r="Q91">
        <v>0.61309999999999998</v>
      </c>
      <c r="R91">
        <v>-0.504</v>
      </c>
      <c r="S91">
        <v>-3.5830000000000002</v>
      </c>
      <c r="T91">
        <v>1.3381000000000001</v>
      </c>
      <c r="U91">
        <v>1.4977</v>
      </c>
      <c r="V91">
        <v>1.6779999999999999</v>
      </c>
      <c r="W91">
        <v>-1.0412999999999999</v>
      </c>
      <c r="X91">
        <v>-10.5329</v>
      </c>
    </row>
    <row r="92" spans="3:24" ht="15.75" x14ac:dyDescent="0.25">
      <c r="C92">
        <v>14</v>
      </c>
      <c r="D92" s="93"/>
      <c r="E92" s="34" t="s">
        <v>104</v>
      </c>
      <c r="F92">
        <v>-11.067299999999999</v>
      </c>
      <c r="G92">
        <v>3.0019999999999998</v>
      </c>
      <c r="H92">
        <v>3.1227</v>
      </c>
      <c r="I92">
        <v>8.0550999999999995</v>
      </c>
      <c r="J92">
        <v>7.0814000000000004</v>
      </c>
      <c r="K92">
        <v>6.2664999999999997</v>
      </c>
      <c r="L92">
        <v>3.7351999999999999</v>
      </c>
      <c r="M92">
        <v>9.5753000000000004</v>
      </c>
      <c r="N92">
        <v>3.3391999999999999</v>
      </c>
      <c r="O92">
        <v>-13.4938</v>
      </c>
      <c r="P92">
        <v>0.81910000000000005</v>
      </c>
      <c r="Q92">
        <v>-4.9000000000000002E-2</v>
      </c>
      <c r="R92">
        <v>1.1057999999999999</v>
      </c>
      <c r="S92">
        <v>-1.3125</v>
      </c>
      <c r="T92">
        <v>0.67379999999999995</v>
      </c>
      <c r="U92">
        <v>1.5329999999999999</v>
      </c>
      <c r="V92">
        <v>0.40589999999999998</v>
      </c>
      <c r="W92">
        <v>-0.62770000000000004</v>
      </c>
      <c r="X92">
        <v>-8.4669000000000008</v>
      </c>
    </row>
    <row r="93" spans="3:24" ht="15.75" x14ac:dyDescent="0.25">
      <c r="C93">
        <v>15</v>
      </c>
      <c r="D93" s="93"/>
      <c r="E93" s="34" t="s">
        <v>105</v>
      </c>
      <c r="F93">
        <v>-11.6494</v>
      </c>
      <c r="G93">
        <v>2.3420999999999998</v>
      </c>
      <c r="H93">
        <v>2.9815999999999998</v>
      </c>
      <c r="I93">
        <v>7.3772000000000002</v>
      </c>
      <c r="J93">
        <v>4.5830000000000002</v>
      </c>
      <c r="K93">
        <v>7.5324999999999998</v>
      </c>
      <c r="L93">
        <v>3.5998000000000001</v>
      </c>
      <c r="M93">
        <v>7.6364999999999998</v>
      </c>
      <c r="N93">
        <v>3.2061000000000002</v>
      </c>
      <c r="O93">
        <v>-13.4406</v>
      </c>
      <c r="P93">
        <v>1.1966000000000001</v>
      </c>
      <c r="Q93">
        <v>0.32350000000000001</v>
      </c>
      <c r="R93">
        <v>-1.0859000000000001</v>
      </c>
      <c r="S93">
        <v>-3.8734999999999999</v>
      </c>
      <c r="T93">
        <v>1.0513999999999999</v>
      </c>
      <c r="U93">
        <v>1.4716</v>
      </c>
      <c r="V93">
        <v>-0.83830000000000005</v>
      </c>
      <c r="W93">
        <v>-3.1288999999999998</v>
      </c>
      <c r="X93">
        <v>-9.1074000000000002</v>
      </c>
    </row>
    <row r="94" spans="3:24" ht="15.75" x14ac:dyDescent="0.25">
      <c r="C94">
        <v>16</v>
      </c>
      <c r="D94" s="94"/>
      <c r="E94" s="35" t="s">
        <v>106</v>
      </c>
      <c r="F94">
        <v>-16.966000000000001</v>
      </c>
      <c r="G94">
        <v>-2.8235000000000001</v>
      </c>
      <c r="H94">
        <v>2.6377999999999999</v>
      </c>
      <c r="I94">
        <v>2.2450999999999999</v>
      </c>
      <c r="J94">
        <v>6.7262000000000004</v>
      </c>
      <c r="K94">
        <v>6.6917999999999997</v>
      </c>
      <c r="L94">
        <v>3.2452000000000001</v>
      </c>
      <c r="M94">
        <v>-7.9424000000000001</v>
      </c>
      <c r="N94">
        <v>2.8473000000000002</v>
      </c>
      <c r="O94">
        <v>-12.880699999999999</v>
      </c>
      <c r="P94">
        <v>1.6073999999999999</v>
      </c>
      <c r="Q94">
        <v>0.74350000000000005</v>
      </c>
      <c r="R94">
        <v>-0.623</v>
      </c>
      <c r="S94">
        <v>-3.8365999999999998</v>
      </c>
      <c r="T94">
        <v>1.4621</v>
      </c>
      <c r="U94">
        <v>1.0111000000000001</v>
      </c>
      <c r="V94">
        <v>1.4982</v>
      </c>
      <c r="W94">
        <v>-0.99229999999999996</v>
      </c>
      <c r="X94">
        <v>-14.315</v>
      </c>
    </row>
    <row r="95" spans="3:24" ht="15.75" x14ac:dyDescent="0.25">
      <c r="C95">
        <v>17</v>
      </c>
      <c r="D95" s="93">
        <v>5</v>
      </c>
      <c r="E95" s="34" t="s">
        <v>103</v>
      </c>
      <c r="F95">
        <v>-7.0419</v>
      </c>
      <c r="G95">
        <v>1.4617</v>
      </c>
      <c r="H95">
        <v>2.7947000000000002</v>
      </c>
      <c r="I95">
        <v>6.5007000000000001</v>
      </c>
      <c r="J95">
        <v>-6.3676000000000004</v>
      </c>
      <c r="K95">
        <v>7.1201999999999996</v>
      </c>
      <c r="L95">
        <v>3.4117999999999999</v>
      </c>
      <c r="M95">
        <v>10.491099999999999</v>
      </c>
      <c r="N95">
        <v>3.0175999999999998</v>
      </c>
      <c r="O95">
        <v>-4.3132000000000001</v>
      </c>
      <c r="P95">
        <v>1.2341</v>
      </c>
      <c r="Q95">
        <v>0.36199999999999999</v>
      </c>
      <c r="R95">
        <v>-0.81540000000000001</v>
      </c>
      <c r="S95">
        <v>-3.6423000000000001</v>
      </c>
      <c r="T95">
        <v>1.0889</v>
      </c>
      <c r="U95">
        <v>1.3583000000000001</v>
      </c>
      <c r="V95">
        <v>-2.0771999999999999</v>
      </c>
      <c r="W95">
        <v>-3.0697999999999999</v>
      </c>
      <c r="X95">
        <v>-4.4874000000000001</v>
      </c>
    </row>
    <row r="96" spans="3:24" ht="15.75" x14ac:dyDescent="0.25">
      <c r="C96">
        <v>18</v>
      </c>
      <c r="D96" s="93"/>
      <c r="E96" s="34" t="s">
        <v>104</v>
      </c>
      <c r="F96">
        <v>-10.9328</v>
      </c>
      <c r="G96">
        <v>3.0884999999999998</v>
      </c>
      <c r="H96">
        <v>3.0243000000000002</v>
      </c>
      <c r="I96">
        <v>8.1300000000000008</v>
      </c>
      <c r="J96">
        <v>7.0881999999999996</v>
      </c>
      <c r="K96">
        <v>6.6669</v>
      </c>
      <c r="L96">
        <v>3.6404999999999998</v>
      </c>
      <c r="M96">
        <v>9.8589000000000002</v>
      </c>
      <c r="N96">
        <v>3.2461000000000002</v>
      </c>
      <c r="O96">
        <v>-14.370900000000001</v>
      </c>
      <c r="P96">
        <v>0.81869999999999998</v>
      </c>
      <c r="Q96">
        <v>-5.2699999999999997E-2</v>
      </c>
      <c r="R96">
        <v>0.90769999999999995</v>
      </c>
      <c r="S96">
        <v>-1.5047999999999999</v>
      </c>
      <c r="T96">
        <v>0.6734</v>
      </c>
      <c r="U96">
        <v>1.3301000000000001</v>
      </c>
      <c r="V96">
        <v>2.6339000000000001</v>
      </c>
      <c r="W96">
        <v>-0.62680000000000002</v>
      </c>
      <c r="X96">
        <v>-8.3699999999999992</v>
      </c>
    </row>
    <row r="97" spans="3:24" ht="15.75" x14ac:dyDescent="0.25">
      <c r="C97">
        <v>19</v>
      </c>
      <c r="D97" s="93"/>
      <c r="E97" s="34" t="s">
        <v>105</v>
      </c>
      <c r="F97">
        <v>-11.329599999999999</v>
      </c>
      <c r="G97">
        <v>2.6555</v>
      </c>
      <c r="H97">
        <v>3.0202</v>
      </c>
      <c r="I97">
        <v>7.6879999999999997</v>
      </c>
      <c r="J97">
        <v>4.5777000000000001</v>
      </c>
      <c r="K97">
        <v>5.7693000000000003</v>
      </c>
      <c r="L97">
        <v>3.6392000000000002</v>
      </c>
      <c r="M97">
        <v>8.5777999999999999</v>
      </c>
      <c r="N97">
        <v>3.2458999999999998</v>
      </c>
      <c r="O97">
        <v>-14.984999999999999</v>
      </c>
      <c r="P97">
        <v>0.89090000000000003</v>
      </c>
      <c r="Q97">
        <v>1.7100000000000001E-2</v>
      </c>
      <c r="R97">
        <v>0.72250000000000003</v>
      </c>
      <c r="S97">
        <v>-1.7583</v>
      </c>
      <c r="T97">
        <v>0.74570000000000003</v>
      </c>
      <c r="U97">
        <v>1.4398</v>
      </c>
      <c r="V97">
        <v>-0.99470000000000003</v>
      </c>
      <c r="W97">
        <v>-3.1438999999999999</v>
      </c>
      <c r="X97">
        <v>-8.7959999999999994</v>
      </c>
    </row>
    <row r="98" spans="3:24" ht="15.75" x14ac:dyDescent="0.25">
      <c r="C98">
        <v>20</v>
      </c>
      <c r="D98" s="94"/>
      <c r="E98" s="35" t="s">
        <v>106</v>
      </c>
      <c r="F98">
        <v>-16.733000000000001</v>
      </c>
      <c r="G98">
        <v>-2.7128000000000001</v>
      </c>
      <c r="H98">
        <v>2.6703999999999999</v>
      </c>
      <c r="I98">
        <v>2.3273999999999999</v>
      </c>
      <c r="J98">
        <v>4.5765000000000002</v>
      </c>
      <c r="K98">
        <v>3.9542999999999999</v>
      </c>
      <c r="L98">
        <v>3.2869999999999999</v>
      </c>
      <c r="M98">
        <v>-7.5465</v>
      </c>
      <c r="N98">
        <v>2.8927</v>
      </c>
      <c r="O98">
        <v>-15.1252</v>
      </c>
      <c r="P98">
        <v>1.6713</v>
      </c>
      <c r="Q98">
        <v>0.79959999999999998</v>
      </c>
      <c r="R98">
        <v>-0.58860000000000001</v>
      </c>
      <c r="S98">
        <v>-3.8532000000000002</v>
      </c>
      <c r="T98">
        <v>1.5261</v>
      </c>
      <c r="U98">
        <v>0.8649</v>
      </c>
      <c r="V98">
        <v>-3.3725999999999998</v>
      </c>
      <c r="W98">
        <v>-3.1476999999999999</v>
      </c>
      <c r="X98">
        <v>-14.1744</v>
      </c>
    </row>
    <row r="102" spans="3:24" ht="15.75" x14ac:dyDescent="0.25">
      <c r="E102" s="43" t="s">
        <v>1</v>
      </c>
      <c r="F102" s="14" t="s">
        <v>2</v>
      </c>
    </row>
    <row r="103" spans="3:24" ht="15.75" x14ac:dyDescent="0.25">
      <c r="E103" s="92">
        <v>1</v>
      </c>
      <c r="F103" s="34" t="s">
        <v>103</v>
      </c>
    </row>
    <row r="104" spans="3:24" ht="15.75" x14ac:dyDescent="0.25">
      <c r="E104" s="93"/>
      <c r="F104" s="34" t="s">
        <v>104</v>
      </c>
    </row>
    <row r="105" spans="3:24" ht="15.75" x14ac:dyDescent="0.25">
      <c r="E105" s="93"/>
      <c r="F105" s="34" t="s">
        <v>105</v>
      </c>
    </row>
    <row r="106" spans="3:24" ht="15.75" x14ac:dyDescent="0.25">
      <c r="E106" s="93"/>
      <c r="F106" s="34" t="s">
        <v>106</v>
      </c>
    </row>
    <row r="107" spans="3:24" ht="15.75" x14ac:dyDescent="0.25">
      <c r="E107" s="92">
        <v>2</v>
      </c>
      <c r="F107" s="33" t="s">
        <v>103</v>
      </c>
    </row>
    <row r="108" spans="3:24" ht="15.75" x14ac:dyDescent="0.25">
      <c r="E108" s="93"/>
      <c r="F108" s="34" t="s">
        <v>104</v>
      </c>
    </row>
    <row r="109" spans="3:24" ht="15.75" x14ac:dyDescent="0.25">
      <c r="E109" s="93"/>
      <c r="F109" s="34" t="s">
        <v>105</v>
      </c>
    </row>
    <row r="110" spans="3:24" ht="15.75" x14ac:dyDescent="0.25">
      <c r="E110" s="93"/>
      <c r="F110" s="34" t="s">
        <v>106</v>
      </c>
    </row>
    <row r="111" spans="3:24" ht="15.75" x14ac:dyDescent="0.25">
      <c r="E111" s="92">
        <v>3</v>
      </c>
      <c r="F111" s="33" t="s">
        <v>103</v>
      </c>
    </row>
    <row r="112" spans="3:24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0">
    <mergeCell ref="E107:E110"/>
    <mergeCell ref="E111:E114"/>
    <mergeCell ref="E115:E118"/>
    <mergeCell ref="E119:E122"/>
    <mergeCell ref="D79:D82"/>
    <mergeCell ref="D83:D86"/>
    <mergeCell ref="D87:D90"/>
    <mergeCell ref="D91:D94"/>
    <mergeCell ref="D95:D98"/>
    <mergeCell ref="E103:E10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122"/>
  <sheetViews>
    <sheetView topLeftCell="C64" zoomScale="90" zoomScaleNormal="90" workbookViewId="0">
      <selection activeCell="U117" sqref="U117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62" x14ac:dyDescent="0.25">
      <c r="N17" s="1">
        <v>2.2408999999999998E-5</v>
      </c>
      <c r="O17" s="1">
        <v>6.9442999999999996E-3</v>
      </c>
      <c r="P17" s="1">
        <v>6.7431000000000001E-4</v>
      </c>
    </row>
    <row r="18" spans="3:62" x14ac:dyDescent="0.25">
      <c r="N18" s="1">
        <v>3.5750999999999999E-6</v>
      </c>
      <c r="O18" s="1">
        <v>1.1543E-3</v>
      </c>
      <c r="P18" s="1">
        <v>2.0421E-5</v>
      </c>
    </row>
    <row r="19" spans="3:62" x14ac:dyDescent="0.25">
      <c r="N19" s="1">
        <v>1.9757000000000001E-5</v>
      </c>
      <c r="O19" s="1">
        <v>6.0718999999999999E-3</v>
      </c>
      <c r="P19" s="1">
        <v>5.0626000000000002E-4</v>
      </c>
    </row>
    <row r="20" spans="3:62" x14ac:dyDescent="0.25">
      <c r="N20" s="1">
        <v>9.2611000000000002E-6</v>
      </c>
      <c r="O20" s="1">
        <v>2.9989000000000001E-3</v>
      </c>
      <c r="P20" s="1">
        <v>1.1937E-4</v>
      </c>
    </row>
    <row r="21" spans="3:62" x14ac:dyDescent="0.25">
      <c r="N21" s="1">
        <v>1.9539999999999999E-5</v>
      </c>
      <c r="O21" s="1">
        <v>5.4148E-3</v>
      </c>
      <c r="P21" s="1">
        <v>4.1787999999999998E-4</v>
      </c>
    </row>
    <row r="22" spans="3:62" x14ac:dyDescent="0.25">
      <c r="N22" s="1">
        <v>1.0125999999999999E-5</v>
      </c>
      <c r="O22" s="1">
        <v>3.2499999999999999E-3</v>
      </c>
      <c r="P22" s="1">
        <v>1.4194000000000001E-4</v>
      </c>
    </row>
    <row r="23" spans="3:62" x14ac:dyDescent="0.25">
      <c r="N23" s="1">
        <v>1.6501E-5</v>
      </c>
      <c r="O23" s="1">
        <v>5.2059999999999997E-3</v>
      </c>
      <c r="P23" s="1">
        <v>3.6174999999999998E-4</v>
      </c>
    </row>
    <row r="24" spans="3:62" x14ac:dyDescent="0.25">
      <c r="N24" s="1">
        <v>8.4085999999999994E-6</v>
      </c>
      <c r="O24" s="1">
        <v>2.7959E-3</v>
      </c>
      <c r="P24" s="1">
        <v>9.9857000000000003E-5</v>
      </c>
    </row>
    <row r="25" spans="3:62" x14ac:dyDescent="0.25">
      <c r="N25" s="1">
        <v>1.1446E-5</v>
      </c>
      <c r="O25" s="1">
        <v>3.3704E-3</v>
      </c>
      <c r="P25" s="1">
        <v>1.5367000000000001E-4</v>
      </c>
    </row>
    <row r="26" spans="3:62" x14ac:dyDescent="0.25">
      <c r="N26" s="1">
        <v>1.0899E-5</v>
      </c>
      <c r="O26" s="1">
        <v>4.0245000000000003E-3</v>
      </c>
      <c r="P26" s="1">
        <v>2.0162000000000001E-4</v>
      </c>
    </row>
    <row r="27" spans="3:62" x14ac:dyDescent="0.25">
      <c r="N27" s="1">
        <v>1.5287000000000001E-5</v>
      </c>
      <c r="O27" s="1">
        <v>4.6192999999999998E-3</v>
      </c>
      <c r="P27" s="1">
        <v>2.8580000000000001E-4</v>
      </c>
    </row>
    <row r="28" spans="3:62" x14ac:dyDescent="0.25">
      <c r="N28" s="1">
        <v>8.7198999999999993E-6</v>
      </c>
      <c r="O28" s="1">
        <v>2.6814999999999999E-3</v>
      </c>
      <c r="P28" s="1">
        <v>9.3984E-5</v>
      </c>
    </row>
    <row r="29" spans="3:62" x14ac:dyDescent="0.25">
      <c r="N29" s="1">
        <v>1.0716999999999999E-5</v>
      </c>
      <c r="O29" s="1">
        <v>3.1021999999999998E-3</v>
      </c>
      <c r="P29" s="1">
        <v>1.2970000000000001E-4</v>
      </c>
    </row>
    <row r="30" spans="3:62" x14ac:dyDescent="0.25">
      <c r="N30" s="1">
        <v>1.1980999999999999E-5</v>
      </c>
      <c r="O30" s="1">
        <v>3.6518000000000002E-3</v>
      </c>
      <c r="P30" s="1">
        <v>1.7885000000000001E-4</v>
      </c>
    </row>
    <row r="31" spans="3:62" x14ac:dyDescent="0.25">
      <c r="C31" t="s">
        <v>225</v>
      </c>
    </row>
    <row r="32" spans="3:62" x14ac:dyDescent="0.25">
      <c r="C32" t="s">
        <v>168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47</v>
      </c>
      <c r="X32" t="s">
        <v>48</v>
      </c>
      <c r="Y32" t="s">
        <v>49</v>
      </c>
      <c r="Z32" t="s">
        <v>50</v>
      </c>
      <c r="AA32" t="s">
        <v>51</v>
      </c>
      <c r="AB32" t="s">
        <v>52</v>
      </c>
      <c r="AC32" t="s">
        <v>53</v>
      </c>
      <c r="AD32" t="s">
        <v>54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  <c r="AK32" t="s">
        <v>61</v>
      </c>
      <c r="AL32" t="s">
        <v>172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">
        <v>67</v>
      </c>
      <c r="AS32" t="s">
        <v>68</v>
      </c>
      <c r="AT32" t="s">
        <v>69</v>
      </c>
      <c r="AU32" t="s">
        <v>70</v>
      </c>
      <c r="AV32" t="s">
        <v>71</v>
      </c>
      <c r="AW32" t="s">
        <v>216</v>
      </c>
      <c r="AX32" t="s">
        <v>217</v>
      </c>
      <c r="AY32" t="s">
        <v>218</v>
      </c>
      <c r="AZ32" t="s">
        <v>219</v>
      </c>
      <c r="BA32" t="s">
        <v>220</v>
      </c>
      <c r="BB32" t="s">
        <v>221</v>
      </c>
      <c r="BC32" t="s">
        <v>222</v>
      </c>
      <c r="BD32" t="s">
        <v>223</v>
      </c>
      <c r="BE32" t="s">
        <v>224</v>
      </c>
      <c r="BF32" t="s">
        <v>173</v>
      </c>
      <c r="BG32" t="s">
        <v>72</v>
      </c>
      <c r="BH32" t="s">
        <v>73</v>
      </c>
      <c r="BI32" t="s">
        <v>74</v>
      </c>
      <c r="BJ32" t="s">
        <v>75</v>
      </c>
    </row>
    <row r="33" spans="3:62" x14ac:dyDescent="0.25">
      <c r="C33">
        <v>2</v>
      </c>
      <c r="D33" t="s">
        <v>76</v>
      </c>
      <c r="E33">
        <v>1</v>
      </c>
      <c r="F33">
        <v>-99</v>
      </c>
      <c r="G33">
        <v>-99</v>
      </c>
      <c r="H33">
        <v>-99</v>
      </c>
      <c r="I33">
        <v>11.98</v>
      </c>
      <c r="J33">
        <v>4</v>
      </c>
      <c r="K33">
        <v>25.6</v>
      </c>
      <c r="L33">
        <v>3.1298600000000003E-2</v>
      </c>
      <c r="M33">
        <v>2.1298500000000001E-2</v>
      </c>
      <c r="N33">
        <v>6.57575E-3</v>
      </c>
      <c r="O33">
        <v>16.761099999999999</v>
      </c>
      <c r="P33" s="1">
        <v>1.9439000000000001E-2</v>
      </c>
      <c r="Q33" s="1">
        <v>2.6003000000000002E-5</v>
      </c>
      <c r="R33" s="1">
        <v>1.2305999999999999E-8</v>
      </c>
      <c r="S33" s="1">
        <v>1.8134E-3</v>
      </c>
      <c r="T33" s="1">
        <v>6.1940999999999995E-5</v>
      </c>
      <c r="U33" s="1">
        <v>9.2126999999999994E-5</v>
      </c>
      <c r="V33" s="1">
        <v>0</v>
      </c>
      <c r="W33" s="1">
        <v>0</v>
      </c>
      <c r="X33" s="1">
        <v>5.1073999999999999E-5</v>
      </c>
      <c r="Y33" s="1">
        <v>0</v>
      </c>
      <c r="Z33" s="1">
        <v>4.9881999999999999E-3</v>
      </c>
      <c r="AA33" s="1">
        <v>9.9021999999999998E-6</v>
      </c>
      <c r="AB33" s="1">
        <v>4.9829E-7</v>
      </c>
      <c r="AC33" s="1">
        <v>1.1255E-7</v>
      </c>
      <c r="AD33" s="1">
        <v>5.6692000000000004E-10</v>
      </c>
      <c r="AE33" s="1">
        <v>1.9889000000000001E-6</v>
      </c>
      <c r="AF33" s="1">
        <v>1.1535000000000001E-6</v>
      </c>
      <c r="AG33" s="1">
        <v>2.6593999999999999E-6</v>
      </c>
      <c r="AH33" s="1">
        <v>1.5907000000000001E-7</v>
      </c>
      <c r="AI33" s="1">
        <v>3.5480000000000002E-6</v>
      </c>
      <c r="AJ33" s="1">
        <v>1.1121000000000001E-2</v>
      </c>
      <c r="AK33" s="1">
        <v>0</v>
      </c>
      <c r="AL33" s="1">
        <v>0</v>
      </c>
      <c r="AM33">
        <v>-16.5197</v>
      </c>
      <c r="AN33">
        <v>-5.2991999999999999</v>
      </c>
      <c r="AO33">
        <v>0.7742</v>
      </c>
      <c r="AP33">
        <v>-0.19769999999999999</v>
      </c>
      <c r="AQ33">
        <v>4.7037000000000004</v>
      </c>
      <c r="AR33">
        <v>-5.3472</v>
      </c>
      <c r="AS33">
        <v>1.371</v>
      </c>
      <c r="AT33">
        <v>-12.3788</v>
      </c>
      <c r="AU33">
        <v>0.96889999999999998</v>
      </c>
      <c r="AV33">
        <v>-5.4907000000000004</v>
      </c>
      <c r="AW33">
        <v>-999.99900000000002</v>
      </c>
      <c r="AX33">
        <v>-999.99900000000002</v>
      </c>
      <c r="AY33">
        <v>-999.99900000000002</v>
      </c>
      <c r="AZ33">
        <v>-999.99900000000002</v>
      </c>
      <c r="BA33">
        <v>-999.99900000000002</v>
      </c>
      <c r="BB33">
        <v>-999.99900000000002</v>
      </c>
      <c r="BC33">
        <v>-999.99900000000002</v>
      </c>
      <c r="BD33">
        <v>-999.99900000000002</v>
      </c>
      <c r="BE33">
        <v>-999.99900000000002</v>
      </c>
      <c r="BF33">
        <v>-999.99900000000002</v>
      </c>
      <c r="BG33" t="s">
        <v>77</v>
      </c>
      <c r="BH33" s="1">
        <v>0</v>
      </c>
      <c r="BI33" s="1">
        <v>1.0155000000000001</v>
      </c>
      <c r="BJ33" s="1">
        <v>1.5665E-3</v>
      </c>
    </row>
    <row r="34" spans="3:62" x14ac:dyDescent="0.25">
      <c r="C34">
        <v>2</v>
      </c>
      <c r="D34" t="s">
        <v>76</v>
      </c>
      <c r="E34">
        <v>2</v>
      </c>
      <c r="F34">
        <v>-99</v>
      </c>
      <c r="G34">
        <v>-99</v>
      </c>
      <c r="H34">
        <v>-99</v>
      </c>
      <c r="I34">
        <v>11.76</v>
      </c>
      <c r="J34">
        <v>4</v>
      </c>
      <c r="K34">
        <v>25.6</v>
      </c>
      <c r="L34">
        <v>2.19735E-2</v>
      </c>
      <c r="M34">
        <v>1.7708100000000001E-2</v>
      </c>
      <c r="N34">
        <v>1.0728700000000001E-2</v>
      </c>
      <c r="O34">
        <v>32.976999999999997</v>
      </c>
      <c r="P34" s="1">
        <v>1.8737E-2</v>
      </c>
      <c r="Q34" s="1">
        <v>1.0007E-4</v>
      </c>
      <c r="R34" s="1">
        <v>1.2305999999999999E-8</v>
      </c>
      <c r="S34" s="1">
        <v>1.487E-3</v>
      </c>
      <c r="T34" s="1">
        <v>2.8561999999999999E-5</v>
      </c>
      <c r="U34" s="1">
        <v>2.7820999999999998E-4</v>
      </c>
      <c r="V34" s="1">
        <v>0</v>
      </c>
      <c r="W34" s="1">
        <v>0</v>
      </c>
      <c r="X34" s="1">
        <v>5.2979000000000002E-5</v>
      </c>
      <c r="Y34" s="1">
        <v>0</v>
      </c>
      <c r="Z34" s="1">
        <v>3.7382000000000001E-3</v>
      </c>
      <c r="AA34" s="1">
        <v>1.5778999999999999E-5</v>
      </c>
      <c r="AB34" s="1">
        <v>7.2770000000000004E-7</v>
      </c>
      <c r="AC34" s="1">
        <v>8.3746000000000002E-10</v>
      </c>
      <c r="AD34" s="1">
        <v>1.3814E-5</v>
      </c>
      <c r="AE34" s="1">
        <v>5.7474000000000002E-7</v>
      </c>
      <c r="AF34" s="1">
        <v>1.7046999999999999E-7</v>
      </c>
      <c r="AG34" s="1">
        <v>2.2230000000000001E-6</v>
      </c>
      <c r="AH34" s="1">
        <v>4.2043000000000001E-7</v>
      </c>
      <c r="AI34" s="1">
        <v>2.0986999999999999E-4</v>
      </c>
      <c r="AJ34" s="1">
        <v>6.6290999999999997E-3</v>
      </c>
      <c r="AK34" s="1">
        <v>0</v>
      </c>
      <c r="AL34" s="1">
        <v>0</v>
      </c>
      <c r="AM34">
        <v>-11.689500000000001</v>
      </c>
      <c r="AN34">
        <v>-0.68899999999999995</v>
      </c>
      <c r="AO34">
        <v>0.87360000000000004</v>
      </c>
      <c r="AP34">
        <v>4.4124999999999996</v>
      </c>
      <c r="AQ34">
        <v>2.7042000000000002</v>
      </c>
      <c r="AR34">
        <v>-1.1238999999999999</v>
      </c>
      <c r="AS34">
        <v>1.4702999999999999</v>
      </c>
      <c r="AT34">
        <v>1.6717</v>
      </c>
      <c r="AU34">
        <v>1.0682</v>
      </c>
      <c r="AV34">
        <v>-5.2121000000000004</v>
      </c>
      <c r="AW34">
        <v>-999.99900000000002</v>
      </c>
      <c r="AX34">
        <v>-999.99900000000002</v>
      </c>
      <c r="AY34">
        <v>-999.99900000000002</v>
      </c>
      <c r="AZ34">
        <v>-999.99900000000002</v>
      </c>
      <c r="BA34">
        <v>-999.99900000000002</v>
      </c>
      <c r="BB34">
        <v>-999.99900000000002</v>
      </c>
      <c r="BC34">
        <v>-999.99900000000002</v>
      </c>
      <c r="BD34">
        <v>-999.99900000000002</v>
      </c>
      <c r="BE34">
        <v>-999.99900000000002</v>
      </c>
      <c r="BF34">
        <v>-999.99900000000002</v>
      </c>
      <c r="BG34" t="s">
        <v>78</v>
      </c>
      <c r="BH34" s="1">
        <v>0</v>
      </c>
      <c r="BI34" s="1">
        <v>0.86221999999999999</v>
      </c>
      <c r="BJ34" s="1">
        <v>1.0998E-3</v>
      </c>
    </row>
    <row r="35" spans="3:62" x14ac:dyDescent="0.25">
      <c r="C35">
        <v>2</v>
      </c>
      <c r="D35" t="s">
        <v>76</v>
      </c>
      <c r="E35">
        <v>3</v>
      </c>
      <c r="F35">
        <v>-99</v>
      </c>
      <c r="G35">
        <v>-99</v>
      </c>
      <c r="H35">
        <v>-99</v>
      </c>
      <c r="I35">
        <v>11.93</v>
      </c>
      <c r="J35">
        <v>4</v>
      </c>
      <c r="K35">
        <v>29.3</v>
      </c>
      <c r="L35">
        <v>3.2849299999999998E-2</v>
      </c>
      <c r="M35">
        <v>2.16464E-2</v>
      </c>
      <c r="N35">
        <v>3.6343199999999999E-3</v>
      </c>
      <c r="O35">
        <v>8.9553499999999993</v>
      </c>
      <c r="P35" s="1">
        <v>1.9494999999999998E-2</v>
      </c>
      <c r="Q35" s="1">
        <v>2.4973999999999998E-5</v>
      </c>
      <c r="R35" s="1">
        <v>1.2305999999999999E-8</v>
      </c>
      <c r="S35" s="1">
        <v>1.4177E-3</v>
      </c>
      <c r="T35" s="1">
        <v>7.8427E-5</v>
      </c>
      <c r="U35" s="1">
        <v>8.7781000000000005E-5</v>
      </c>
      <c r="V35" s="1">
        <v>0</v>
      </c>
      <c r="W35" s="1">
        <v>0</v>
      </c>
      <c r="X35" s="1">
        <v>2.2860999999999999E-4</v>
      </c>
      <c r="Y35" s="1">
        <v>0</v>
      </c>
      <c r="Z35" s="1">
        <v>4.8323999999999997E-3</v>
      </c>
      <c r="AA35" s="1">
        <v>1.7385999999999999E-5</v>
      </c>
      <c r="AB35" s="1">
        <v>4.3004E-7</v>
      </c>
      <c r="AC35" s="1">
        <v>8.3749999999999995E-10</v>
      </c>
      <c r="AD35" s="1">
        <v>4.6622E-7</v>
      </c>
      <c r="AE35" s="1">
        <v>9.9679000000000002E-8</v>
      </c>
      <c r="AF35" s="1">
        <v>1.3890999999999999E-7</v>
      </c>
      <c r="AG35" s="1">
        <v>2.7655999999999998E-6</v>
      </c>
      <c r="AH35" s="1">
        <v>4.1483999999999997E-7</v>
      </c>
      <c r="AI35" s="1">
        <v>2.8151000000000001E-4</v>
      </c>
      <c r="AJ35" s="1">
        <v>1.3029000000000001E-2</v>
      </c>
      <c r="AK35" s="1">
        <v>0</v>
      </c>
      <c r="AL35" s="1">
        <v>0</v>
      </c>
      <c r="AM35">
        <v>-13.3505</v>
      </c>
      <c r="AN35">
        <v>-2.1549999999999998</v>
      </c>
      <c r="AO35">
        <v>0.64400000000000002</v>
      </c>
      <c r="AP35">
        <v>2.8982000000000001</v>
      </c>
      <c r="AQ35">
        <v>3.5566</v>
      </c>
      <c r="AR35">
        <v>-1.8975</v>
      </c>
      <c r="AS35">
        <v>1.2566999999999999</v>
      </c>
      <c r="AT35">
        <v>-3.0211999999999999</v>
      </c>
      <c r="AU35">
        <v>0.86080000000000001</v>
      </c>
      <c r="AV35">
        <v>-7.7489999999999997</v>
      </c>
      <c r="AW35">
        <v>-999.99900000000002</v>
      </c>
      <c r="AX35">
        <v>-999.99900000000002</v>
      </c>
      <c r="AY35">
        <v>-999.99900000000002</v>
      </c>
      <c r="AZ35">
        <v>-999.99900000000002</v>
      </c>
      <c r="BA35">
        <v>-999.99900000000002</v>
      </c>
      <c r="BB35">
        <v>-999.99900000000002</v>
      </c>
      <c r="BC35">
        <v>-999.99900000000002</v>
      </c>
      <c r="BD35">
        <v>-999.99900000000002</v>
      </c>
      <c r="BE35">
        <v>-999.99900000000002</v>
      </c>
      <c r="BF35">
        <v>-999.99900000000002</v>
      </c>
      <c r="BG35" t="s">
        <v>79</v>
      </c>
      <c r="BH35" s="1">
        <v>0</v>
      </c>
      <c r="BI35" s="1">
        <v>1.0569</v>
      </c>
      <c r="BJ35" s="1">
        <v>1.6440999999999999E-3</v>
      </c>
    </row>
    <row r="36" spans="3:62" x14ac:dyDescent="0.25">
      <c r="C36">
        <v>2</v>
      </c>
      <c r="D36" t="s">
        <v>76</v>
      </c>
      <c r="E36">
        <v>4</v>
      </c>
      <c r="F36">
        <v>-99</v>
      </c>
      <c r="G36">
        <v>-99</v>
      </c>
      <c r="H36">
        <v>-99</v>
      </c>
      <c r="I36">
        <v>10.92</v>
      </c>
      <c r="J36">
        <v>4</v>
      </c>
      <c r="K36">
        <v>30.2</v>
      </c>
      <c r="L36">
        <v>1.58731E-3</v>
      </c>
      <c r="M36">
        <v>4.2135800000000001E-2</v>
      </c>
      <c r="N36">
        <v>5.54469E-2</v>
      </c>
      <c r="O36">
        <v>94.065700000000007</v>
      </c>
      <c r="P36" s="1">
        <v>3.1866999999999999E-2</v>
      </c>
      <c r="Q36" s="1">
        <v>3.9079000000000003E-5</v>
      </c>
      <c r="R36" s="1">
        <v>1.5564E-6</v>
      </c>
      <c r="S36" s="1">
        <v>1.2721E-2</v>
      </c>
      <c r="T36" s="1">
        <v>2.4590999999999999E-5</v>
      </c>
      <c r="U36" s="1">
        <v>1.1828E-4</v>
      </c>
      <c r="V36" s="1">
        <v>7.9074999999999998E-5</v>
      </c>
      <c r="W36" s="1">
        <v>0</v>
      </c>
      <c r="X36" s="1">
        <v>5.0974999999999999E-5</v>
      </c>
      <c r="Y36" s="1">
        <v>0</v>
      </c>
      <c r="Z36" s="1">
        <v>8.5796E-6</v>
      </c>
      <c r="AA36" s="1">
        <v>2.7595999999999998E-6</v>
      </c>
      <c r="AB36" s="1">
        <v>3.9007E-7</v>
      </c>
      <c r="AC36" s="1">
        <v>8.38E-10</v>
      </c>
      <c r="AD36" s="1">
        <v>4.4336999999999996E-6</v>
      </c>
      <c r="AE36" s="1">
        <v>3.5436E-7</v>
      </c>
      <c r="AF36" s="1">
        <v>2.7424E-7</v>
      </c>
      <c r="AG36" s="1">
        <v>3.0731999999999998E-7</v>
      </c>
      <c r="AH36" s="1">
        <v>4.2029999999999999E-10</v>
      </c>
      <c r="AI36" s="1">
        <v>1.7501000000000001E-5</v>
      </c>
      <c r="AJ36" s="1">
        <v>1.4223E-3</v>
      </c>
      <c r="AK36" s="1">
        <v>0</v>
      </c>
      <c r="AL36" s="1">
        <v>0</v>
      </c>
      <c r="AM36">
        <v>-10.3492</v>
      </c>
      <c r="AN36">
        <v>-0.15790000000000001</v>
      </c>
      <c r="AO36">
        <v>-1.1559999999999999</v>
      </c>
      <c r="AP36">
        <v>4.8837999999999999</v>
      </c>
      <c r="AQ36">
        <v>1.0128999999999999</v>
      </c>
      <c r="AR36">
        <v>-6.1081000000000003</v>
      </c>
      <c r="AS36">
        <v>-0.53949999999999998</v>
      </c>
      <c r="AT36">
        <v>3.9508000000000001</v>
      </c>
      <c r="AU36">
        <v>-0.93400000000000005</v>
      </c>
      <c r="AV36">
        <v>-0.84840000000000004</v>
      </c>
      <c r="AW36">
        <v>-999.99900000000002</v>
      </c>
      <c r="AX36">
        <v>-999.99900000000002</v>
      </c>
      <c r="AY36">
        <v>-999.99900000000002</v>
      </c>
      <c r="AZ36">
        <v>-999.99900000000002</v>
      </c>
      <c r="BA36">
        <v>-999.99900000000002</v>
      </c>
      <c r="BB36">
        <v>-999.99900000000002</v>
      </c>
      <c r="BC36">
        <v>-999.99900000000002</v>
      </c>
      <c r="BD36">
        <v>-999.99900000000002</v>
      </c>
      <c r="BE36">
        <v>-999.99900000000002</v>
      </c>
      <c r="BF36">
        <v>-999.99900000000002</v>
      </c>
      <c r="BG36" t="s">
        <v>80</v>
      </c>
      <c r="BH36" s="1">
        <v>0</v>
      </c>
      <c r="BI36" s="1">
        <v>1.2864</v>
      </c>
      <c r="BJ36" s="1">
        <v>7.9444999999999996E-5</v>
      </c>
    </row>
    <row r="37" spans="3:62" x14ac:dyDescent="0.25">
      <c r="C37">
        <v>2</v>
      </c>
      <c r="D37" t="s">
        <v>76</v>
      </c>
      <c r="E37">
        <v>5</v>
      </c>
      <c r="F37">
        <v>-99</v>
      </c>
      <c r="G37">
        <v>-99</v>
      </c>
      <c r="H37">
        <v>-99</v>
      </c>
      <c r="I37">
        <v>11.82</v>
      </c>
      <c r="J37">
        <v>4</v>
      </c>
      <c r="K37">
        <v>29.8</v>
      </c>
      <c r="L37">
        <v>1.96619E-2</v>
      </c>
      <c r="M37">
        <v>1.33467E-2</v>
      </c>
      <c r="N37">
        <v>-4.6917699999999998E-4</v>
      </c>
      <c r="O37">
        <v>-1.87957</v>
      </c>
      <c r="P37" s="1">
        <v>1.0491E-2</v>
      </c>
      <c r="Q37" s="1">
        <v>1.4139E-5</v>
      </c>
      <c r="R37" s="1">
        <v>1.2302E-8</v>
      </c>
      <c r="S37" s="1">
        <v>9.1153999999999996E-4</v>
      </c>
      <c r="T37" s="1">
        <v>3.3636000000000001E-5</v>
      </c>
      <c r="U37" s="1">
        <v>5.8182E-5</v>
      </c>
      <c r="V37" s="1">
        <v>0</v>
      </c>
      <c r="W37" s="1">
        <v>0</v>
      </c>
      <c r="X37" s="1">
        <v>5.0214999999999999E-5</v>
      </c>
      <c r="Y37" s="1">
        <v>0</v>
      </c>
      <c r="Z37" s="1">
        <v>2.3324000000000001E-3</v>
      </c>
      <c r="AA37" s="1">
        <v>6.9534999999999996E-6</v>
      </c>
      <c r="AB37" s="1">
        <v>2.0590000000000001E-7</v>
      </c>
      <c r="AC37" s="1">
        <v>8.3723000000000001E-10</v>
      </c>
      <c r="AD37" s="1">
        <v>5.6674000000000005E-10</v>
      </c>
      <c r="AE37" s="1">
        <v>7.2853999999999998E-8</v>
      </c>
      <c r="AF37" s="1">
        <v>1.4676E-7</v>
      </c>
      <c r="AG37" s="1">
        <v>8.4951000000000004E-7</v>
      </c>
      <c r="AH37" s="1">
        <v>1.24E-7</v>
      </c>
      <c r="AI37" s="1">
        <v>3.3303999999999998E-5</v>
      </c>
      <c r="AJ37" s="1">
        <v>1.0204E-2</v>
      </c>
      <c r="AK37" s="1">
        <v>0</v>
      </c>
      <c r="AL37" s="1">
        <v>0</v>
      </c>
      <c r="AM37">
        <v>-16.014299999999999</v>
      </c>
      <c r="AN37">
        <v>-4.9255000000000004</v>
      </c>
      <c r="AO37">
        <v>0.42780000000000001</v>
      </c>
      <c r="AP37">
        <v>0.1212</v>
      </c>
      <c r="AQ37">
        <v>3.4034</v>
      </c>
      <c r="AR37">
        <v>-3.8052000000000001</v>
      </c>
      <c r="AS37">
        <v>1.0425</v>
      </c>
      <c r="AT37">
        <v>-11.239599999999999</v>
      </c>
      <c r="AU37">
        <v>0.64729999999999999</v>
      </c>
      <c r="AV37">
        <v>-7.2617000000000003</v>
      </c>
      <c r="AW37">
        <v>-999.99900000000002</v>
      </c>
      <c r="AX37">
        <v>-999.99900000000002</v>
      </c>
      <c r="AY37">
        <v>-999.99900000000002</v>
      </c>
      <c r="AZ37">
        <v>-999.99900000000002</v>
      </c>
      <c r="BA37">
        <v>-999.99900000000002</v>
      </c>
      <c r="BB37">
        <v>-999.99900000000002</v>
      </c>
      <c r="BC37">
        <v>-999.99900000000002</v>
      </c>
      <c r="BD37">
        <v>-999.99900000000002</v>
      </c>
      <c r="BE37">
        <v>-999.99900000000002</v>
      </c>
      <c r="BF37">
        <v>-999.99900000000002</v>
      </c>
      <c r="BG37" t="s">
        <v>81</v>
      </c>
      <c r="BH37" s="1">
        <v>0</v>
      </c>
      <c r="BI37" s="1">
        <v>0.59950000000000003</v>
      </c>
      <c r="BJ37" s="1">
        <v>9.8408000000000002E-4</v>
      </c>
    </row>
    <row r="38" spans="3:62" x14ac:dyDescent="0.25">
      <c r="C38">
        <v>2</v>
      </c>
      <c r="D38" t="s">
        <v>76</v>
      </c>
      <c r="E38">
        <v>6</v>
      </c>
      <c r="F38">
        <v>-99</v>
      </c>
      <c r="G38">
        <v>-99</v>
      </c>
      <c r="H38">
        <v>-99</v>
      </c>
      <c r="I38">
        <v>11.54</v>
      </c>
      <c r="J38">
        <v>4</v>
      </c>
      <c r="K38">
        <v>30.1</v>
      </c>
      <c r="L38">
        <v>1.56484E-2</v>
      </c>
      <c r="M38">
        <v>1.2264199999999999E-2</v>
      </c>
      <c r="N38">
        <v>5.4793899999999998E-3</v>
      </c>
      <c r="O38">
        <v>24.516300000000001</v>
      </c>
      <c r="P38" s="1">
        <v>1.1727E-2</v>
      </c>
      <c r="Q38" s="1">
        <v>6.2150999999999995E-5</v>
      </c>
      <c r="R38" s="1">
        <v>1.2302999999999999E-8</v>
      </c>
      <c r="S38" s="1">
        <v>1.1077999999999999E-3</v>
      </c>
      <c r="T38" s="1">
        <v>1.6592000000000001E-4</v>
      </c>
      <c r="U38" s="1">
        <v>8.3807999999999994E-5</v>
      </c>
      <c r="V38" s="1">
        <v>0</v>
      </c>
      <c r="W38" s="1">
        <v>4.2243000000000002E-5</v>
      </c>
      <c r="X38" s="1">
        <v>5.3118000000000002E-5</v>
      </c>
      <c r="Y38" s="1">
        <v>0</v>
      </c>
      <c r="Z38" s="1">
        <v>2.4697E-3</v>
      </c>
      <c r="AA38" s="1">
        <v>1.0930999999999999E-5</v>
      </c>
      <c r="AB38" s="1">
        <v>4.1855E-7</v>
      </c>
      <c r="AC38" s="1">
        <v>1.0959E-7</v>
      </c>
      <c r="AD38" s="1">
        <v>4.1075000000000002E-5</v>
      </c>
      <c r="AE38" s="1">
        <v>1.5240999999999999E-6</v>
      </c>
      <c r="AF38" s="1">
        <v>7.6878000000000003E-7</v>
      </c>
      <c r="AG38" s="1">
        <v>9.9778000000000008E-7</v>
      </c>
      <c r="AH38" s="1">
        <v>3.2366999999999999E-7</v>
      </c>
      <c r="AI38" s="1">
        <v>1.4920999999999999E-4</v>
      </c>
      <c r="AJ38" s="1">
        <v>5.4485999999999996E-3</v>
      </c>
      <c r="AK38" s="1">
        <v>0</v>
      </c>
      <c r="AL38" s="1">
        <v>0</v>
      </c>
      <c r="AM38">
        <v>-10.582100000000001</v>
      </c>
      <c r="AN38">
        <v>0.22869999999999999</v>
      </c>
      <c r="AO38">
        <v>0.72119999999999995</v>
      </c>
      <c r="AP38">
        <v>5.2716000000000003</v>
      </c>
      <c r="AQ38">
        <v>4.2267000000000001</v>
      </c>
      <c r="AR38">
        <v>-1.3783000000000001</v>
      </c>
      <c r="AS38">
        <v>1.3371</v>
      </c>
      <c r="AT38">
        <v>4.4930000000000003</v>
      </c>
      <c r="AU38">
        <v>0.94240000000000002</v>
      </c>
      <c r="AV38">
        <v>-2.9239999999999999</v>
      </c>
      <c r="AW38">
        <v>-999.99900000000002</v>
      </c>
      <c r="AX38">
        <v>-999.99900000000002</v>
      </c>
      <c r="AY38">
        <v>-999.99900000000002</v>
      </c>
      <c r="AZ38">
        <v>-999.99900000000002</v>
      </c>
      <c r="BA38">
        <v>-999.99900000000002</v>
      </c>
      <c r="BB38">
        <v>-999.99900000000002</v>
      </c>
      <c r="BC38">
        <v>-999.99900000000002</v>
      </c>
      <c r="BD38">
        <v>-999.99900000000002</v>
      </c>
      <c r="BE38">
        <v>-999.99900000000002</v>
      </c>
      <c r="BF38">
        <v>-999.99900000000002</v>
      </c>
      <c r="BG38" t="s">
        <v>82</v>
      </c>
      <c r="BH38" s="1">
        <v>0</v>
      </c>
      <c r="BI38" s="1">
        <v>0.58623999999999998</v>
      </c>
      <c r="BJ38" s="1">
        <v>7.8319999999999996E-4</v>
      </c>
    </row>
    <row r="39" spans="3:62" x14ac:dyDescent="0.25">
      <c r="C39">
        <v>2</v>
      </c>
      <c r="D39" t="s">
        <v>76</v>
      </c>
      <c r="E39">
        <v>7</v>
      </c>
      <c r="F39">
        <v>-99</v>
      </c>
      <c r="G39">
        <v>-99</v>
      </c>
      <c r="H39">
        <v>-99</v>
      </c>
      <c r="I39">
        <v>11.76</v>
      </c>
      <c r="J39">
        <v>4</v>
      </c>
      <c r="K39">
        <v>30.1</v>
      </c>
      <c r="L39">
        <v>1.67893E-2</v>
      </c>
      <c r="M39">
        <v>1.24032E-2</v>
      </c>
      <c r="N39">
        <v>3.76883E-4</v>
      </c>
      <c r="O39">
        <v>1.6501600000000001</v>
      </c>
      <c r="P39" s="1">
        <v>9.6682999999999995E-3</v>
      </c>
      <c r="Q39" s="1">
        <v>1.5438E-5</v>
      </c>
      <c r="R39" s="1">
        <v>1.2652E-6</v>
      </c>
      <c r="S39" s="1">
        <v>1.0169000000000001E-3</v>
      </c>
      <c r="T39" s="1">
        <v>3.4783000000000002E-5</v>
      </c>
      <c r="U39" s="1">
        <v>6.2216000000000002E-5</v>
      </c>
      <c r="V39" s="1">
        <v>0</v>
      </c>
      <c r="W39" s="1">
        <v>0</v>
      </c>
      <c r="X39" s="1">
        <v>5.0435000000000001E-5</v>
      </c>
      <c r="Y39" s="1">
        <v>0</v>
      </c>
      <c r="Z39" s="1">
        <v>1.8548E-3</v>
      </c>
      <c r="AA39" s="1">
        <v>1.1539000000000001E-5</v>
      </c>
      <c r="AB39" s="1">
        <v>1.2118999999999999E-7</v>
      </c>
      <c r="AC39" s="1">
        <v>8.3722000000000003E-10</v>
      </c>
      <c r="AD39" s="1">
        <v>1.5994999999999998E-5</v>
      </c>
      <c r="AE39" s="1">
        <v>6.2966999999999997E-8</v>
      </c>
      <c r="AF39" s="1">
        <v>1.0251E-7</v>
      </c>
      <c r="AG39" s="1">
        <v>6.0185999999999996E-7</v>
      </c>
      <c r="AH39" s="1">
        <v>3.6771E-7</v>
      </c>
      <c r="AI39" s="1">
        <v>1.7984000000000001E-4</v>
      </c>
      <c r="AJ39" s="1">
        <v>9.0475E-3</v>
      </c>
      <c r="AK39" s="1">
        <v>0</v>
      </c>
      <c r="AL39" s="1">
        <v>0</v>
      </c>
      <c r="AM39">
        <v>-11.430199999999999</v>
      </c>
      <c r="AN39">
        <v>-0.39939999999999998</v>
      </c>
      <c r="AO39">
        <v>0.37680000000000002</v>
      </c>
      <c r="AP39">
        <v>4.6435000000000004</v>
      </c>
      <c r="AQ39">
        <v>3.3134000000000001</v>
      </c>
      <c r="AR39">
        <v>-2.3138999999999998</v>
      </c>
      <c r="AS39">
        <v>0.99260000000000004</v>
      </c>
      <c r="AT39">
        <v>2.3887999999999998</v>
      </c>
      <c r="AU39">
        <v>0.59799999999999998</v>
      </c>
      <c r="AV39">
        <v>-7.0121000000000002</v>
      </c>
      <c r="AW39">
        <v>-999.99900000000002</v>
      </c>
      <c r="AX39">
        <v>-999.99900000000002</v>
      </c>
      <c r="AY39">
        <v>-999.99900000000002</v>
      </c>
      <c r="AZ39">
        <v>-999.99900000000002</v>
      </c>
      <c r="BA39">
        <v>-999.99900000000002</v>
      </c>
      <c r="BB39">
        <v>-999.99900000000002</v>
      </c>
      <c r="BC39">
        <v>-999.99900000000002</v>
      </c>
      <c r="BD39">
        <v>-999.99900000000002</v>
      </c>
      <c r="BE39">
        <v>-999.99900000000002</v>
      </c>
      <c r="BF39">
        <v>-999.99900000000002</v>
      </c>
      <c r="BG39" t="s">
        <v>83</v>
      </c>
      <c r="BH39" s="1">
        <v>0</v>
      </c>
      <c r="BI39" s="1">
        <v>0.55113000000000001</v>
      </c>
      <c r="BJ39" s="1">
        <v>8.4029999999999999E-4</v>
      </c>
    </row>
    <row r="40" spans="3:62" x14ac:dyDescent="0.25">
      <c r="C40">
        <v>2</v>
      </c>
      <c r="D40" t="s">
        <v>76</v>
      </c>
      <c r="E40">
        <v>8</v>
      </c>
      <c r="F40">
        <v>-99</v>
      </c>
      <c r="G40">
        <v>-99</v>
      </c>
      <c r="H40">
        <v>-99</v>
      </c>
      <c r="I40">
        <v>10.94</v>
      </c>
      <c r="J40">
        <v>4</v>
      </c>
      <c r="K40">
        <v>29.6</v>
      </c>
      <c r="L40">
        <v>1.6909099999999999E-3</v>
      </c>
      <c r="M40">
        <v>3.1805E-2</v>
      </c>
      <c r="N40">
        <v>3.5412399999999997E-2</v>
      </c>
      <c r="O40">
        <v>91.071899999999999</v>
      </c>
      <c r="P40" s="1">
        <v>1.2433E-2</v>
      </c>
      <c r="Q40" s="1">
        <v>1.7592999999999999E-5</v>
      </c>
      <c r="R40" s="1">
        <v>1.482E-6</v>
      </c>
      <c r="S40" s="1">
        <v>1.2437999999999999E-2</v>
      </c>
      <c r="T40" s="1">
        <v>2.8325000000000001E-5</v>
      </c>
      <c r="U40" s="1">
        <v>5.8096000000000001E-5</v>
      </c>
      <c r="V40" s="1">
        <v>5.3675999999999999E-5</v>
      </c>
      <c r="W40" s="1">
        <v>0</v>
      </c>
      <c r="X40" s="1">
        <v>5.0358999999999997E-5</v>
      </c>
      <c r="Y40" s="1">
        <v>0</v>
      </c>
      <c r="Z40" s="1">
        <v>2.9981999999999999E-6</v>
      </c>
      <c r="AA40" s="1">
        <v>2.7505000000000002E-6</v>
      </c>
      <c r="AB40" s="1">
        <v>1.0045E-7</v>
      </c>
      <c r="AC40" s="1">
        <v>8.3762000000000005E-10</v>
      </c>
      <c r="AD40" s="1">
        <v>4.6933999999999998E-6</v>
      </c>
      <c r="AE40" s="1">
        <v>1.0658000000000001E-7</v>
      </c>
      <c r="AF40" s="1">
        <v>2.4305E-7</v>
      </c>
      <c r="AG40" s="1">
        <v>1.8071999999999999E-7</v>
      </c>
      <c r="AH40" s="1">
        <v>4.2011000000000001E-10</v>
      </c>
      <c r="AI40" s="1">
        <v>1.7159E-4</v>
      </c>
      <c r="AJ40" s="1">
        <v>1.3978E-3</v>
      </c>
      <c r="AK40" s="1">
        <v>0</v>
      </c>
      <c r="AL40" s="1">
        <v>0</v>
      </c>
      <c r="AM40">
        <v>-10.380599999999999</v>
      </c>
      <c r="AN40">
        <v>-0.1731</v>
      </c>
      <c r="AO40">
        <v>-1.5964</v>
      </c>
      <c r="AP40">
        <v>4.8761999999999999</v>
      </c>
      <c r="AQ40">
        <v>1.0119</v>
      </c>
      <c r="AR40">
        <v>-4.7157999999999998</v>
      </c>
      <c r="AS40">
        <v>-0.98260000000000003</v>
      </c>
      <c r="AT40">
        <v>3.9043000000000001</v>
      </c>
      <c r="AU40">
        <v>-1.3781000000000001</v>
      </c>
      <c r="AV40">
        <v>-1.9414</v>
      </c>
      <c r="AW40">
        <v>-999.99900000000002</v>
      </c>
      <c r="AX40">
        <v>-999.99900000000002</v>
      </c>
      <c r="AY40">
        <v>-999.99900000000002</v>
      </c>
      <c r="AZ40">
        <v>-999.99900000000002</v>
      </c>
      <c r="BA40">
        <v>-999.99900000000002</v>
      </c>
      <c r="BB40">
        <v>-999.99900000000002</v>
      </c>
      <c r="BC40">
        <v>-999.99900000000002</v>
      </c>
      <c r="BD40">
        <v>-999.99900000000002</v>
      </c>
      <c r="BE40">
        <v>-999.99900000000002</v>
      </c>
      <c r="BF40">
        <v>-999.99900000000002</v>
      </c>
      <c r="BG40" t="s">
        <v>84</v>
      </c>
      <c r="BH40" s="1">
        <v>0</v>
      </c>
      <c r="BI40" s="1">
        <v>0.83489999999999998</v>
      </c>
      <c r="BJ40" s="1">
        <v>8.4629999999999994E-5</v>
      </c>
    </row>
    <row r="41" spans="3:62" x14ac:dyDescent="0.25">
      <c r="C41">
        <v>2</v>
      </c>
      <c r="D41" t="s">
        <v>76</v>
      </c>
      <c r="E41">
        <v>9</v>
      </c>
      <c r="F41">
        <v>-99</v>
      </c>
      <c r="G41">
        <v>-99</v>
      </c>
      <c r="H41">
        <v>-99</v>
      </c>
      <c r="I41">
        <v>11.69</v>
      </c>
      <c r="J41">
        <v>4</v>
      </c>
      <c r="K41">
        <v>30.2</v>
      </c>
      <c r="L41">
        <v>1.29993E-2</v>
      </c>
      <c r="M41">
        <v>9.8674000000000001E-3</v>
      </c>
      <c r="N41">
        <v>-6.0769399999999999E-4</v>
      </c>
      <c r="O41">
        <v>-3.40144</v>
      </c>
      <c r="P41" s="1">
        <v>6.7786000000000001E-3</v>
      </c>
      <c r="Q41" s="1">
        <v>1.1167E-5</v>
      </c>
      <c r="R41" s="1">
        <v>1.2301E-8</v>
      </c>
      <c r="S41" s="1">
        <v>9.6460000000000003E-4</v>
      </c>
      <c r="T41" s="1">
        <v>1.9511999999999999E-5</v>
      </c>
      <c r="U41" s="1">
        <v>4.9994000000000003E-5</v>
      </c>
      <c r="V41" s="1">
        <v>0</v>
      </c>
      <c r="W41" s="1">
        <v>0</v>
      </c>
      <c r="X41" s="1">
        <v>5.4823E-5</v>
      </c>
      <c r="Y41" s="1">
        <v>0</v>
      </c>
      <c r="Z41" s="1">
        <v>1.2608000000000001E-3</v>
      </c>
      <c r="AA41" s="1">
        <v>6.46E-6</v>
      </c>
      <c r="AB41" s="1">
        <v>2.1605000000000001E-7</v>
      </c>
      <c r="AC41" s="1">
        <v>1.2727E-7</v>
      </c>
      <c r="AD41" s="1">
        <v>1.2208E-6</v>
      </c>
      <c r="AE41" s="1">
        <v>2.0352E-6</v>
      </c>
      <c r="AF41" s="1">
        <v>1.077E-6</v>
      </c>
      <c r="AG41" s="1">
        <v>2.6324999999999998E-7</v>
      </c>
      <c r="AH41" s="1">
        <v>4.1987000000000002E-10</v>
      </c>
      <c r="AI41" s="1">
        <v>1.9148E-4</v>
      </c>
      <c r="AJ41" s="1">
        <v>7.6708999999999996E-3</v>
      </c>
      <c r="AK41" s="1">
        <v>0</v>
      </c>
      <c r="AL41" s="1">
        <v>0</v>
      </c>
      <c r="AM41">
        <v>-12.3993</v>
      </c>
      <c r="AN41">
        <v>-1.4378</v>
      </c>
      <c r="AO41">
        <v>0.27960000000000002</v>
      </c>
      <c r="AP41">
        <v>3.6038000000000001</v>
      </c>
      <c r="AQ41">
        <v>4.6508000000000003</v>
      </c>
      <c r="AR41">
        <v>-2.2441</v>
      </c>
      <c r="AS41">
        <v>0.89590000000000003</v>
      </c>
      <c r="AT41">
        <v>-0.65990000000000004</v>
      </c>
      <c r="AU41">
        <v>0.50139999999999996</v>
      </c>
      <c r="AV41">
        <v>-3.5341999999999998</v>
      </c>
      <c r="AW41">
        <v>-999.99900000000002</v>
      </c>
      <c r="AX41">
        <v>-999.99900000000002</v>
      </c>
      <c r="AY41">
        <v>-999.99900000000002</v>
      </c>
      <c r="AZ41">
        <v>-999.99900000000002</v>
      </c>
      <c r="BA41">
        <v>-999.99900000000002</v>
      </c>
      <c r="BB41">
        <v>-999.99900000000002</v>
      </c>
      <c r="BC41">
        <v>-999.99900000000002</v>
      </c>
      <c r="BD41">
        <v>-999.99900000000002</v>
      </c>
      <c r="BE41">
        <v>-999.99900000000002</v>
      </c>
      <c r="BF41">
        <v>-999.99900000000002</v>
      </c>
      <c r="BG41" t="s">
        <v>85</v>
      </c>
      <c r="BH41" s="1">
        <v>0</v>
      </c>
      <c r="BI41" s="1">
        <v>0.42212</v>
      </c>
      <c r="BJ41" s="1">
        <v>6.5061000000000003E-4</v>
      </c>
    </row>
    <row r="42" spans="3:62" x14ac:dyDescent="0.25">
      <c r="C42">
        <v>2</v>
      </c>
      <c r="D42" t="s">
        <v>76</v>
      </c>
      <c r="E42">
        <v>10</v>
      </c>
      <c r="F42">
        <v>-99</v>
      </c>
      <c r="G42">
        <v>-99</v>
      </c>
      <c r="H42">
        <v>-99</v>
      </c>
      <c r="I42">
        <v>11.33</v>
      </c>
      <c r="J42">
        <v>4</v>
      </c>
      <c r="K42">
        <v>29.6</v>
      </c>
      <c r="L42">
        <v>9.1776300000000009E-3</v>
      </c>
      <c r="M42">
        <v>8.1272500000000008E-3</v>
      </c>
      <c r="N42">
        <v>4.1412899999999997E-3</v>
      </c>
      <c r="O42">
        <v>28.9526</v>
      </c>
      <c r="P42" s="1">
        <v>7.2835E-3</v>
      </c>
      <c r="Q42" s="1">
        <v>3.6457E-5</v>
      </c>
      <c r="R42" s="1">
        <v>1.668E-6</v>
      </c>
      <c r="S42" s="1">
        <v>9.8284999999999996E-4</v>
      </c>
      <c r="T42" s="1">
        <v>2.4797999999999999E-5</v>
      </c>
      <c r="U42" s="1">
        <v>6.0745000000000002E-5</v>
      </c>
      <c r="V42" s="1">
        <v>0</v>
      </c>
      <c r="W42" s="1">
        <v>4.3890000000000002E-5</v>
      </c>
      <c r="X42" s="1">
        <v>7.0986000000000001E-5</v>
      </c>
      <c r="Y42" s="1">
        <v>0</v>
      </c>
      <c r="Z42" s="1">
        <v>1.3472E-3</v>
      </c>
      <c r="AA42" s="1">
        <v>7.6579E-6</v>
      </c>
      <c r="AB42" s="1">
        <v>3.4751000000000002E-7</v>
      </c>
      <c r="AC42" s="1">
        <v>1.2055E-7</v>
      </c>
      <c r="AD42" s="1">
        <v>1.7946999999999999E-4</v>
      </c>
      <c r="AE42" s="1">
        <v>1.6196999999999999E-7</v>
      </c>
      <c r="AF42" s="1">
        <v>3.1604000000000002E-7</v>
      </c>
      <c r="AG42" s="1">
        <v>4.3469999999999999E-7</v>
      </c>
      <c r="AH42" s="1">
        <v>2.3418E-7</v>
      </c>
      <c r="AI42" s="1">
        <v>2.0481000000000001E-4</v>
      </c>
      <c r="AJ42" s="1">
        <v>3.1792999999999999E-3</v>
      </c>
      <c r="AK42" s="1">
        <v>0</v>
      </c>
      <c r="AL42" s="1">
        <v>0</v>
      </c>
      <c r="AM42">
        <v>-9.5372000000000003</v>
      </c>
      <c r="AN42">
        <v>1.0604</v>
      </c>
      <c r="AO42">
        <v>0.69840000000000002</v>
      </c>
      <c r="AP42">
        <v>6.1096000000000004</v>
      </c>
      <c r="AQ42">
        <v>3.6604000000000001</v>
      </c>
      <c r="AR42">
        <v>-0.59309999999999996</v>
      </c>
      <c r="AS42">
        <v>1.3122</v>
      </c>
      <c r="AT42">
        <v>7.2144000000000004</v>
      </c>
      <c r="AU42">
        <v>0.91669999999999996</v>
      </c>
      <c r="AV42">
        <v>-3.5589</v>
      </c>
      <c r="AW42">
        <v>-999.99900000000002</v>
      </c>
      <c r="AX42">
        <v>-999.99900000000002</v>
      </c>
      <c r="AY42">
        <v>-999.99900000000002</v>
      </c>
      <c r="AZ42">
        <v>-999.99900000000002</v>
      </c>
      <c r="BA42">
        <v>-999.99900000000002</v>
      </c>
      <c r="BB42">
        <v>-999.99900000000002</v>
      </c>
      <c r="BC42">
        <v>-999.99900000000002</v>
      </c>
      <c r="BD42">
        <v>-999.99900000000002</v>
      </c>
      <c r="BE42">
        <v>-999.99900000000002</v>
      </c>
      <c r="BF42">
        <v>-999.99900000000002</v>
      </c>
      <c r="BG42" t="s">
        <v>86</v>
      </c>
      <c r="BH42" s="1">
        <v>0</v>
      </c>
      <c r="BI42" s="1">
        <v>0.3916</v>
      </c>
      <c r="BJ42" s="1">
        <v>4.5933999999999998E-4</v>
      </c>
    </row>
    <row r="43" spans="3:62" x14ac:dyDescent="0.25">
      <c r="C43">
        <v>2</v>
      </c>
      <c r="D43" t="s">
        <v>76</v>
      </c>
      <c r="E43">
        <v>11</v>
      </c>
      <c r="F43">
        <v>-99</v>
      </c>
      <c r="G43">
        <v>-99</v>
      </c>
      <c r="H43">
        <v>-99</v>
      </c>
      <c r="I43">
        <v>11.61</v>
      </c>
      <c r="J43">
        <v>4</v>
      </c>
      <c r="K43">
        <v>31.4</v>
      </c>
      <c r="L43">
        <v>1.2638E-2</v>
      </c>
      <c r="M43">
        <v>9.7454599999999992E-3</v>
      </c>
      <c r="N43">
        <v>3.5004699999999998E-4</v>
      </c>
      <c r="O43">
        <v>2.0073799999999999</v>
      </c>
      <c r="P43" s="1">
        <v>6.8089999999999999E-3</v>
      </c>
      <c r="Q43" s="1">
        <v>1.26E-5</v>
      </c>
      <c r="R43" s="1">
        <v>2.4519000000000002E-6</v>
      </c>
      <c r="S43" s="1">
        <v>1.0597E-3</v>
      </c>
      <c r="T43" s="1">
        <v>1.8627E-5</v>
      </c>
      <c r="U43" s="1">
        <v>7.2226999999999998E-5</v>
      </c>
      <c r="V43" s="1">
        <v>0</v>
      </c>
      <c r="W43" s="1">
        <v>0</v>
      </c>
      <c r="X43" s="1">
        <v>5.6558000000000003E-5</v>
      </c>
      <c r="Y43" s="1">
        <v>0</v>
      </c>
      <c r="Z43" s="1">
        <v>1.3734999999999999E-3</v>
      </c>
      <c r="AA43" s="1">
        <v>6.7917999999999999E-6</v>
      </c>
      <c r="AB43" s="1">
        <v>1.9371000000000001E-7</v>
      </c>
      <c r="AC43" s="1">
        <v>8.3715000000000005E-10</v>
      </c>
      <c r="AD43" s="1">
        <v>6.1342999999999999E-5</v>
      </c>
      <c r="AE43" s="1">
        <v>1.2274E-7</v>
      </c>
      <c r="AF43" s="1">
        <v>2.2884E-7</v>
      </c>
      <c r="AG43" s="1">
        <v>2.7314999999999998E-7</v>
      </c>
      <c r="AH43" s="1">
        <v>2.2509000000000001E-7</v>
      </c>
      <c r="AI43" s="1">
        <v>2.5142E-6</v>
      </c>
      <c r="AJ43" s="1">
        <v>6.9474999999999997E-3</v>
      </c>
      <c r="AK43" s="1">
        <v>0</v>
      </c>
      <c r="AL43" s="1">
        <v>0</v>
      </c>
      <c r="AM43">
        <v>-10.4894</v>
      </c>
      <c r="AN43">
        <v>0.39989999999999998</v>
      </c>
      <c r="AO43">
        <v>0.34470000000000001</v>
      </c>
      <c r="AP43">
        <v>5.4260999999999999</v>
      </c>
      <c r="AQ43">
        <v>3.1415000000000002</v>
      </c>
      <c r="AR43">
        <v>-5.7807000000000004</v>
      </c>
      <c r="AS43">
        <v>0.96579999999999999</v>
      </c>
      <c r="AT43">
        <v>4.8939000000000004</v>
      </c>
      <c r="AU43">
        <v>0.57330000000000003</v>
      </c>
      <c r="AV43">
        <v>-5.4775999999999998</v>
      </c>
      <c r="AW43">
        <v>-999.99900000000002</v>
      </c>
      <c r="AX43">
        <v>-999.99900000000002</v>
      </c>
      <c r="AY43">
        <v>-999.99900000000002</v>
      </c>
      <c r="AZ43">
        <v>-999.99900000000002</v>
      </c>
      <c r="BA43">
        <v>-999.99900000000002</v>
      </c>
      <c r="BB43">
        <v>-999.99900000000002</v>
      </c>
      <c r="BC43">
        <v>-999.99900000000002</v>
      </c>
      <c r="BD43">
        <v>-999.99900000000002</v>
      </c>
      <c r="BE43">
        <v>-999.99900000000002</v>
      </c>
      <c r="BF43">
        <v>-999.99900000000002</v>
      </c>
      <c r="BG43" t="s">
        <v>87</v>
      </c>
      <c r="BH43" s="1">
        <v>0</v>
      </c>
      <c r="BI43" s="1">
        <v>0.41446</v>
      </c>
      <c r="BJ43" s="1">
        <v>6.3252999999999996E-4</v>
      </c>
    </row>
    <row r="44" spans="3:62" x14ac:dyDescent="0.25">
      <c r="C44">
        <v>2</v>
      </c>
      <c r="D44" t="s">
        <v>76</v>
      </c>
      <c r="E44">
        <v>12</v>
      </c>
      <c r="F44">
        <v>-99</v>
      </c>
      <c r="G44">
        <v>-99</v>
      </c>
      <c r="H44">
        <v>-99</v>
      </c>
      <c r="I44">
        <v>11.41</v>
      </c>
      <c r="J44">
        <v>4</v>
      </c>
      <c r="K44">
        <v>29.7</v>
      </c>
      <c r="L44">
        <v>5.13278E-3</v>
      </c>
      <c r="M44">
        <v>9.57299E-3</v>
      </c>
      <c r="N44">
        <v>4.8236099999999999E-3</v>
      </c>
      <c r="O44">
        <v>33.541200000000003</v>
      </c>
      <c r="P44" s="1">
        <v>4.8512E-3</v>
      </c>
      <c r="Q44" s="1">
        <v>8.8440000000000004E-6</v>
      </c>
      <c r="R44" s="1">
        <v>1.2301E-8</v>
      </c>
      <c r="S44" s="1">
        <v>2.4862999999999999E-3</v>
      </c>
      <c r="T44" s="1">
        <v>2.2870999999999998E-5</v>
      </c>
      <c r="U44" s="1">
        <v>2.6896E-4</v>
      </c>
      <c r="V44" s="1">
        <v>5.2823999999999996E-6</v>
      </c>
      <c r="W44" s="1">
        <v>0</v>
      </c>
      <c r="X44" s="1">
        <v>5.728E-5</v>
      </c>
      <c r="Y44" s="1">
        <v>5.5222000000000001E-5</v>
      </c>
      <c r="Z44" s="1">
        <v>1.5956E-4</v>
      </c>
      <c r="AA44" s="1">
        <v>2.5546000000000001E-6</v>
      </c>
      <c r="AB44" s="1">
        <v>4.2737000000000001E-8</v>
      </c>
      <c r="AC44" s="1">
        <v>8.3715000000000005E-10</v>
      </c>
      <c r="AD44" s="1">
        <v>7.8322999999999995E-7</v>
      </c>
      <c r="AE44" s="1">
        <v>7.5634000000000001E-8</v>
      </c>
      <c r="AF44" s="1">
        <v>1.8846000000000001E-7</v>
      </c>
      <c r="AG44" s="1">
        <v>3.3269E-7</v>
      </c>
      <c r="AH44" s="1">
        <v>4.1988E-10</v>
      </c>
      <c r="AI44" s="1">
        <v>3.7296999999999997E-4</v>
      </c>
      <c r="AJ44" s="1">
        <v>3.8782999999999999E-3</v>
      </c>
      <c r="AK44" s="1">
        <v>0</v>
      </c>
      <c r="AL44" s="1">
        <v>0</v>
      </c>
      <c r="AM44">
        <v>-12.055</v>
      </c>
      <c r="AN44">
        <v>-1.3767</v>
      </c>
      <c r="AO44">
        <v>-0.31540000000000001</v>
      </c>
      <c r="AP44">
        <v>3.6711999999999998</v>
      </c>
      <c r="AQ44">
        <v>2.4125000000000001</v>
      </c>
      <c r="AR44">
        <v>-2.2103000000000002</v>
      </c>
      <c r="AS44">
        <v>0.29880000000000001</v>
      </c>
      <c r="AT44">
        <v>-0.1804</v>
      </c>
      <c r="AU44">
        <v>-9.6500000000000002E-2</v>
      </c>
      <c r="AV44">
        <v>-4.72</v>
      </c>
      <c r="AW44">
        <v>-999.99900000000002</v>
      </c>
      <c r="AX44">
        <v>-999.99900000000002</v>
      </c>
      <c r="AY44">
        <v>-999.99900000000002</v>
      </c>
      <c r="AZ44">
        <v>-999.99900000000002</v>
      </c>
      <c r="BA44">
        <v>-999.99900000000002</v>
      </c>
      <c r="BB44">
        <v>-999.99900000000002</v>
      </c>
      <c r="BC44">
        <v>-999.99900000000002</v>
      </c>
      <c r="BD44">
        <v>-999.99900000000002</v>
      </c>
      <c r="BE44">
        <v>-999.99900000000002</v>
      </c>
      <c r="BF44">
        <v>-999.99900000000002</v>
      </c>
      <c r="BG44" t="s">
        <v>88</v>
      </c>
      <c r="BH44" s="1">
        <v>0</v>
      </c>
      <c r="BI44" s="1">
        <v>0.33637</v>
      </c>
      <c r="BJ44" s="1">
        <v>2.5690000000000001E-4</v>
      </c>
    </row>
    <row r="45" spans="3:62" x14ac:dyDescent="0.25">
      <c r="C45">
        <v>2</v>
      </c>
      <c r="D45" t="s">
        <v>76</v>
      </c>
      <c r="E45">
        <v>13</v>
      </c>
      <c r="F45">
        <v>-99</v>
      </c>
      <c r="G45">
        <v>-99</v>
      </c>
      <c r="H45">
        <v>-99</v>
      </c>
      <c r="I45">
        <v>11.6</v>
      </c>
      <c r="J45">
        <v>4</v>
      </c>
      <c r="K45">
        <v>29.9</v>
      </c>
      <c r="L45">
        <v>1.02792E-2</v>
      </c>
      <c r="M45">
        <v>7.7271800000000002E-3</v>
      </c>
      <c r="N45">
        <v>-8.9784999999999995E-4</v>
      </c>
      <c r="O45">
        <v>-6.3866199999999997</v>
      </c>
      <c r="P45" s="1">
        <v>5.2556E-3</v>
      </c>
      <c r="Q45" s="1">
        <v>9.8004000000000002E-6</v>
      </c>
      <c r="R45" s="1">
        <v>1.2299999999999999E-8</v>
      </c>
      <c r="S45" s="1">
        <v>7.0551999999999995E-4</v>
      </c>
      <c r="T45" s="1">
        <v>1.7889000000000001E-5</v>
      </c>
      <c r="U45" s="1">
        <v>5.1177000000000001E-5</v>
      </c>
      <c r="V45" s="1">
        <v>0</v>
      </c>
      <c r="W45" s="1">
        <v>0</v>
      </c>
      <c r="X45" s="1">
        <v>5.4855999999999998E-5</v>
      </c>
      <c r="Y45" s="1">
        <v>0</v>
      </c>
      <c r="Z45" s="1">
        <v>9.3860999999999999E-4</v>
      </c>
      <c r="AA45" s="1">
        <v>5.3797999999999997E-6</v>
      </c>
      <c r="AB45" s="1">
        <v>5.6896000000000002E-8</v>
      </c>
      <c r="AC45" s="1">
        <v>8.7808000000000001E-8</v>
      </c>
      <c r="AD45" s="1">
        <v>2.6309000000000001E-6</v>
      </c>
      <c r="AE45" s="1">
        <v>1.5021E-6</v>
      </c>
      <c r="AF45" s="1">
        <v>8.0793000000000001E-7</v>
      </c>
      <c r="AG45" s="1">
        <v>1.4747000000000001E-7</v>
      </c>
      <c r="AH45" s="1">
        <v>1.2219000000000001E-7</v>
      </c>
      <c r="AI45" s="1">
        <v>4.1624000000000001E-4</v>
      </c>
      <c r="AJ45" s="1">
        <v>6.0365000000000002E-3</v>
      </c>
      <c r="AK45" s="1">
        <v>0</v>
      </c>
      <c r="AL45" s="1">
        <v>0</v>
      </c>
      <c r="AM45">
        <v>-11.894399999999999</v>
      </c>
      <c r="AN45">
        <v>-1.0247999999999999</v>
      </c>
      <c r="AO45">
        <v>0.25940000000000002</v>
      </c>
      <c r="AP45">
        <v>4.0205000000000002</v>
      </c>
      <c r="AQ45">
        <v>4.3015999999999996</v>
      </c>
      <c r="AR45">
        <v>-1.3646</v>
      </c>
      <c r="AS45">
        <v>0.87439999999999996</v>
      </c>
      <c r="AT45">
        <v>0.67869999999999997</v>
      </c>
      <c r="AU45">
        <v>0.47939999999999999</v>
      </c>
      <c r="AV45">
        <v>-3.2252000000000001</v>
      </c>
      <c r="AW45">
        <v>-999.99900000000002</v>
      </c>
      <c r="AX45">
        <v>-999.99900000000002</v>
      </c>
      <c r="AY45">
        <v>-999.99900000000002</v>
      </c>
      <c r="AZ45">
        <v>-999.99900000000002</v>
      </c>
      <c r="BA45">
        <v>-999.99900000000002</v>
      </c>
      <c r="BB45">
        <v>-999.99900000000002</v>
      </c>
      <c r="BC45">
        <v>-999.99900000000002</v>
      </c>
      <c r="BD45">
        <v>-999.99900000000002</v>
      </c>
      <c r="BE45">
        <v>-999.99900000000002</v>
      </c>
      <c r="BF45">
        <v>-999.99900000000002</v>
      </c>
      <c r="BG45" t="s">
        <v>89</v>
      </c>
      <c r="BH45" s="1">
        <v>0</v>
      </c>
      <c r="BI45" s="1">
        <v>0.34692000000000001</v>
      </c>
      <c r="BJ45" s="1">
        <v>5.1447000000000005E-4</v>
      </c>
    </row>
    <row r="46" spans="3:62" x14ac:dyDescent="0.25">
      <c r="C46">
        <v>2</v>
      </c>
      <c r="D46" t="s">
        <v>76</v>
      </c>
      <c r="E46">
        <v>14</v>
      </c>
      <c r="F46">
        <v>-99</v>
      </c>
      <c r="G46">
        <v>-99</v>
      </c>
      <c r="H46">
        <v>-99</v>
      </c>
      <c r="I46">
        <v>11.29</v>
      </c>
      <c r="J46">
        <v>4</v>
      </c>
      <c r="K46">
        <v>29.3</v>
      </c>
      <c r="L46">
        <v>7.2653099999999997E-3</v>
      </c>
      <c r="M46">
        <v>5.4649399999999997E-3</v>
      </c>
      <c r="N46">
        <v>1.57398E-3</v>
      </c>
      <c r="O46">
        <v>15.536799999999999</v>
      </c>
      <c r="P46" s="1">
        <v>5.0423000000000004E-3</v>
      </c>
      <c r="Q46" s="1">
        <v>2.796E-5</v>
      </c>
      <c r="R46" s="1">
        <v>6.7693999999999999E-6</v>
      </c>
      <c r="S46" s="1">
        <v>3.9355999999999999E-4</v>
      </c>
      <c r="T46" s="1">
        <v>2.0537E-5</v>
      </c>
      <c r="U46" s="1">
        <v>5.7862999999999998E-5</v>
      </c>
      <c r="V46" s="1">
        <v>0</v>
      </c>
      <c r="W46" s="1">
        <v>4.3034999999999997E-5</v>
      </c>
      <c r="X46" s="1">
        <v>5.6969000000000003E-5</v>
      </c>
      <c r="Y46" s="1">
        <v>0</v>
      </c>
      <c r="Z46" s="1">
        <v>9.4156000000000003E-4</v>
      </c>
      <c r="AA46" s="1">
        <v>4.8967000000000001E-6</v>
      </c>
      <c r="AB46" s="1">
        <v>3.6722999999999999E-7</v>
      </c>
      <c r="AC46" s="1">
        <v>3.1095000000000001E-7</v>
      </c>
      <c r="AD46" s="1">
        <v>3.1430999999999999E-4</v>
      </c>
      <c r="AE46" s="1">
        <v>4.9391000000000001E-7</v>
      </c>
      <c r="AF46" s="1">
        <v>6.4425999999999997E-7</v>
      </c>
      <c r="AG46" s="1">
        <v>3.1716999999999997E-7</v>
      </c>
      <c r="AH46" s="1">
        <v>2.3229E-7</v>
      </c>
      <c r="AI46" s="1">
        <v>5.4775999999999999E-5</v>
      </c>
      <c r="AJ46" s="1">
        <v>2.7929999999999999E-3</v>
      </c>
      <c r="AK46" s="1">
        <v>0</v>
      </c>
      <c r="AL46" s="1">
        <v>0</v>
      </c>
      <c r="AM46">
        <v>-9.2203999999999997</v>
      </c>
      <c r="AN46">
        <v>1.3352999999999999</v>
      </c>
      <c r="AO46">
        <v>0.60299999999999998</v>
      </c>
      <c r="AP46">
        <v>6.3883000000000001</v>
      </c>
      <c r="AQ46">
        <v>3.7450000000000001</v>
      </c>
      <c r="AR46">
        <v>-1.7699</v>
      </c>
      <c r="AS46">
        <v>1.2155</v>
      </c>
      <c r="AT46">
        <v>8.0886999999999993</v>
      </c>
      <c r="AU46">
        <v>0.81950000000000001</v>
      </c>
      <c r="AV46">
        <v>-2.3035999999999999</v>
      </c>
      <c r="AW46">
        <v>-999.99900000000002</v>
      </c>
      <c r="AX46">
        <v>-999.99900000000002</v>
      </c>
      <c r="AY46">
        <v>-999.99900000000002</v>
      </c>
      <c r="AZ46">
        <v>-999.99900000000002</v>
      </c>
      <c r="BA46">
        <v>-999.99900000000002</v>
      </c>
      <c r="BB46">
        <v>-999.99900000000002</v>
      </c>
      <c r="BC46">
        <v>-999.99900000000002</v>
      </c>
      <c r="BD46">
        <v>-999.99900000000002</v>
      </c>
      <c r="BE46">
        <v>-999.99900000000002</v>
      </c>
      <c r="BF46">
        <v>-999.99900000000002</v>
      </c>
      <c r="BG46" t="s">
        <v>90</v>
      </c>
      <c r="BH46" s="1">
        <v>0</v>
      </c>
      <c r="BI46" s="1">
        <v>0.28931000000000001</v>
      </c>
      <c r="BJ46" s="1">
        <v>3.6362999999999999E-4</v>
      </c>
    </row>
    <row r="47" spans="3:62" x14ac:dyDescent="0.25">
      <c r="C47">
        <v>2</v>
      </c>
      <c r="D47" t="s">
        <v>76</v>
      </c>
      <c r="E47">
        <v>15</v>
      </c>
      <c r="F47">
        <v>-99</v>
      </c>
      <c r="G47">
        <v>-99</v>
      </c>
      <c r="H47">
        <v>-99</v>
      </c>
      <c r="I47">
        <v>11.35</v>
      </c>
      <c r="J47">
        <v>4</v>
      </c>
      <c r="K47">
        <v>30.7</v>
      </c>
      <c r="L47">
        <v>7.9285299999999996E-3</v>
      </c>
      <c r="M47">
        <v>6.48125E-3</v>
      </c>
      <c r="N47">
        <v>1.6051399999999999E-3</v>
      </c>
      <c r="O47">
        <v>13.785600000000001</v>
      </c>
      <c r="P47" s="1">
        <v>5.3600000000000002E-3</v>
      </c>
      <c r="Q47" s="1">
        <v>9.6724999999999993E-6</v>
      </c>
      <c r="R47" s="1">
        <v>1.2299999999999999E-8</v>
      </c>
      <c r="S47" s="1">
        <v>6.6383999999999996E-4</v>
      </c>
      <c r="T47" s="1">
        <v>1.5577999999999999E-5</v>
      </c>
      <c r="U47" s="1">
        <v>5.1149000000000001E-5</v>
      </c>
      <c r="V47" s="1">
        <v>0</v>
      </c>
      <c r="W47" s="1">
        <v>0</v>
      </c>
      <c r="X47" s="1">
        <v>5.4985000000000003E-5</v>
      </c>
      <c r="Y47" s="1">
        <v>0</v>
      </c>
      <c r="Z47" s="1">
        <v>9.6382E-4</v>
      </c>
      <c r="AA47" s="1">
        <v>4.1644000000000003E-6</v>
      </c>
      <c r="AB47" s="1">
        <v>1.0712E-7</v>
      </c>
      <c r="AC47" s="1">
        <v>8.3711000000000002E-10</v>
      </c>
      <c r="AD47" s="1">
        <v>6.0785999999999997E-5</v>
      </c>
      <c r="AE47" s="1">
        <v>4.3788E-7</v>
      </c>
      <c r="AF47" s="1">
        <v>3.2305000000000002E-7</v>
      </c>
      <c r="AG47" s="1">
        <v>1.4212E-7</v>
      </c>
      <c r="AH47" s="1">
        <v>1.3003999999999999E-7</v>
      </c>
      <c r="AI47" s="1">
        <v>3.5131000000000002E-4</v>
      </c>
      <c r="AJ47" s="1">
        <v>3.5693999999999999E-3</v>
      </c>
      <c r="AK47" s="1">
        <v>0</v>
      </c>
      <c r="AL47" s="1">
        <v>0</v>
      </c>
      <c r="AM47">
        <v>-9.9978999999999996</v>
      </c>
      <c r="AN47">
        <v>0.62690000000000001</v>
      </c>
      <c r="AO47">
        <v>0.4889</v>
      </c>
      <c r="AP47">
        <v>5.6619999999999999</v>
      </c>
      <c r="AQ47">
        <v>2.3965999999999998</v>
      </c>
      <c r="AR47">
        <v>-0.59230000000000005</v>
      </c>
      <c r="AS47">
        <v>1.1071</v>
      </c>
      <c r="AT47">
        <v>5.8574999999999999</v>
      </c>
      <c r="AU47">
        <v>0.71350000000000002</v>
      </c>
      <c r="AV47">
        <v>-2.7686000000000002</v>
      </c>
      <c r="AW47">
        <v>-999.99900000000002</v>
      </c>
      <c r="AX47">
        <v>-999.99900000000002</v>
      </c>
      <c r="AY47">
        <v>-999.99900000000002</v>
      </c>
      <c r="AZ47">
        <v>-999.99900000000002</v>
      </c>
      <c r="BA47">
        <v>-999.99900000000002</v>
      </c>
      <c r="BB47">
        <v>-999.99900000000002</v>
      </c>
      <c r="BC47">
        <v>-999.99900000000002</v>
      </c>
      <c r="BD47">
        <v>-999.99900000000002</v>
      </c>
      <c r="BE47">
        <v>-999.99900000000002</v>
      </c>
      <c r="BF47">
        <v>-999.99900000000002</v>
      </c>
      <c r="BG47" t="s">
        <v>91</v>
      </c>
      <c r="BH47" s="1">
        <v>0</v>
      </c>
      <c r="BI47" s="1">
        <v>0.30863000000000002</v>
      </c>
      <c r="BJ47" s="1">
        <v>3.9681999999999999E-4</v>
      </c>
    </row>
    <row r="48" spans="3:62" x14ac:dyDescent="0.25">
      <c r="C48">
        <v>2</v>
      </c>
      <c r="D48" t="s">
        <v>76</v>
      </c>
      <c r="E48">
        <v>16</v>
      </c>
      <c r="F48">
        <v>-99</v>
      </c>
      <c r="G48">
        <v>-99</v>
      </c>
      <c r="H48">
        <v>-99</v>
      </c>
      <c r="I48">
        <v>11.55</v>
      </c>
      <c r="J48">
        <v>4</v>
      </c>
      <c r="K48">
        <v>28.1</v>
      </c>
      <c r="L48">
        <v>6.8420800000000004E-3</v>
      </c>
      <c r="M48">
        <v>7.0373399999999996E-3</v>
      </c>
      <c r="N48">
        <v>2.95722E-4</v>
      </c>
      <c r="O48">
        <v>2.5996999999999999</v>
      </c>
      <c r="P48" s="1">
        <v>3.1327999999999998E-3</v>
      </c>
      <c r="Q48" s="1">
        <v>6.4309999999999999E-6</v>
      </c>
      <c r="R48" s="1">
        <v>1.2299999999999999E-8</v>
      </c>
      <c r="S48" s="1">
        <v>1.4736E-3</v>
      </c>
      <c r="T48" s="1">
        <v>1.4460999999999999E-5</v>
      </c>
      <c r="U48" s="1">
        <v>4.3022000000000002E-5</v>
      </c>
      <c r="V48" s="1">
        <v>0</v>
      </c>
      <c r="W48" s="1">
        <v>0</v>
      </c>
      <c r="X48" s="1">
        <v>5.4604000000000001E-5</v>
      </c>
      <c r="Y48" s="1">
        <v>8.5731999999999998E-5</v>
      </c>
      <c r="Z48" s="1">
        <v>3.8514000000000002E-4</v>
      </c>
      <c r="AA48" s="1">
        <v>1.9564999999999998E-6</v>
      </c>
      <c r="AB48" s="1">
        <v>3.2125E-10</v>
      </c>
      <c r="AC48" s="1">
        <v>1.1981000000000001E-7</v>
      </c>
      <c r="AD48" s="1">
        <v>5.6664000000000002E-10</v>
      </c>
      <c r="AE48" s="1">
        <v>1.4889000000000001E-6</v>
      </c>
      <c r="AF48" s="1">
        <v>9.9099000000000006E-7</v>
      </c>
      <c r="AG48" s="1">
        <v>2.8215999999999998E-7</v>
      </c>
      <c r="AH48" s="1">
        <v>4.1984000000000002E-10</v>
      </c>
      <c r="AI48" s="1">
        <v>2.6804999999999998E-4</v>
      </c>
      <c r="AJ48" s="1">
        <v>4.7033999999999999E-3</v>
      </c>
      <c r="AK48" s="1">
        <v>0</v>
      </c>
      <c r="AL48" s="1">
        <v>0</v>
      </c>
      <c r="AM48">
        <v>-15.534700000000001</v>
      </c>
      <c r="AN48">
        <v>-4.7271000000000001</v>
      </c>
      <c r="AO48">
        <v>4.0000000000000001E-3</v>
      </c>
      <c r="AP48">
        <v>0.34150000000000003</v>
      </c>
      <c r="AQ48">
        <v>4.0115999999999996</v>
      </c>
      <c r="AR48">
        <v>-1.9962</v>
      </c>
      <c r="AS48">
        <v>0.61140000000000005</v>
      </c>
      <c r="AT48">
        <v>-10.318199999999999</v>
      </c>
      <c r="AU48">
        <v>0.2135</v>
      </c>
      <c r="AV48">
        <v>-2.9424999999999999</v>
      </c>
      <c r="AW48">
        <v>-999.99900000000002</v>
      </c>
      <c r="AX48">
        <v>-999.99900000000002</v>
      </c>
      <c r="AY48">
        <v>-999.99900000000002</v>
      </c>
      <c r="AZ48">
        <v>-999.99900000000002</v>
      </c>
      <c r="BA48">
        <v>-999.99900000000002</v>
      </c>
      <c r="BB48">
        <v>-999.99900000000002</v>
      </c>
      <c r="BC48">
        <v>-999.99900000000002</v>
      </c>
      <c r="BD48">
        <v>-999.99900000000002</v>
      </c>
      <c r="BE48">
        <v>-999.99900000000002</v>
      </c>
      <c r="BF48">
        <v>-999.99900000000002</v>
      </c>
      <c r="BG48" t="s">
        <v>92</v>
      </c>
      <c r="BH48" s="1">
        <v>0</v>
      </c>
      <c r="BI48" s="1">
        <v>0.26943</v>
      </c>
      <c r="BJ48" s="1">
        <v>3.4245E-4</v>
      </c>
    </row>
    <row r="49" spans="3:62" x14ac:dyDescent="0.25">
      <c r="C49">
        <v>2</v>
      </c>
      <c r="D49" t="s">
        <v>76</v>
      </c>
      <c r="E49">
        <v>17</v>
      </c>
      <c r="F49">
        <v>-99</v>
      </c>
      <c r="G49">
        <v>-99</v>
      </c>
      <c r="H49">
        <v>-99</v>
      </c>
      <c r="I49">
        <v>11.52</v>
      </c>
      <c r="J49">
        <v>4</v>
      </c>
      <c r="K49">
        <v>30.4</v>
      </c>
      <c r="L49">
        <v>8.8807999999999995E-3</v>
      </c>
      <c r="M49">
        <v>6.3753400000000002E-3</v>
      </c>
      <c r="N49">
        <v>-9.8724199999999994E-4</v>
      </c>
      <c r="O49">
        <v>-8.3292900000000003</v>
      </c>
      <c r="P49" s="1">
        <v>4.5897999999999998E-3</v>
      </c>
      <c r="Q49" s="1">
        <v>8.8791999999999996E-6</v>
      </c>
      <c r="R49" s="1">
        <v>1.2299999999999999E-8</v>
      </c>
      <c r="S49" s="1">
        <v>4.4995000000000001E-4</v>
      </c>
      <c r="T49" s="1">
        <v>2.0516000000000001E-5</v>
      </c>
      <c r="U49" s="1">
        <v>4.5278999999999998E-5</v>
      </c>
      <c r="V49" s="1">
        <v>0</v>
      </c>
      <c r="W49" s="1">
        <v>4.0756000000000001E-5</v>
      </c>
      <c r="X49" s="1">
        <v>0</v>
      </c>
      <c r="Y49" s="1">
        <v>0</v>
      </c>
      <c r="Z49" s="1">
        <v>8.2923000000000003E-4</v>
      </c>
      <c r="AA49" s="1">
        <v>4.6099999999999999E-6</v>
      </c>
      <c r="AB49" s="1">
        <v>4.6165999999999998E-8</v>
      </c>
      <c r="AC49" s="1">
        <v>8.3708999999999995E-10</v>
      </c>
      <c r="AD49" s="1">
        <v>8.7612000000000001E-6</v>
      </c>
      <c r="AE49" s="1">
        <v>6.1320999999999997E-8</v>
      </c>
      <c r="AF49" s="1">
        <v>1.5115E-7</v>
      </c>
      <c r="AG49" s="1">
        <v>1.1294E-7</v>
      </c>
      <c r="AH49" s="1">
        <v>2.1720000000000001E-7</v>
      </c>
      <c r="AI49" s="1">
        <v>3.4464000000000001E-4</v>
      </c>
      <c r="AJ49" s="1">
        <v>5.1640000000000002E-3</v>
      </c>
      <c r="AK49" s="1">
        <v>0</v>
      </c>
      <c r="AL49" s="1">
        <v>0</v>
      </c>
      <c r="AM49">
        <v>-11.1889</v>
      </c>
      <c r="AN49">
        <v>-0.39610000000000001</v>
      </c>
      <c r="AO49">
        <v>0.26700000000000002</v>
      </c>
      <c r="AP49">
        <v>4.6429</v>
      </c>
      <c r="AQ49">
        <v>2.7957000000000001</v>
      </c>
      <c r="AR49">
        <v>-1.3572</v>
      </c>
      <c r="AS49">
        <v>0.88400000000000001</v>
      </c>
      <c r="AT49">
        <v>2.6284999999999998</v>
      </c>
      <c r="AU49">
        <v>0.4899</v>
      </c>
      <c r="AV49">
        <v>-5.4916</v>
      </c>
      <c r="AW49">
        <v>-999.99900000000002</v>
      </c>
      <c r="AX49">
        <v>-999.99900000000002</v>
      </c>
      <c r="AY49">
        <v>-999.99900000000002</v>
      </c>
      <c r="AZ49">
        <v>-999.99900000000002</v>
      </c>
      <c r="BA49">
        <v>-999.99900000000002</v>
      </c>
      <c r="BB49">
        <v>-999.99900000000002</v>
      </c>
      <c r="BC49">
        <v>-999.99900000000002</v>
      </c>
      <c r="BD49">
        <v>-999.99900000000002</v>
      </c>
      <c r="BE49">
        <v>-999.99900000000002</v>
      </c>
      <c r="BF49">
        <v>-999.99900000000002</v>
      </c>
      <c r="BG49" t="s">
        <v>93</v>
      </c>
      <c r="BH49" s="1">
        <v>0</v>
      </c>
      <c r="BI49" s="1">
        <v>0.2944</v>
      </c>
      <c r="BJ49" s="1">
        <v>4.4448000000000003E-4</v>
      </c>
    </row>
    <row r="50" spans="3:62" x14ac:dyDescent="0.25">
      <c r="C50">
        <v>2</v>
      </c>
      <c r="D50" t="s">
        <v>76</v>
      </c>
      <c r="E50">
        <v>18</v>
      </c>
      <c r="F50">
        <v>-99</v>
      </c>
      <c r="G50">
        <v>-99</v>
      </c>
      <c r="H50">
        <v>-99</v>
      </c>
      <c r="I50">
        <v>11.23</v>
      </c>
      <c r="J50">
        <v>4</v>
      </c>
      <c r="K50">
        <v>30.2</v>
      </c>
      <c r="L50">
        <v>6.6032900000000004E-3</v>
      </c>
      <c r="M50">
        <v>4.9514800000000003E-3</v>
      </c>
      <c r="N50">
        <v>1.10053E-3</v>
      </c>
      <c r="O50">
        <v>12.098800000000001</v>
      </c>
      <c r="P50" s="1">
        <v>4.2412999999999999E-3</v>
      </c>
      <c r="Q50" s="1">
        <v>7.1626999999999997E-5</v>
      </c>
      <c r="R50" s="1">
        <v>4.3332000000000003E-6</v>
      </c>
      <c r="S50" s="1">
        <v>4.0004E-4</v>
      </c>
      <c r="T50" s="1">
        <v>2.2727000000000001E-5</v>
      </c>
      <c r="U50" s="1">
        <v>5.0216000000000002E-5</v>
      </c>
      <c r="V50" s="1">
        <v>0</v>
      </c>
      <c r="W50" s="1">
        <v>4.1044000000000002E-5</v>
      </c>
      <c r="X50" s="1">
        <v>5.5640000000000003E-5</v>
      </c>
      <c r="Y50" s="1">
        <v>0</v>
      </c>
      <c r="Z50" s="1">
        <v>7.9920000000000002E-4</v>
      </c>
      <c r="AA50" s="1">
        <v>3.5516999999999998E-6</v>
      </c>
      <c r="AB50" s="1">
        <v>3.6488999999999998E-7</v>
      </c>
      <c r="AC50" s="1">
        <v>3.0949E-7</v>
      </c>
      <c r="AD50" s="1">
        <v>3.4600000000000001E-4</v>
      </c>
      <c r="AE50" s="1">
        <v>1.5335999999999999E-7</v>
      </c>
      <c r="AF50" s="1">
        <v>1.8599E-6</v>
      </c>
      <c r="AG50" s="1">
        <v>2.8518000000000002E-7</v>
      </c>
      <c r="AH50" s="1">
        <v>1.5405000000000001E-7</v>
      </c>
      <c r="AI50" s="1">
        <v>1.1222000000000001E-4</v>
      </c>
      <c r="AJ50" s="1">
        <v>2.5864E-3</v>
      </c>
      <c r="AK50" s="1">
        <v>0</v>
      </c>
      <c r="AL50" s="1">
        <v>0</v>
      </c>
      <c r="AM50">
        <v>-9.0212000000000003</v>
      </c>
      <c r="AN50">
        <v>1.4802999999999999</v>
      </c>
      <c r="AO50">
        <v>0.55379999999999996</v>
      </c>
      <c r="AP50">
        <v>6.5217999999999998</v>
      </c>
      <c r="AQ50">
        <v>3.7128000000000001</v>
      </c>
      <c r="AR50">
        <v>-1.1547000000000001</v>
      </c>
      <c r="AS50">
        <v>1.17</v>
      </c>
      <c r="AT50">
        <v>8.5541</v>
      </c>
      <c r="AU50">
        <v>0.77549999999999997</v>
      </c>
      <c r="AV50">
        <v>-2.9430999999999998</v>
      </c>
      <c r="AW50">
        <v>-999.99900000000002</v>
      </c>
      <c r="AX50">
        <v>-999.99900000000002</v>
      </c>
      <c r="AY50">
        <v>-999.99900000000002</v>
      </c>
      <c r="AZ50">
        <v>-999.99900000000002</v>
      </c>
      <c r="BA50">
        <v>-999.99900000000002</v>
      </c>
      <c r="BB50">
        <v>-999.99900000000002</v>
      </c>
      <c r="BC50">
        <v>-999.99900000000002</v>
      </c>
      <c r="BD50">
        <v>-999.99900000000002</v>
      </c>
      <c r="BE50">
        <v>-999.99900000000002</v>
      </c>
      <c r="BF50">
        <v>-999.99900000000002</v>
      </c>
      <c r="BG50" t="s">
        <v>94</v>
      </c>
      <c r="BH50" s="1">
        <v>0</v>
      </c>
      <c r="BI50" s="1">
        <v>0.26863999999999999</v>
      </c>
      <c r="BJ50" s="1">
        <v>3.3049000000000002E-4</v>
      </c>
    </row>
    <row r="51" spans="3:62" x14ac:dyDescent="0.25">
      <c r="C51">
        <v>2</v>
      </c>
      <c r="D51" t="s">
        <v>76</v>
      </c>
      <c r="E51">
        <v>19</v>
      </c>
      <c r="F51">
        <v>-99</v>
      </c>
      <c r="G51">
        <v>-99</v>
      </c>
      <c r="H51">
        <v>-99</v>
      </c>
      <c r="I51">
        <v>11.32</v>
      </c>
      <c r="J51">
        <v>4</v>
      </c>
      <c r="K51">
        <v>30.9</v>
      </c>
      <c r="L51">
        <v>7.6301099999999998E-3</v>
      </c>
      <c r="M51">
        <v>5.5314300000000004E-3</v>
      </c>
      <c r="N51">
        <v>9.6587099999999998E-4</v>
      </c>
      <c r="O51">
        <v>9.3428799999999992</v>
      </c>
      <c r="P51" s="1">
        <v>4.9290999999999996E-3</v>
      </c>
      <c r="Q51" s="1">
        <v>7.4414999999999998E-6</v>
      </c>
      <c r="R51" s="1">
        <v>1.7929E-6</v>
      </c>
      <c r="S51" s="1">
        <v>3.6460000000000003E-4</v>
      </c>
      <c r="T51" s="1">
        <v>2.5786E-5</v>
      </c>
      <c r="U51" s="1">
        <v>5.1372999999999998E-5</v>
      </c>
      <c r="V51" s="1">
        <v>0</v>
      </c>
      <c r="W51" s="1">
        <v>4.2420999999999999E-5</v>
      </c>
      <c r="X51" s="1">
        <v>5.5469E-5</v>
      </c>
      <c r="Y51" s="1">
        <v>0</v>
      </c>
      <c r="Z51" s="1">
        <v>9.9233000000000003E-4</v>
      </c>
      <c r="AA51" s="1">
        <v>2.9608000000000001E-6</v>
      </c>
      <c r="AB51" s="1">
        <v>1.2625999999999999E-7</v>
      </c>
      <c r="AC51" s="1">
        <v>8.3708999999999995E-10</v>
      </c>
      <c r="AD51" s="1">
        <v>1.2085E-4</v>
      </c>
      <c r="AE51" s="1">
        <v>7.0197000000000003E-8</v>
      </c>
      <c r="AF51" s="1">
        <v>3.1646000000000002E-7</v>
      </c>
      <c r="AG51" s="1">
        <v>1.5965999999999999E-7</v>
      </c>
      <c r="AH51" s="1">
        <v>1.1818E-7</v>
      </c>
      <c r="AI51" s="1">
        <v>4.2122000000000001E-5</v>
      </c>
      <c r="AJ51" s="1">
        <v>3.3587000000000001E-3</v>
      </c>
      <c r="AK51" s="1">
        <v>0</v>
      </c>
      <c r="AL51" s="1">
        <v>0</v>
      </c>
      <c r="AM51">
        <v>-9.6293000000000006</v>
      </c>
      <c r="AN51">
        <v>0.96689999999999998</v>
      </c>
      <c r="AO51">
        <v>0.52539999999999998</v>
      </c>
      <c r="AP51">
        <v>5.9993999999999996</v>
      </c>
      <c r="AQ51">
        <v>2.3449</v>
      </c>
      <c r="AR51">
        <v>-2.2997999999999998</v>
      </c>
      <c r="AS51">
        <v>1.1445000000000001</v>
      </c>
      <c r="AT51">
        <v>6.9008000000000003</v>
      </c>
      <c r="AU51">
        <v>0.75109999999999999</v>
      </c>
      <c r="AV51">
        <v>-4.1577000000000002</v>
      </c>
      <c r="AW51">
        <v>-999.99900000000002</v>
      </c>
      <c r="AX51">
        <v>-999.99900000000002</v>
      </c>
      <c r="AY51">
        <v>-999.99900000000002</v>
      </c>
      <c r="AZ51">
        <v>-999.99900000000002</v>
      </c>
      <c r="BA51">
        <v>-999.99900000000002</v>
      </c>
      <c r="BB51">
        <v>-999.99900000000002</v>
      </c>
      <c r="BC51">
        <v>-999.99900000000002</v>
      </c>
      <c r="BD51">
        <v>-999.99900000000002</v>
      </c>
      <c r="BE51">
        <v>-999.99900000000002</v>
      </c>
      <c r="BF51">
        <v>-999.99900000000002</v>
      </c>
      <c r="BG51" t="s">
        <v>95</v>
      </c>
      <c r="BH51" s="1">
        <v>0</v>
      </c>
      <c r="BI51" s="1">
        <v>0.27173000000000003</v>
      </c>
      <c r="BJ51" s="1">
        <v>3.8189000000000002E-4</v>
      </c>
    </row>
    <row r="52" spans="3:62" x14ac:dyDescent="0.25">
      <c r="C52">
        <v>2</v>
      </c>
      <c r="D52" t="s">
        <v>76</v>
      </c>
      <c r="E52">
        <v>20</v>
      </c>
      <c r="F52">
        <v>-99</v>
      </c>
      <c r="G52">
        <v>-99</v>
      </c>
      <c r="H52">
        <v>-99</v>
      </c>
      <c r="I52">
        <v>11.47</v>
      </c>
      <c r="J52">
        <v>4</v>
      </c>
      <c r="K52">
        <v>30.3</v>
      </c>
      <c r="L52">
        <v>6.9940899999999997E-3</v>
      </c>
      <c r="M52">
        <v>7.2897400000000003E-3</v>
      </c>
      <c r="N52">
        <v>5.3583700000000005E-4</v>
      </c>
      <c r="O52">
        <v>4.7722800000000003</v>
      </c>
      <c r="P52" s="1">
        <v>2.4789E-3</v>
      </c>
      <c r="Q52" s="1">
        <v>5.5636999999999998E-6</v>
      </c>
      <c r="R52" s="1">
        <v>1.2299999999999999E-8</v>
      </c>
      <c r="S52" s="1">
        <v>1.8537E-3</v>
      </c>
      <c r="T52" s="1">
        <v>2.6254E-5</v>
      </c>
      <c r="U52" s="1">
        <v>4.1470000000000001E-5</v>
      </c>
      <c r="V52" s="1">
        <v>0</v>
      </c>
      <c r="W52" s="1">
        <v>0</v>
      </c>
      <c r="X52" s="1">
        <v>5.6746000000000002E-5</v>
      </c>
      <c r="Y52" s="1">
        <v>1.2705999999999999E-4</v>
      </c>
      <c r="Z52" s="1">
        <v>4.8670000000000001E-4</v>
      </c>
      <c r="AA52" s="1">
        <v>1.4493E-6</v>
      </c>
      <c r="AB52" s="1">
        <v>3.2125E-10</v>
      </c>
      <c r="AC52" s="1">
        <v>8.3706999999999998E-10</v>
      </c>
      <c r="AD52" s="1">
        <v>5.6663000000000004E-10</v>
      </c>
      <c r="AE52" s="1">
        <v>7.6097999999999998E-8</v>
      </c>
      <c r="AF52" s="1">
        <v>1.2045E-7</v>
      </c>
      <c r="AG52" s="1">
        <v>2.1703000000000001E-7</v>
      </c>
      <c r="AH52" s="1">
        <v>4.1984000000000002E-10</v>
      </c>
      <c r="AI52" s="1">
        <v>1.1488000000000001E-5</v>
      </c>
      <c r="AJ52" s="1">
        <v>4.5944999999999996E-3</v>
      </c>
      <c r="AK52" s="1">
        <v>0</v>
      </c>
      <c r="AL52" s="1">
        <v>0</v>
      </c>
      <c r="AM52">
        <v>-15.2852</v>
      </c>
      <c r="AN52">
        <v>-4.5429000000000004</v>
      </c>
      <c r="AO52">
        <v>8.7800000000000003E-2</v>
      </c>
      <c r="AP52">
        <v>0.49730000000000002</v>
      </c>
      <c r="AQ52">
        <v>2.6440000000000001</v>
      </c>
      <c r="AR52">
        <v>-4.5126999999999997</v>
      </c>
      <c r="AS52">
        <v>0.70450000000000002</v>
      </c>
      <c r="AT52">
        <v>-9.7589000000000006</v>
      </c>
      <c r="AU52">
        <v>0.31009999999999999</v>
      </c>
      <c r="AV52">
        <v>-5.0250000000000004</v>
      </c>
      <c r="AW52">
        <v>-999.99900000000002</v>
      </c>
      <c r="AX52">
        <v>-999.99900000000002</v>
      </c>
      <c r="AY52">
        <v>-999.99900000000002</v>
      </c>
      <c r="AZ52">
        <v>-999.99900000000002</v>
      </c>
      <c r="BA52">
        <v>-999.99900000000002</v>
      </c>
      <c r="BB52">
        <v>-999.99900000000002</v>
      </c>
      <c r="BC52">
        <v>-999.99900000000002</v>
      </c>
      <c r="BD52">
        <v>-999.99900000000002</v>
      </c>
      <c r="BE52">
        <v>-999.99900000000002</v>
      </c>
      <c r="BF52">
        <v>-999.99900000000002</v>
      </c>
      <c r="BG52" t="s">
        <v>96</v>
      </c>
      <c r="BH52" s="1">
        <v>0</v>
      </c>
      <c r="BI52" s="1">
        <v>0.25783</v>
      </c>
      <c r="BJ52" s="1">
        <v>3.5005000000000002E-4</v>
      </c>
    </row>
    <row r="53" spans="3:62" x14ac:dyDescent="0.25">
      <c r="C53">
        <v>2</v>
      </c>
      <c r="D53" t="s">
        <v>174</v>
      </c>
      <c r="E53">
        <v>1</v>
      </c>
      <c r="F53">
        <v>-99</v>
      </c>
      <c r="G53">
        <v>0</v>
      </c>
      <c r="H53">
        <v>1</v>
      </c>
      <c r="I53">
        <v>7.5194099999999997</v>
      </c>
      <c r="J53">
        <v>11.697900000000001</v>
      </c>
      <c r="K53">
        <v>25.6</v>
      </c>
      <c r="L53">
        <v>3.1303299999999999E-2</v>
      </c>
      <c r="M53">
        <v>3.1394900000000003E-2</v>
      </c>
      <c r="N53">
        <v>6.57575E-3</v>
      </c>
      <c r="O53">
        <v>15.0647</v>
      </c>
      <c r="P53" s="1">
        <v>1.9442000000000001E-2</v>
      </c>
      <c r="Q53" s="1">
        <v>2.6007E-5</v>
      </c>
      <c r="R53" s="1">
        <v>1.2308E-8</v>
      </c>
      <c r="S53" s="1">
        <v>1.8136999999999999E-3</v>
      </c>
      <c r="T53" s="1">
        <v>6.1950000000000001E-5</v>
      </c>
      <c r="U53" s="1">
        <v>9.2140999999999998E-5</v>
      </c>
      <c r="V53" s="1">
        <v>0</v>
      </c>
      <c r="W53" s="1">
        <v>0</v>
      </c>
      <c r="X53" s="1">
        <v>5.1078999999999997E-5</v>
      </c>
      <c r="Y53" s="1">
        <v>0</v>
      </c>
      <c r="Z53" s="1">
        <v>4.9889000000000001E-3</v>
      </c>
      <c r="AA53" s="1">
        <v>9.9036999999999997E-6</v>
      </c>
      <c r="AB53" s="1">
        <v>4.9836999999999998E-7</v>
      </c>
      <c r="AC53" s="1">
        <v>1.1256E-7</v>
      </c>
      <c r="AD53" s="1">
        <v>5.6700999999999999E-10</v>
      </c>
      <c r="AE53" s="1">
        <v>1.9891000000000001E-6</v>
      </c>
      <c r="AF53" s="1">
        <v>1.1537000000000001E-6</v>
      </c>
      <c r="AG53" s="1">
        <v>2.6597999999999999E-6</v>
      </c>
      <c r="AH53" s="1">
        <v>1.5909E-7</v>
      </c>
      <c r="AI53" s="1">
        <v>3.5485E-6</v>
      </c>
      <c r="AJ53" s="1">
        <v>3.9490999999999998E-7</v>
      </c>
      <c r="AK53" s="1">
        <v>1.8148000000000001E-2</v>
      </c>
      <c r="AL53" s="1">
        <v>4.4076999999999998E-5</v>
      </c>
      <c r="AM53">
        <v>-17.349799999999998</v>
      </c>
      <c r="AN53">
        <v>-2.8919999999999999</v>
      </c>
      <c r="AO53">
        <v>3.4226999999999999</v>
      </c>
      <c r="AP53">
        <v>2.2096</v>
      </c>
      <c r="AQ53">
        <v>4.5994000000000002</v>
      </c>
      <c r="AR53">
        <v>4.6826999999999996</v>
      </c>
      <c r="AS53">
        <v>4.0194999999999999</v>
      </c>
      <c r="AT53">
        <v>-8.3942999999999994</v>
      </c>
      <c r="AU53">
        <v>3.6173999999999999</v>
      </c>
      <c r="AV53">
        <v>-17.113499999999998</v>
      </c>
      <c r="AW53">
        <v>0.82250000000000001</v>
      </c>
      <c r="AX53">
        <v>-3.3000000000000002E-2</v>
      </c>
      <c r="AY53">
        <v>-2.3188</v>
      </c>
      <c r="AZ53">
        <v>-4.7624000000000004</v>
      </c>
      <c r="BA53">
        <v>0.67700000000000005</v>
      </c>
      <c r="BB53">
        <v>3.2079</v>
      </c>
      <c r="BC53">
        <v>-5.5163000000000002</v>
      </c>
      <c r="BD53">
        <v>-1.4612000000000001</v>
      </c>
      <c r="BE53">
        <v>-12.591699999999999</v>
      </c>
      <c r="BF53">
        <v>-1.5</v>
      </c>
      <c r="BG53" t="s">
        <v>77</v>
      </c>
      <c r="BH53" s="1">
        <v>0</v>
      </c>
      <c r="BI53" s="1">
        <v>2.0335000000000001</v>
      </c>
      <c r="BJ53" s="1">
        <v>1.5667000000000001E-3</v>
      </c>
    </row>
    <row r="54" spans="3:62" x14ac:dyDescent="0.25">
      <c r="C54">
        <v>3</v>
      </c>
      <c r="D54" t="s">
        <v>174</v>
      </c>
      <c r="E54">
        <v>1</v>
      </c>
      <c r="F54">
        <v>-99</v>
      </c>
      <c r="G54">
        <v>0</v>
      </c>
      <c r="H54">
        <v>1</v>
      </c>
      <c r="I54">
        <v>7.5194099999999997</v>
      </c>
      <c r="J54">
        <v>11.697900000000001</v>
      </c>
      <c r="K54">
        <v>25.6</v>
      </c>
      <c r="L54">
        <v>3.1303299999999999E-2</v>
      </c>
      <c r="M54">
        <v>3.1394900000000003E-2</v>
      </c>
      <c r="N54">
        <v>6.57575E-3</v>
      </c>
      <c r="O54">
        <v>15.0647</v>
      </c>
      <c r="P54" s="1">
        <v>1.9442000000000001E-2</v>
      </c>
      <c r="Q54" s="1">
        <v>2.6007E-5</v>
      </c>
      <c r="R54" s="1">
        <v>1.2308E-8</v>
      </c>
      <c r="S54" s="1">
        <v>1.8136999999999999E-3</v>
      </c>
      <c r="T54" s="1">
        <v>6.1950000000000001E-5</v>
      </c>
      <c r="U54" s="1">
        <v>9.2140999999999998E-5</v>
      </c>
      <c r="V54" s="1">
        <v>0</v>
      </c>
      <c r="W54" s="1">
        <v>0</v>
      </c>
      <c r="X54" s="1">
        <v>5.1078999999999997E-5</v>
      </c>
      <c r="Y54" s="1">
        <v>0</v>
      </c>
      <c r="Z54" s="1">
        <v>4.9889000000000001E-3</v>
      </c>
      <c r="AA54" s="1">
        <v>9.9036999999999997E-6</v>
      </c>
      <c r="AB54" s="1">
        <v>4.9836999999999998E-7</v>
      </c>
      <c r="AC54" s="1">
        <v>1.1256E-7</v>
      </c>
      <c r="AD54" s="1">
        <v>5.6700999999999999E-10</v>
      </c>
      <c r="AE54" s="1">
        <v>1.9891000000000001E-6</v>
      </c>
      <c r="AF54" s="1">
        <v>1.1537000000000001E-6</v>
      </c>
      <c r="AG54" s="1">
        <v>2.6597999999999999E-6</v>
      </c>
      <c r="AH54" s="1">
        <v>1.5909E-7</v>
      </c>
      <c r="AI54" s="1">
        <v>3.5485E-6</v>
      </c>
      <c r="AJ54" s="1">
        <v>3.9490999999999998E-7</v>
      </c>
      <c r="AK54" s="1">
        <v>1.8148000000000001E-2</v>
      </c>
      <c r="AL54" s="1">
        <v>4.4076999999999998E-5</v>
      </c>
      <c r="AM54">
        <v>-17.349799999999998</v>
      </c>
      <c r="AN54">
        <v>-2.8919999999999999</v>
      </c>
      <c r="AO54">
        <v>3.4226999999999999</v>
      </c>
      <c r="AP54">
        <v>2.2096</v>
      </c>
      <c r="AQ54">
        <v>4.5994000000000002</v>
      </c>
      <c r="AR54">
        <v>4.6826999999999996</v>
      </c>
      <c r="AS54">
        <v>4.0194999999999999</v>
      </c>
      <c r="AT54">
        <v>-8.3942999999999994</v>
      </c>
      <c r="AU54">
        <v>3.6173999999999999</v>
      </c>
      <c r="AV54">
        <v>-17.113499999999998</v>
      </c>
      <c r="AW54">
        <v>0.82250000000000001</v>
      </c>
      <c r="AX54">
        <v>-3.3000000000000002E-2</v>
      </c>
      <c r="AY54">
        <v>-2.3188</v>
      </c>
      <c r="AZ54">
        <v>-4.7624000000000004</v>
      </c>
      <c r="BA54">
        <v>0.67700000000000005</v>
      </c>
      <c r="BB54">
        <v>3.2079</v>
      </c>
      <c r="BC54">
        <v>-5.5163000000000002</v>
      </c>
      <c r="BD54">
        <v>-1.4612000000000001</v>
      </c>
      <c r="BE54">
        <v>-12.591699999999999</v>
      </c>
      <c r="BF54">
        <v>-1.5</v>
      </c>
      <c r="BG54" t="s">
        <v>77</v>
      </c>
      <c r="BH54" s="1">
        <v>0</v>
      </c>
      <c r="BI54" s="1">
        <v>2.0335000000000001</v>
      </c>
      <c r="BJ54" s="1">
        <v>1.5667000000000001E-3</v>
      </c>
    </row>
    <row r="55" spans="3:62" x14ac:dyDescent="0.25">
      <c r="C55">
        <v>3</v>
      </c>
      <c r="D55" t="s">
        <v>174</v>
      </c>
      <c r="E55">
        <v>2</v>
      </c>
      <c r="F55">
        <v>-99</v>
      </c>
      <c r="G55">
        <v>0</v>
      </c>
      <c r="H55">
        <v>1</v>
      </c>
      <c r="I55">
        <v>7.3534699999999997</v>
      </c>
      <c r="J55">
        <v>11.889200000000001</v>
      </c>
      <c r="K55">
        <v>25.6</v>
      </c>
      <c r="L55">
        <v>2.1975999999999999E-2</v>
      </c>
      <c r="M55">
        <v>2.5411099999999999E-2</v>
      </c>
      <c r="N55">
        <v>1.0728700000000001E-2</v>
      </c>
      <c r="O55">
        <v>29.711500000000001</v>
      </c>
      <c r="P55" s="1">
        <v>1.8738999999999999E-2</v>
      </c>
      <c r="Q55" s="1">
        <v>1.0008E-4</v>
      </c>
      <c r="R55" s="1">
        <v>1.2307000000000001E-8</v>
      </c>
      <c r="S55" s="1">
        <v>1.4871999999999999E-3</v>
      </c>
      <c r="T55" s="1">
        <v>2.8564999999999998E-5</v>
      </c>
      <c r="U55" s="1">
        <v>2.7824000000000002E-4</v>
      </c>
      <c r="V55" s="1">
        <v>0</v>
      </c>
      <c r="W55" s="1">
        <v>0</v>
      </c>
      <c r="X55" s="1">
        <v>5.2982000000000002E-5</v>
      </c>
      <c r="Y55" s="1">
        <v>0</v>
      </c>
      <c r="Z55" s="1">
        <v>3.7385999999999999E-3</v>
      </c>
      <c r="AA55" s="1">
        <v>1.5781E-5</v>
      </c>
      <c r="AB55" s="1">
        <v>7.2778000000000002E-7</v>
      </c>
      <c r="AC55" s="1">
        <v>8.3755999999999995E-10</v>
      </c>
      <c r="AD55" s="1">
        <v>1.3816E-5</v>
      </c>
      <c r="AE55" s="1">
        <v>5.7481000000000005E-7</v>
      </c>
      <c r="AF55" s="1">
        <v>1.7048999999999999E-7</v>
      </c>
      <c r="AG55" s="1">
        <v>2.2233E-6</v>
      </c>
      <c r="AH55" s="1">
        <v>4.2048000000000002E-7</v>
      </c>
      <c r="AI55" s="1">
        <v>2.0990000000000001E-4</v>
      </c>
      <c r="AJ55" s="1">
        <v>2.6574E-7</v>
      </c>
      <c r="AK55" s="1">
        <v>1.2220999999999999E-2</v>
      </c>
      <c r="AL55" s="1">
        <v>1.9466E-5</v>
      </c>
      <c r="AM55">
        <v>-13.000500000000001</v>
      </c>
      <c r="AN55">
        <v>1.4825999999999999</v>
      </c>
      <c r="AO55">
        <v>3.3431999999999999</v>
      </c>
      <c r="AP55">
        <v>6.5841000000000003</v>
      </c>
      <c r="AQ55">
        <v>2.286</v>
      </c>
      <c r="AR55">
        <v>8.0696999999999992</v>
      </c>
      <c r="AS55">
        <v>3.94</v>
      </c>
      <c r="AT55">
        <v>4.7039999999999997</v>
      </c>
      <c r="AU55">
        <v>3.5379</v>
      </c>
      <c r="AV55">
        <v>-18.217700000000001</v>
      </c>
      <c r="AW55">
        <v>0.44379999999999997</v>
      </c>
      <c r="AX55">
        <v>-0.41170000000000001</v>
      </c>
      <c r="AY55">
        <v>-2.9952999999999999</v>
      </c>
      <c r="AZ55">
        <v>-5.0601000000000003</v>
      </c>
      <c r="BA55">
        <v>0.29830000000000001</v>
      </c>
      <c r="BB55">
        <v>2.9548000000000001</v>
      </c>
      <c r="BC55">
        <v>-11.0014</v>
      </c>
      <c r="BD55">
        <v>-3.8252999999999999</v>
      </c>
      <c r="BE55">
        <v>-8.2424999999999997</v>
      </c>
      <c r="BF55">
        <v>-1.5</v>
      </c>
      <c r="BG55" t="s">
        <v>78</v>
      </c>
      <c r="BH55" s="1">
        <v>0</v>
      </c>
      <c r="BI55" s="1">
        <v>1.5740000000000001</v>
      </c>
      <c r="BJ55" s="1">
        <v>1.0999E-3</v>
      </c>
    </row>
    <row r="56" spans="3:62" x14ac:dyDescent="0.25">
      <c r="C56">
        <v>3</v>
      </c>
      <c r="D56" t="s">
        <v>174</v>
      </c>
      <c r="E56">
        <v>3</v>
      </c>
      <c r="F56">
        <v>-99</v>
      </c>
      <c r="G56">
        <v>0</v>
      </c>
      <c r="H56">
        <v>1</v>
      </c>
      <c r="I56">
        <v>7.5809800000000003</v>
      </c>
      <c r="J56">
        <v>11.4948</v>
      </c>
      <c r="K56">
        <v>29.3</v>
      </c>
      <c r="L56">
        <v>3.2853899999999998E-2</v>
      </c>
      <c r="M56">
        <v>3.1094500000000001E-2</v>
      </c>
      <c r="N56">
        <v>3.6343199999999999E-3</v>
      </c>
      <c r="O56">
        <v>8.1142099999999999</v>
      </c>
      <c r="P56" s="1">
        <v>1.9498000000000001E-2</v>
      </c>
      <c r="Q56" s="1">
        <v>2.4978E-5</v>
      </c>
      <c r="R56" s="1">
        <v>1.2308E-8</v>
      </c>
      <c r="S56" s="1">
        <v>1.4178999999999999E-3</v>
      </c>
      <c r="T56" s="1">
        <v>7.8437999999999997E-5</v>
      </c>
      <c r="U56" s="1">
        <v>8.7793000000000005E-5</v>
      </c>
      <c r="V56" s="1">
        <v>0</v>
      </c>
      <c r="W56" s="1">
        <v>0</v>
      </c>
      <c r="X56" s="1">
        <v>2.2864000000000001E-4</v>
      </c>
      <c r="Y56" s="1">
        <v>0</v>
      </c>
      <c r="Z56" s="1">
        <v>4.8330999999999999E-3</v>
      </c>
      <c r="AA56" s="1">
        <v>1.7388999999999999E-5</v>
      </c>
      <c r="AB56" s="1">
        <v>4.3010000000000002E-7</v>
      </c>
      <c r="AC56" s="1">
        <v>8.3760999999999996E-10</v>
      </c>
      <c r="AD56" s="1">
        <v>4.6628999999999998E-7</v>
      </c>
      <c r="AE56" s="1">
        <v>9.9693000000000005E-8</v>
      </c>
      <c r="AF56" s="1">
        <v>1.3892E-7</v>
      </c>
      <c r="AG56" s="1">
        <v>2.7659999999999999E-6</v>
      </c>
      <c r="AH56" s="1">
        <v>4.1489999999999999E-7</v>
      </c>
      <c r="AI56" s="1">
        <v>2.8154999999999999E-4</v>
      </c>
      <c r="AJ56" s="1">
        <v>5.9729000000000002E-7</v>
      </c>
      <c r="AK56" s="1">
        <v>1.9796000000000001E-2</v>
      </c>
      <c r="AL56" s="1">
        <v>5.9416999999999997E-5</v>
      </c>
      <c r="AM56">
        <v>-14.134499999999999</v>
      </c>
      <c r="AN56">
        <v>0.20669999999999999</v>
      </c>
      <c r="AO56">
        <v>3.6734</v>
      </c>
      <c r="AP56">
        <v>5.26</v>
      </c>
      <c r="AQ56">
        <v>2.7765</v>
      </c>
      <c r="AR56">
        <v>8.8643000000000001</v>
      </c>
      <c r="AS56">
        <v>4.2861000000000002</v>
      </c>
      <c r="AT56">
        <v>0.91830000000000001</v>
      </c>
      <c r="AU56">
        <v>3.8900999999999999</v>
      </c>
      <c r="AV56">
        <v>-19.347799999999999</v>
      </c>
      <c r="AW56">
        <v>0.86050000000000004</v>
      </c>
      <c r="AX56">
        <v>-7.9000000000000008E-3</v>
      </c>
      <c r="AY56">
        <v>-2.1151</v>
      </c>
      <c r="AZ56">
        <v>-4.5747999999999998</v>
      </c>
      <c r="BA56">
        <v>0.71519999999999995</v>
      </c>
      <c r="BB56">
        <v>3.4384999999999999</v>
      </c>
      <c r="BC56">
        <v>-9.6750000000000007</v>
      </c>
      <c r="BD56">
        <v>-3.4765000000000001</v>
      </c>
      <c r="BE56">
        <v>-9.5337999999999994</v>
      </c>
      <c r="BF56">
        <v>-1.5</v>
      </c>
      <c r="BG56" t="s">
        <v>79</v>
      </c>
      <c r="BH56" s="1">
        <v>0</v>
      </c>
      <c r="BI56" s="1">
        <v>2.1324999999999998</v>
      </c>
      <c r="BJ56" s="1">
        <v>1.6443E-3</v>
      </c>
    </row>
    <row r="57" spans="3:62" x14ac:dyDescent="0.25">
      <c r="C57">
        <v>3</v>
      </c>
      <c r="D57" t="s">
        <v>174</v>
      </c>
      <c r="E57">
        <v>4</v>
      </c>
      <c r="F57">
        <v>-99</v>
      </c>
      <c r="G57">
        <v>0</v>
      </c>
      <c r="H57">
        <v>1</v>
      </c>
      <c r="I57">
        <v>6.4289300000000003</v>
      </c>
      <c r="J57">
        <v>12.6594</v>
      </c>
      <c r="K57">
        <v>30.2</v>
      </c>
      <c r="L57">
        <v>1.5873199999999999E-3</v>
      </c>
      <c r="M57">
        <v>4.2075799999999997E-2</v>
      </c>
      <c r="N57">
        <v>5.54469E-2</v>
      </c>
      <c r="O57">
        <v>94.198899999999995</v>
      </c>
      <c r="P57" s="1">
        <v>3.1866999999999999E-2</v>
      </c>
      <c r="Q57" s="1">
        <v>3.9079000000000003E-5</v>
      </c>
      <c r="R57" s="1">
        <v>1.5564E-6</v>
      </c>
      <c r="S57" s="1">
        <v>1.2721E-2</v>
      </c>
      <c r="T57" s="1">
        <v>2.4590999999999999E-5</v>
      </c>
      <c r="U57" s="1">
        <v>1.1828E-4</v>
      </c>
      <c r="V57" s="1">
        <v>7.9074999999999998E-5</v>
      </c>
      <c r="W57" s="1">
        <v>0</v>
      </c>
      <c r="X57" s="1">
        <v>5.0970000000000002E-5</v>
      </c>
      <c r="Y57" s="1">
        <v>0</v>
      </c>
      <c r="Z57" s="1">
        <v>8.5796E-6</v>
      </c>
      <c r="AA57" s="1">
        <v>2.7595999999999998E-6</v>
      </c>
      <c r="AB57" s="1">
        <v>3.9007E-7</v>
      </c>
      <c r="AC57" s="1">
        <v>8.38E-10</v>
      </c>
      <c r="AD57" s="1">
        <v>4.4336999999999996E-6</v>
      </c>
      <c r="AE57" s="1">
        <v>3.5436E-7</v>
      </c>
      <c r="AF57" s="1">
        <v>2.7424E-7</v>
      </c>
      <c r="AG57" s="1">
        <v>3.0731999999999998E-7</v>
      </c>
      <c r="AH57" s="1">
        <v>4.2029999999999999E-10</v>
      </c>
      <c r="AI57" s="1">
        <v>1.7501000000000001E-5</v>
      </c>
      <c r="AJ57" s="1">
        <v>4.5906000000000001E-8</v>
      </c>
      <c r="AK57" s="1">
        <v>1.4054E-3</v>
      </c>
      <c r="AL57" s="1">
        <v>3.2138999999999999E-7</v>
      </c>
      <c r="AM57">
        <v>-13.3926</v>
      </c>
      <c r="AN57">
        <v>0.96709999999999996</v>
      </c>
      <c r="AO57">
        <v>2.8155999999999999</v>
      </c>
      <c r="AP57">
        <v>6.0088999999999997</v>
      </c>
      <c r="AQ57">
        <v>0.78949999999999998</v>
      </c>
      <c r="AR57">
        <v>4.7154999999999996</v>
      </c>
      <c r="AS57">
        <v>3.4321000000000002</v>
      </c>
      <c r="AT57">
        <v>3.1575000000000002</v>
      </c>
      <c r="AU57">
        <v>3.0375999999999999</v>
      </c>
      <c r="AV57">
        <v>-18.996600000000001</v>
      </c>
      <c r="AW57">
        <v>-0.45040000000000002</v>
      </c>
      <c r="AX57">
        <v>-1.3220000000000001</v>
      </c>
      <c r="AY57">
        <v>-3.5863</v>
      </c>
      <c r="AZ57">
        <v>-4.7298999999999998</v>
      </c>
      <c r="BA57">
        <v>-0.59560000000000002</v>
      </c>
      <c r="BB57">
        <v>1.6204000000000001</v>
      </c>
      <c r="BC57">
        <v>-19.110700000000001</v>
      </c>
      <c r="BD57">
        <v>-5.6024000000000003</v>
      </c>
      <c r="BE57">
        <v>-8.8294999999999995</v>
      </c>
      <c r="BF57">
        <v>-1.5</v>
      </c>
      <c r="BG57" t="s">
        <v>80</v>
      </c>
      <c r="BH57" s="1">
        <v>0</v>
      </c>
      <c r="BI57" s="1">
        <v>1.3959999999999999</v>
      </c>
      <c r="BJ57" s="1">
        <v>7.9444999999999996E-5</v>
      </c>
    </row>
    <row r="58" spans="3:62" x14ac:dyDescent="0.25">
      <c r="C58">
        <v>3</v>
      </c>
      <c r="D58" t="s">
        <v>174</v>
      </c>
      <c r="E58">
        <v>5</v>
      </c>
      <c r="F58">
        <v>-99</v>
      </c>
      <c r="G58">
        <v>0</v>
      </c>
      <c r="H58">
        <v>1</v>
      </c>
      <c r="I58">
        <v>7.4274899999999997</v>
      </c>
      <c r="J58">
        <v>11.5473</v>
      </c>
      <c r="K58">
        <v>29.8</v>
      </c>
      <c r="L58">
        <v>1.9663199999999999E-2</v>
      </c>
      <c r="M58">
        <v>1.7813300000000001E-2</v>
      </c>
      <c r="N58">
        <v>-4.6917699999999998E-4</v>
      </c>
      <c r="O58">
        <v>-1.74119</v>
      </c>
      <c r="P58" s="1">
        <v>1.0492E-2</v>
      </c>
      <c r="Q58" s="1">
        <v>1.4139E-5</v>
      </c>
      <c r="R58" s="1">
        <v>1.2302999999999999E-8</v>
      </c>
      <c r="S58" s="1">
        <v>9.1160000000000004E-4</v>
      </c>
      <c r="T58" s="1">
        <v>3.3637999999999999E-5</v>
      </c>
      <c r="U58" s="1">
        <v>5.8186000000000002E-5</v>
      </c>
      <c r="V58" s="1">
        <v>0</v>
      </c>
      <c r="W58" s="1">
        <v>0</v>
      </c>
      <c r="X58" s="1">
        <v>5.0216999999999997E-5</v>
      </c>
      <c r="Y58" s="1">
        <v>0</v>
      </c>
      <c r="Z58" s="1">
        <v>2.3326000000000002E-3</v>
      </c>
      <c r="AA58" s="1">
        <v>6.9539999999999998E-6</v>
      </c>
      <c r="AB58" s="1">
        <v>2.0591E-7</v>
      </c>
      <c r="AC58" s="1">
        <v>8.3729000000000001E-10</v>
      </c>
      <c r="AD58" s="1">
        <v>5.6677999999999998E-10</v>
      </c>
      <c r="AE58" s="1">
        <v>7.2859000000000004E-8</v>
      </c>
      <c r="AF58" s="1">
        <v>1.4676E-7</v>
      </c>
      <c r="AG58" s="1">
        <v>8.4957E-7</v>
      </c>
      <c r="AH58" s="1">
        <v>1.2401000000000001E-7</v>
      </c>
      <c r="AI58" s="1">
        <v>3.3306000000000003E-5</v>
      </c>
      <c r="AJ58" s="1">
        <v>4.1988999999999998E-7</v>
      </c>
      <c r="AK58" s="1">
        <v>1.3344999999999999E-2</v>
      </c>
      <c r="AL58" s="1">
        <v>2.5698E-5</v>
      </c>
      <c r="AM58">
        <v>-16.936800000000002</v>
      </c>
      <c r="AN58">
        <v>-2.6930999999999998</v>
      </c>
      <c r="AO58">
        <v>3.6438000000000001</v>
      </c>
      <c r="AP58">
        <v>2.3536000000000001</v>
      </c>
      <c r="AQ58">
        <v>2.4613999999999998</v>
      </c>
      <c r="AR58">
        <v>6.9389000000000003</v>
      </c>
      <c r="AS58">
        <v>4.2584999999999997</v>
      </c>
      <c r="AT58">
        <v>-7.6971999999999996</v>
      </c>
      <c r="AU58">
        <v>3.8633000000000002</v>
      </c>
      <c r="AV58">
        <v>-19.3672</v>
      </c>
      <c r="AW58">
        <v>0.43609999999999999</v>
      </c>
      <c r="AX58">
        <v>-0.43390000000000001</v>
      </c>
      <c r="AY58">
        <v>-2.7795000000000001</v>
      </c>
      <c r="AZ58">
        <v>-4.8118999999999996</v>
      </c>
      <c r="BA58">
        <v>0.29089999999999999</v>
      </c>
      <c r="BB58">
        <v>2.9922</v>
      </c>
      <c r="BC58">
        <v>-10.6274</v>
      </c>
      <c r="BD58">
        <v>-3.6530999999999998</v>
      </c>
      <c r="BE58">
        <v>-12.357200000000001</v>
      </c>
      <c r="BF58">
        <v>-1.5</v>
      </c>
      <c r="BG58" t="s">
        <v>81</v>
      </c>
      <c r="BH58" s="1">
        <v>0</v>
      </c>
      <c r="BI58" s="1">
        <v>1.3043</v>
      </c>
      <c r="BJ58" s="1">
        <v>9.841400000000001E-4</v>
      </c>
    </row>
    <row r="59" spans="3:62" x14ac:dyDescent="0.25">
      <c r="C59">
        <v>3</v>
      </c>
      <c r="D59" t="s">
        <v>174</v>
      </c>
      <c r="E59">
        <v>6</v>
      </c>
      <c r="F59">
        <v>-99</v>
      </c>
      <c r="G59">
        <v>0</v>
      </c>
      <c r="H59">
        <v>1</v>
      </c>
      <c r="I59">
        <v>7.2655200000000004</v>
      </c>
      <c r="J59">
        <v>11.7148</v>
      </c>
      <c r="K59">
        <v>30.1</v>
      </c>
      <c r="L59">
        <v>1.56496E-2</v>
      </c>
      <c r="M59">
        <v>1.72076E-2</v>
      </c>
      <c r="N59">
        <v>5.4793899999999998E-3</v>
      </c>
      <c r="O59">
        <v>22.189699999999998</v>
      </c>
      <c r="P59" s="1">
        <v>1.1728000000000001E-2</v>
      </c>
      <c r="Q59" s="1">
        <v>6.2155000000000004E-5</v>
      </c>
      <c r="R59" s="1">
        <v>1.2304000000000001E-8</v>
      </c>
      <c r="S59" s="1">
        <v>1.1079E-3</v>
      </c>
      <c r="T59" s="1">
        <v>1.6594E-4</v>
      </c>
      <c r="U59" s="1">
        <v>8.3813999999999994E-5</v>
      </c>
      <c r="V59" s="1">
        <v>0</v>
      </c>
      <c r="W59" s="1">
        <v>4.2246000000000002E-5</v>
      </c>
      <c r="X59" s="1">
        <v>5.3118999999999997E-5</v>
      </c>
      <c r="Y59" s="1">
        <v>0</v>
      </c>
      <c r="Z59" s="1">
        <v>2.4699000000000001E-3</v>
      </c>
      <c r="AA59" s="1">
        <v>1.0930999999999999E-5</v>
      </c>
      <c r="AB59" s="1">
        <v>4.1857999999999998E-7</v>
      </c>
      <c r="AC59" s="1">
        <v>1.0959E-7</v>
      </c>
      <c r="AD59" s="1">
        <v>4.1078000000000002E-5</v>
      </c>
      <c r="AE59" s="1">
        <v>1.5242E-6</v>
      </c>
      <c r="AF59" s="1">
        <v>7.6883000000000004E-7</v>
      </c>
      <c r="AG59" s="1">
        <v>9.978499999999999E-7</v>
      </c>
      <c r="AH59" s="1">
        <v>3.2369000000000001E-7</v>
      </c>
      <c r="AI59" s="1">
        <v>1.4922000000000001E-4</v>
      </c>
      <c r="AJ59" s="1">
        <v>2.9492E-7</v>
      </c>
      <c r="AK59" s="1">
        <v>9.1330000000000005E-3</v>
      </c>
      <c r="AL59" s="1">
        <v>1.2111E-5</v>
      </c>
      <c r="AM59">
        <v>-12.0847</v>
      </c>
      <c r="AN59">
        <v>2.1663999999999999</v>
      </c>
      <c r="AO59">
        <v>3.5798000000000001</v>
      </c>
      <c r="AP59">
        <v>7.2092999999999998</v>
      </c>
      <c r="AQ59">
        <v>4.3667999999999996</v>
      </c>
      <c r="AR59">
        <v>8.1057000000000006</v>
      </c>
      <c r="AS59">
        <v>4.1957000000000004</v>
      </c>
      <c r="AT59">
        <v>6.8658999999999999</v>
      </c>
      <c r="AU59">
        <v>3.8010999999999999</v>
      </c>
      <c r="AV59">
        <v>-16.726800000000001</v>
      </c>
      <c r="AW59">
        <v>0.21890000000000001</v>
      </c>
      <c r="AX59">
        <v>-0.6522</v>
      </c>
      <c r="AY59">
        <v>-3.3003999999999998</v>
      </c>
      <c r="AZ59">
        <v>-5.1139000000000001</v>
      </c>
      <c r="BA59">
        <v>7.3700000000000002E-2</v>
      </c>
      <c r="BB59">
        <v>2.8106</v>
      </c>
      <c r="BC59">
        <v>-8.4429999999999996</v>
      </c>
      <c r="BD59">
        <v>-1.7967</v>
      </c>
      <c r="BE59">
        <v>-7.5176999999999996</v>
      </c>
      <c r="BF59">
        <v>-1.5</v>
      </c>
      <c r="BG59" t="s">
        <v>82</v>
      </c>
      <c r="BH59" s="1">
        <v>0</v>
      </c>
      <c r="BI59" s="1">
        <v>1.1095999999999999</v>
      </c>
      <c r="BJ59" s="1">
        <v>7.8326000000000003E-4</v>
      </c>
    </row>
    <row r="60" spans="3:62" x14ac:dyDescent="0.25">
      <c r="C60">
        <v>3</v>
      </c>
      <c r="D60" t="s">
        <v>174</v>
      </c>
      <c r="E60">
        <v>7</v>
      </c>
      <c r="F60">
        <v>-99</v>
      </c>
      <c r="G60">
        <v>0</v>
      </c>
      <c r="H60">
        <v>1</v>
      </c>
      <c r="I60">
        <v>7.3745000000000003</v>
      </c>
      <c r="J60">
        <v>11.590999999999999</v>
      </c>
      <c r="K60">
        <v>30.1</v>
      </c>
      <c r="L60">
        <v>1.6790200000000002E-2</v>
      </c>
      <c r="M60">
        <v>1.5923900000000001E-2</v>
      </c>
      <c r="N60">
        <v>3.76883E-4</v>
      </c>
      <c r="O60">
        <v>1.54169</v>
      </c>
      <c r="P60" s="1">
        <v>9.6688E-3</v>
      </c>
      <c r="Q60" s="1">
        <v>1.5438999999999999E-5</v>
      </c>
      <c r="R60" s="1">
        <v>1.2652E-6</v>
      </c>
      <c r="S60" s="1">
        <v>1.0169000000000001E-3</v>
      </c>
      <c r="T60" s="1">
        <v>3.4785E-5</v>
      </c>
      <c r="U60" s="1">
        <v>6.2218999999999995E-5</v>
      </c>
      <c r="V60" s="1">
        <v>0</v>
      </c>
      <c r="W60" s="1">
        <v>0</v>
      </c>
      <c r="X60" s="1">
        <v>5.0436000000000003E-5</v>
      </c>
      <c r="Y60" s="1">
        <v>0</v>
      </c>
      <c r="Z60" s="1">
        <v>1.8549E-3</v>
      </c>
      <c r="AA60" s="1">
        <v>1.1539000000000001E-5</v>
      </c>
      <c r="AB60" s="1">
        <v>1.212E-7</v>
      </c>
      <c r="AC60" s="1">
        <v>8.3725999999999996E-10</v>
      </c>
      <c r="AD60" s="1">
        <v>1.5996000000000001E-5</v>
      </c>
      <c r="AE60" s="1">
        <v>6.2971000000000002E-8</v>
      </c>
      <c r="AF60" s="1">
        <v>1.0251999999999999E-7</v>
      </c>
      <c r="AG60" s="1">
        <v>6.0190000000000001E-7</v>
      </c>
      <c r="AH60" s="1">
        <v>3.6772000000000001E-7</v>
      </c>
      <c r="AI60" s="1">
        <v>1.7985000000000001E-4</v>
      </c>
      <c r="AJ60" s="1">
        <v>3.7739000000000002E-7</v>
      </c>
      <c r="AK60" s="1">
        <v>1.1689E-2</v>
      </c>
      <c r="AL60" s="1">
        <v>1.9675999999999999E-5</v>
      </c>
      <c r="AM60">
        <v>-12.468500000000001</v>
      </c>
      <c r="AN60">
        <v>1.7678</v>
      </c>
      <c r="AO60">
        <v>3.6337999999999999</v>
      </c>
      <c r="AP60">
        <v>6.8106</v>
      </c>
      <c r="AQ60">
        <v>2.4076</v>
      </c>
      <c r="AR60">
        <v>8.375</v>
      </c>
      <c r="AS60">
        <v>4.2496999999999998</v>
      </c>
      <c r="AT60">
        <v>5.6848000000000001</v>
      </c>
      <c r="AU60">
        <v>3.855</v>
      </c>
      <c r="AV60">
        <v>-19.463100000000001</v>
      </c>
      <c r="AW60">
        <v>0.39529999999999998</v>
      </c>
      <c r="AX60">
        <v>-0.4758</v>
      </c>
      <c r="AY60">
        <v>-0.89700000000000002</v>
      </c>
      <c r="AZ60">
        <v>-2.8868</v>
      </c>
      <c r="BA60">
        <v>0.25</v>
      </c>
      <c r="BB60">
        <v>2.8902999999999999</v>
      </c>
      <c r="BC60">
        <v>-11.827299999999999</v>
      </c>
      <c r="BD60">
        <v>-3.7262</v>
      </c>
      <c r="BE60">
        <v>-7.9015000000000004</v>
      </c>
      <c r="BF60">
        <v>-1.5</v>
      </c>
      <c r="BG60" t="s">
        <v>83</v>
      </c>
      <c r="BH60" s="1">
        <v>0</v>
      </c>
      <c r="BI60" s="1">
        <v>1.1677</v>
      </c>
      <c r="BJ60" s="1">
        <v>8.4035000000000002E-4</v>
      </c>
    </row>
    <row r="61" spans="3:62" x14ac:dyDescent="0.25">
      <c r="C61">
        <v>3</v>
      </c>
      <c r="D61" t="s">
        <v>174</v>
      </c>
      <c r="E61">
        <v>8</v>
      </c>
      <c r="F61">
        <v>-99</v>
      </c>
      <c r="G61">
        <v>0</v>
      </c>
      <c r="H61">
        <v>1</v>
      </c>
      <c r="I61">
        <v>6.4701300000000002</v>
      </c>
      <c r="J61">
        <v>12.653499999999999</v>
      </c>
      <c r="K61">
        <v>29.6</v>
      </c>
      <c r="L61">
        <v>1.6909200000000001E-3</v>
      </c>
      <c r="M61">
        <v>3.1775999999999999E-2</v>
      </c>
      <c r="N61">
        <v>3.5412399999999997E-2</v>
      </c>
      <c r="O61">
        <v>91.062200000000004</v>
      </c>
      <c r="P61" s="1">
        <v>1.2433E-2</v>
      </c>
      <c r="Q61" s="1">
        <v>1.7592999999999999E-5</v>
      </c>
      <c r="R61" s="1">
        <v>1.482E-6</v>
      </c>
      <c r="S61" s="1">
        <v>1.2437999999999999E-2</v>
      </c>
      <c r="T61" s="1">
        <v>2.8325000000000001E-5</v>
      </c>
      <c r="U61" s="1">
        <v>5.8096000000000001E-5</v>
      </c>
      <c r="V61" s="1">
        <v>5.3675999999999999E-5</v>
      </c>
      <c r="W61" s="1">
        <v>0</v>
      </c>
      <c r="X61" s="1">
        <v>5.0353999999999999E-5</v>
      </c>
      <c r="Y61" s="1">
        <v>0</v>
      </c>
      <c r="Z61" s="1">
        <v>2.9981999999999999E-6</v>
      </c>
      <c r="AA61" s="1">
        <v>2.7505000000000002E-6</v>
      </c>
      <c r="AB61" s="1">
        <v>1.0045E-7</v>
      </c>
      <c r="AC61" s="1">
        <v>8.3762000000000005E-10</v>
      </c>
      <c r="AD61" s="1">
        <v>4.6933999999999998E-6</v>
      </c>
      <c r="AE61" s="1">
        <v>1.0658000000000001E-7</v>
      </c>
      <c r="AF61" s="1">
        <v>2.4305E-7</v>
      </c>
      <c r="AG61" s="1">
        <v>1.8071999999999999E-7</v>
      </c>
      <c r="AH61" s="1">
        <v>4.2011000000000001E-10</v>
      </c>
      <c r="AI61" s="1">
        <v>1.7159E-4</v>
      </c>
      <c r="AJ61" s="1">
        <v>4.7373999999999998E-8</v>
      </c>
      <c r="AK61" s="1">
        <v>1.5296000000000001E-3</v>
      </c>
      <c r="AL61" s="1">
        <v>3.5918999999999998E-7</v>
      </c>
      <c r="AM61">
        <v>-13.404299999999999</v>
      </c>
      <c r="AN61">
        <v>0.9869</v>
      </c>
      <c r="AO61">
        <v>2.4409999999999998</v>
      </c>
      <c r="AP61">
        <v>6.0362</v>
      </c>
      <c r="AQ61">
        <v>0.89190000000000003</v>
      </c>
      <c r="AR61">
        <v>5.9676999999999998</v>
      </c>
      <c r="AS61">
        <v>3.0548999999999999</v>
      </c>
      <c r="AT61">
        <v>3.2006000000000001</v>
      </c>
      <c r="AU61">
        <v>2.6594000000000002</v>
      </c>
      <c r="AV61">
        <v>-19.995799999999999</v>
      </c>
      <c r="AW61">
        <v>-0.35410000000000003</v>
      </c>
      <c r="AX61">
        <v>-1.2234</v>
      </c>
      <c r="AY61">
        <v>-3.4125999999999999</v>
      </c>
      <c r="AZ61">
        <v>-4.6558999999999999</v>
      </c>
      <c r="BA61">
        <v>-0.49940000000000001</v>
      </c>
      <c r="BB61">
        <v>0.9</v>
      </c>
      <c r="BC61">
        <v>-18.8126</v>
      </c>
      <c r="BD61">
        <v>-5.4950000000000001</v>
      </c>
      <c r="BE61">
        <v>-8.8163</v>
      </c>
      <c r="BF61">
        <v>-1.5</v>
      </c>
      <c r="BG61" t="s">
        <v>84</v>
      </c>
      <c r="BH61" s="1">
        <v>0</v>
      </c>
      <c r="BI61" s="1">
        <v>0.95035999999999998</v>
      </c>
      <c r="BJ61" s="1">
        <v>8.4629999999999994E-5</v>
      </c>
    </row>
    <row r="62" spans="3:62" x14ac:dyDescent="0.25">
      <c r="C62">
        <v>3</v>
      </c>
      <c r="D62" t="s">
        <v>174</v>
      </c>
      <c r="E62">
        <v>9</v>
      </c>
      <c r="F62">
        <v>-99</v>
      </c>
      <c r="G62">
        <v>0</v>
      </c>
      <c r="H62">
        <v>1</v>
      </c>
      <c r="I62">
        <v>7.2918700000000003</v>
      </c>
      <c r="J62">
        <v>11.684200000000001</v>
      </c>
      <c r="K62">
        <v>30.2</v>
      </c>
      <c r="L62">
        <v>1.2999699999999999E-2</v>
      </c>
      <c r="M62">
        <v>1.2234699999999999E-2</v>
      </c>
      <c r="N62">
        <v>-6.0769399999999999E-4</v>
      </c>
      <c r="O62">
        <v>-3.2037</v>
      </c>
      <c r="P62" s="1">
        <v>6.7787999999999998E-3</v>
      </c>
      <c r="Q62" s="1">
        <v>1.1167E-5</v>
      </c>
      <c r="R62" s="1">
        <v>1.2301E-8</v>
      </c>
      <c r="S62" s="1">
        <v>9.6464000000000001E-4</v>
      </c>
      <c r="T62" s="1">
        <v>1.9511999999999999E-5</v>
      </c>
      <c r="U62" s="1">
        <v>4.9996E-5</v>
      </c>
      <c r="V62" s="1">
        <v>0</v>
      </c>
      <c r="W62" s="1">
        <v>0</v>
      </c>
      <c r="X62" s="1">
        <v>5.4823E-5</v>
      </c>
      <c r="Y62" s="1">
        <v>0</v>
      </c>
      <c r="Z62" s="1">
        <v>1.2608000000000001E-3</v>
      </c>
      <c r="AA62" s="1">
        <v>6.4602000000000004E-6</v>
      </c>
      <c r="AB62" s="1">
        <v>2.1605999999999999E-7</v>
      </c>
      <c r="AC62" s="1">
        <v>1.2727E-7</v>
      </c>
      <c r="AD62" s="1">
        <v>1.2208E-6</v>
      </c>
      <c r="AE62" s="1">
        <v>2.0352999999999998E-6</v>
      </c>
      <c r="AF62" s="1">
        <v>1.0771E-6</v>
      </c>
      <c r="AG62" s="1">
        <v>2.6325999999999999E-7</v>
      </c>
      <c r="AH62" s="1">
        <v>4.1988999999999998E-10</v>
      </c>
      <c r="AI62" s="1">
        <v>1.9149E-4</v>
      </c>
      <c r="AJ62" s="1">
        <v>3.0991E-7</v>
      </c>
      <c r="AK62" s="1">
        <v>9.5204999999999994E-3</v>
      </c>
      <c r="AL62" s="1">
        <v>1.2756E-5</v>
      </c>
      <c r="AM62">
        <v>-13.599600000000001</v>
      </c>
      <c r="AN62">
        <v>0.64800000000000002</v>
      </c>
      <c r="AO62">
        <v>3.6017000000000001</v>
      </c>
      <c r="AP62">
        <v>5.6894999999999998</v>
      </c>
      <c r="AQ62">
        <v>4.5054999999999996</v>
      </c>
      <c r="AR62">
        <v>8.3632000000000009</v>
      </c>
      <c r="AS62">
        <v>4.218</v>
      </c>
      <c r="AT62">
        <v>2.3113999999999999</v>
      </c>
      <c r="AU62">
        <v>3.8235000000000001</v>
      </c>
      <c r="AV62">
        <v>-16.460599999999999</v>
      </c>
      <c r="AW62">
        <v>0.2361</v>
      </c>
      <c r="AX62">
        <v>-0.63529999999999998</v>
      </c>
      <c r="AY62">
        <v>-3.2075</v>
      </c>
      <c r="AZ62">
        <v>-5.0374999999999996</v>
      </c>
      <c r="BA62">
        <v>9.0800000000000006E-2</v>
      </c>
      <c r="BB62">
        <v>2.6259000000000001</v>
      </c>
      <c r="BC62">
        <v>-7.3571999999999997</v>
      </c>
      <c r="BD62">
        <v>-1.6620999999999999</v>
      </c>
      <c r="BE62">
        <v>-9.0366999999999997</v>
      </c>
      <c r="BF62">
        <v>-1.5</v>
      </c>
      <c r="BG62" t="s">
        <v>85</v>
      </c>
      <c r="BH62" s="1">
        <v>0</v>
      </c>
      <c r="BI62" s="1">
        <v>0.92364999999999997</v>
      </c>
      <c r="BJ62" s="1">
        <v>6.5063999999999996E-4</v>
      </c>
    </row>
    <row r="63" spans="3:62" x14ac:dyDescent="0.25">
      <c r="C63">
        <v>3</v>
      </c>
      <c r="D63" t="s">
        <v>174</v>
      </c>
      <c r="E63">
        <v>10</v>
      </c>
      <c r="F63">
        <v>-99</v>
      </c>
      <c r="G63">
        <v>0</v>
      </c>
      <c r="H63">
        <v>1</v>
      </c>
      <c r="I63">
        <v>7.0541499999999999</v>
      </c>
      <c r="J63">
        <v>12.0108</v>
      </c>
      <c r="K63">
        <v>29.6</v>
      </c>
      <c r="L63">
        <v>9.1780000000000004E-3</v>
      </c>
      <c r="M63">
        <v>1.0903899999999999E-2</v>
      </c>
      <c r="N63">
        <v>4.1412899999999997E-3</v>
      </c>
      <c r="O63">
        <v>26.349799999999998</v>
      </c>
      <c r="P63" s="1">
        <v>7.2838E-3</v>
      </c>
      <c r="Q63" s="1">
        <v>3.6458000000000002E-5</v>
      </c>
      <c r="R63" s="1">
        <v>1.6681E-6</v>
      </c>
      <c r="S63" s="1">
        <v>9.8288999999999994E-4</v>
      </c>
      <c r="T63" s="1">
        <v>2.4799000000000001E-5</v>
      </c>
      <c r="U63" s="1">
        <v>6.0748000000000002E-5</v>
      </c>
      <c r="V63" s="1">
        <v>0</v>
      </c>
      <c r="W63" s="1">
        <v>4.3890999999999997E-5</v>
      </c>
      <c r="X63" s="1">
        <v>7.0984999999999999E-5</v>
      </c>
      <c r="Y63" s="1">
        <v>0</v>
      </c>
      <c r="Z63" s="1">
        <v>1.3473000000000001E-3</v>
      </c>
      <c r="AA63" s="1">
        <v>7.6582000000000006E-6</v>
      </c>
      <c r="AB63" s="1">
        <v>3.4751999999999998E-7</v>
      </c>
      <c r="AC63" s="1">
        <v>1.2055999999999999E-7</v>
      </c>
      <c r="AD63" s="1">
        <v>1.7948000000000001E-4</v>
      </c>
      <c r="AE63" s="1">
        <v>1.6198E-7</v>
      </c>
      <c r="AF63" s="1">
        <v>3.1604999999999997E-7</v>
      </c>
      <c r="AG63" s="1">
        <v>4.3471000000000001E-7</v>
      </c>
      <c r="AH63" s="1">
        <v>2.3418E-7</v>
      </c>
      <c r="AI63" s="1">
        <v>2.0481000000000001E-4</v>
      </c>
      <c r="AJ63" s="1">
        <v>1.7072999999999999E-7</v>
      </c>
      <c r="AK63" s="1">
        <v>5.5260999999999999E-3</v>
      </c>
      <c r="AL63" s="1">
        <v>4.1682000000000002E-6</v>
      </c>
      <c r="AM63">
        <v>-11.5778</v>
      </c>
      <c r="AN63">
        <v>2.7547999999999999</v>
      </c>
      <c r="AO63">
        <v>3.4510999999999998</v>
      </c>
      <c r="AP63">
        <v>7.8041</v>
      </c>
      <c r="AQ63">
        <v>4.1627000000000001</v>
      </c>
      <c r="AR63">
        <v>8.1402999999999999</v>
      </c>
      <c r="AS63">
        <v>4.0648999999999997</v>
      </c>
      <c r="AT63">
        <v>8.5625999999999998</v>
      </c>
      <c r="AU63">
        <v>3.6694</v>
      </c>
      <c r="AV63">
        <v>-18.883700000000001</v>
      </c>
      <c r="AW63">
        <v>-0.2114</v>
      </c>
      <c r="AX63">
        <v>-1.0807</v>
      </c>
      <c r="AY63">
        <v>-1.984</v>
      </c>
      <c r="AZ63">
        <v>-3.37</v>
      </c>
      <c r="BA63">
        <v>-0.35670000000000002</v>
      </c>
      <c r="BB63">
        <v>2.2863000000000002</v>
      </c>
      <c r="BC63">
        <v>-12.142899999999999</v>
      </c>
      <c r="BD63">
        <v>-2.1070000000000002</v>
      </c>
      <c r="BE63">
        <v>-6.9898999999999996</v>
      </c>
      <c r="BF63">
        <v>-1.5</v>
      </c>
      <c r="BG63" t="s">
        <v>86</v>
      </c>
      <c r="BH63" s="1">
        <v>0</v>
      </c>
      <c r="BI63" s="1">
        <v>0.72038000000000002</v>
      </c>
      <c r="BJ63" s="1">
        <v>4.5936000000000002E-4</v>
      </c>
    </row>
    <row r="64" spans="3:62" x14ac:dyDescent="0.25">
      <c r="C64">
        <v>3</v>
      </c>
      <c r="D64" t="s">
        <v>174</v>
      </c>
      <c r="E64">
        <v>11</v>
      </c>
      <c r="F64">
        <v>-99</v>
      </c>
      <c r="G64">
        <v>0</v>
      </c>
      <c r="H64">
        <v>1</v>
      </c>
      <c r="I64">
        <v>7.26546</v>
      </c>
      <c r="J64">
        <v>11.639900000000001</v>
      </c>
      <c r="K64">
        <v>31.4</v>
      </c>
      <c r="L64">
        <v>1.26385E-2</v>
      </c>
      <c r="M64">
        <v>1.2274E-2</v>
      </c>
      <c r="N64">
        <v>3.5004699999999998E-4</v>
      </c>
      <c r="O64">
        <v>1.8842699999999999</v>
      </c>
      <c r="P64" s="1">
        <v>6.8092999999999999E-3</v>
      </c>
      <c r="Q64" s="1">
        <v>1.26E-5</v>
      </c>
      <c r="R64" s="1">
        <v>2.452E-6</v>
      </c>
      <c r="S64" s="1">
        <v>1.0597E-3</v>
      </c>
      <c r="T64" s="1">
        <v>1.8627999999999999E-5</v>
      </c>
      <c r="U64" s="1">
        <v>7.2229000000000003E-5</v>
      </c>
      <c r="V64" s="1">
        <v>0</v>
      </c>
      <c r="W64" s="1">
        <v>0</v>
      </c>
      <c r="X64" s="1">
        <v>5.6558000000000003E-5</v>
      </c>
      <c r="Y64" s="1">
        <v>0</v>
      </c>
      <c r="Z64" s="1">
        <v>1.3734999999999999E-3</v>
      </c>
      <c r="AA64" s="1">
        <v>6.7920999999999997E-6</v>
      </c>
      <c r="AB64" s="1">
        <v>1.9371999999999999E-7</v>
      </c>
      <c r="AC64" s="1">
        <v>8.3718E-10</v>
      </c>
      <c r="AD64" s="1">
        <v>6.1346000000000005E-5</v>
      </c>
      <c r="AE64" s="1">
        <v>1.2275000000000001E-7</v>
      </c>
      <c r="AF64" s="1">
        <v>2.2884999999999999E-7</v>
      </c>
      <c r="AG64" s="1">
        <v>2.7315999999999999E-7</v>
      </c>
      <c r="AH64" s="1">
        <v>2.251E-7</v>
      </c>
      <c r="AI64" s="1">
        <v>2.5142999999999998E-6</v>
      </c>
      <c r="AJ64" s="1">
        <v>3.178E-7</v>
      </c>
      <c r="AK64" s="1">
        <v>8.8030000000000001E-3</v>
      </c>
      <c r="AL64" s="1">
        <v>1.1348E-5</v>
      </c>
      <c r="AM64">
        <v>-11.7813</v>
      </c>
      <c r="AN64">
        <v>2.4033000000000002</v>
      </c>
      <c r="AO64">
        <v>3.6595</v>
      </c>
      <c r="AP64">
        <v>7.4295999999999998</v>
      </c>
      <c r="AQ64">
        <v>2.2959000000000001</v>
      </c>
      <c r="AR64">
        <v>4.6786000000000003</v>
      </c>
      <c r="AS64">
        <v>4.2805999999999997</v>
      </c>
      <c r="AT64">
        <v>7.6087999999999996</v>
      </c>
      <c r="AU64">
        <v>3.8881000000000001</v>
      </c>
      <c r="AV64">
        <v>-18.729199999999999</v>
      </c>
      <c r="AW64">
        <v>0.23630000000000001</v>
      </c>
      <c r="AX64">
        <v>-0.63939999999999997</v>
      </c>
      <c r="AY64">
        <v>-0.94279999999999997</v>
      </c>
      <c r="AZ64">
        <v>-2.7660999999999998</v>
      </c>
      <c r="BA64">
        <v>9.11E-2</v>
      </c>
      <c r="BB64">
        <v>2.6328</v>
      </c>
      <c r="BC64">
        <v>-10.977600000000001</v>
      </c>
      <c r="BD64">
        <v>-3.8809999999999998</v>
      </c>
      <c r="BE64">
        <v>-7.2683999999999997</v>
      </c>
      <c r="BF64">
        <v>-1.5</v>
      </c>
      <c r="BG64" t="s">
        <v>87</v>
      </c>
      <c r="BH64" s="1">
        <v>0</v>
      </c>
      <c r="BI64" s="1">
        <v>0.88561000000000001</v>
      </c>
      <c r="BJ64" s="1">
        <v>6.3256E-4</v>
      </c>
    </row>
    <row r="65" spans="3:62" x14ac:dyDescent="0.25">
      <c r="C65">
        <v>3</v>
      </c>
      <c r="D65" t="s">
        <v>174</v>
      </c>
      <c r="E65">
        <v>12</v>
      </c>
      <c r="F65">
        <v>-99</v>
      </c>
      <c r="G65">
        <v>0</v>
      </c>
      <c r="H65">
        <v>1</v>
      </c>
      <c r="I65">
        <v>6.9649599999999996</v>
      </c>
      <c r="J65">
        <v>12.095599999999999</v>
      </c>
      <c r="K65">
        <v>29.7</v>
      </c>
      <c r="L65">
        <v>5.1328099999999998E-3</v>
      </c>
      <c r="M65">
        <v>9.9557499999999993E-3</v>
      </c>
      <c r="N65">
        <v>4.8236099999999999E-3</v>
      </c>
      <c r="O65">
        <v>32.849600000000002</v>
      </c>
      <c r="P65" s="1">
        <v>4.8512E-3</v>
      </c>
      <c r="Q65" s="1">
        <v>8.8441000000000006E-6</v>
      </c>
      <c r="R65" s="1">
        <v>1.2301E-8</v>
      </c>
      <c r="S65" s="1">
        <v>2.4862999999999999E-3</v>
      </c>
      <c r="T65" s="1">
        <v>2.2870999999999998E-5</v>
      </c>
      <c r="U65" s="1">
        <v>2.6896E-4</v>
      </c>
      <c r="V65" s="1">
        <v>5.2823999999999996E-6</v>
      </c>
      <c r="W65" s="1">
        <v>0</v>
      </c>
      <c r="X65" s="1">
        <v>5.7277000000000001E-5</v>
      </c>
      <c r="Y65" s="1">
        <v>5.5222000000000001E-5</v>
      </c>
      <c r="Z65" s="1">
        <v>1.5956E-4</v>
      </c>
      <c r="AA65" s="1">
        <v>2.5546000000000001E-6</v>
      </c>
      <c r="AB65" s="1">
        <v>4.2737000000000001E-8</v>
      </c>
      <c r="AC65" s="1">
        <v>8.3716000000000003E-10</v>
      </c>
      <c r="AD65" s="1">
        <v>7.8322999999999995E-7</v>
      </c>
      <c r="AE65" s="1">
        <v>7.5634000000000001E-8</v>
      </c>
      <c r="AF65" s="1">
        <v>1.8846000000000001E-7</v>
      </c>
      <c r="AG65" s="1">
        <v>3.3269E-7</v>
      </c>
      <c r="AH65" s="1">
        <v>4.1988E-10</v>
      </c>
      <c r="AI65" s="1">
        <v>3.7296999999999997E-4</v>
      </c>
      <c r="AJ65" s="1">
        <v>1.3944000000000001E-7</v>
      </c>
      <c r="AK65" s="1">
        <v>4.4748000000000001E-3</v>
      </c>
      <c r="AL65" s="1">
        <v>2.7197E-6</v>
      </c>
      <c r="AM65">
        <v>-13.945600000000001</v>
      </c>
      <c r="AN65">
        <v>0.3831</v>
      </c>
      <c r="AO65">
        <v>3.3376000000000001</v>
      </c>
      <c r="AP65">
        <v>5.4310999999999998</v>
      </c>
      <c r="AQ65">
        <v>1.833</v>
      </c>
      <c r="AR65">
        <v>8.4313000000000002</v>
      </c>
      <c r="AS65">
        <v>3.9518</v>
      </c>
      <c r="AT65">
        <v>1.4487000000000001</v>
      </c>
      <c r="AU65">
        <v>3.5565000000000002</v>
      </c>
      <c r="AV65">
        <v>-19.588100000000001</v>
      </c>
      <c r="AW65">
        <v>2.2499999999999999E-2</v>
      </c>
      <c r="AX65">
        <v>-0.84709999999999996</v>
      </c>
      <c r="AY65">
        <v>-4.0532000000000004</v>
      </c>
      <c r="AZ65">
        <v>-5.6725000000000003</v>
      </c>
      <c r="BA65">
        <v>-0.12280000000000001</v>
      </c>
      <c r="BB65">
        <v>1.9071</v>
      </c>
      <c r="BC65">
        <v>-14.1167</v>
      </c>
      <c r="BD65">
        <v>-4.4404000000000003</v>
      </c>
      <c r="BE65">
        <v>-9.3619000000000003</v>
      </c>
      <c r="BF65">
        <v>-1.5</v>
      </c>
      <c r="BG65" t="s">
        <v>88</v>
      </c>
      <c r="BH65" s="1">
        <v>0</v>
      </c>
      <c r="BI65" s="1">
        <v>0.58574000000000004</v>
      </c>
      <c r="BJ65" s="1">
        <v>2.5690000000000001E-4</v>
      </c>
    </row>
    <row r="66" spans="3:62" x14ac:dyDescent="0.25">
      <c r="C66">
        <v>3</v>
      </c>
      <c r="D66" t="s">
        <v>174</v>
      </c>
      <c r="E66">
        <v>13</v>
      </c>
      <c r="F66">
        <v>-99</v>
      </c>
      <c r="G66">
        <v>0</v>
      </c>
      <c r="H66">
        <v>1</v>
      </c>
      <c r="I66">
        <v>7.2038000000000002</v>
      </c>
      <c r="J66">
        <v>11.8072</v>
      </c>
      <c r="K66">
        <v>29.9</v>
      </c>
      <c r="L66">
        <v>1.02795E-2</v>
      </c>
      <c r="M66">
        <v>9.5434600000000001E-3</v>
      </c>
      <c r="N66">
        <v>-8.9784999999999995E-4</v>
      </c>
      <c r="O66">
        <v>-5.9924099999999996</v>
      </c>
      <c r="P66" s="1">
        <v>5.2557000000000003E-3</v>
      </c>
      <c r="Q66" s="1">
        <v>9.8006000000000007E-6</v>
      </c>
      <c r="R66" s="1">
        <v>1.2301E-8</v>
      </c>
      <c r="S66" s="1">
        <v>7.0554000000000005E-4</v>
      </c>
      <c r="T66" s="1">
        <v>1.789E-5</v>
      </c>
      <c r="U66" s="1">
        <v>5.1178999999999999E-5</v>
      </c>
      <c r="V66" s="1">
        <v>0</v>
      </c>
      <c r="W66" s="1">
        <v>0</v>
      </c>
      <c r="X66" s="1">
        <v>5.4855999999999998E-5</v>
      </c>
      <c r="Y66" s="1">
        <v>0</v>
      </c>
      <c r="Z66" s="1">
        <v>9.3864000000000003E-4</v>
      </c>
      <c r="AA66" s="1">
        <v>5.3800000000000002E-6</v>
      </c>
      <c r="AB66" s="1">
        <v>5.6897000000000003E-8</v>
      </c>
      <c r="AC66" s="1">
        <v>8.7810000000000003E-8</v>
      </c>
      <c r="AD66" s="1">
        <v>2.6309999999999999E-6</v>
      </c>
      <c r="AE66" s="1">
        <v>1.5021E-6</v>
      </c>
      <c r="AF66" s="1">
        <v>8.0795000000000003E-7</v>
      </c>
      <c r="AG66" s="1">
        <v>1.4747000000000001E-7</v>
      </c>
      <c r="AH66" s="1">
        <v>1.222E-7</v>
      </c>
      <c r="AI66" s="1">
        <v>4.1625000000000001E-4</v>
      </c>
      <c r="AJ66" s="1">
        <v>2.4469E-7</v>
      </c>
      <c r="AK66" s="1">
        <v>7.7178999999999998E-3</v>
      </c>
      <c r="AL66" s="1">
        <v>8.1143999999999998E-6</v>
      </c>
      <c r="AM66">
        <v>-13.322800000000001</v>
      </c>
      <c r="AN66">
        <v>0.9577</v>
      </c>
      <c r="AO66">
        <v>3.5444</v>
      </c>
      <c r="AP66">
        <v>6.0030999999999999</v>
      </c>
      <c r="AQ66">
        <v>4.2380000000000004</v>
      </c>
      <c r="AR66">
        <v>8.9329999999999998</v>
      </c>
      <c r="AS66">
        <v>4.1593999999999998</v>
      </c>
      <c r="AT66">
        <v>3.2153999999999998</v>
      </c>
      <c r="AU66">
        <v>3.7645</v>
      </c>
      <c r="AV66">
        <v>-16.8063</v>
      </c>
      <c r="AW66">
        <v>-5.3699999999999998E-2</v>
      </c>
      <c r="AX66">
        <v>-0.92400000000000004</v>
      </c>
      <c r="AY66">
        <v>-3.6554000000000002</v>
      </c>
      <c r="AZ66">
        <v>-5.1973000000000003</v>
      </c>
      <c r="BA66">
        <v>-0.19900000000000001</v>
      </c>
      <c r="BB66">
        <v>2.3824999999999998</v>
      </c>
      <c r="BC66">
        <v>-8.6869999999999994</v>
      </c>
      <c r="BD66">
        <v>-1.9616</v>
      </c>
      <c r="BE66">
        <v>-8.7475000000000005</v>
      </c>
      <c r="BF66">
        <v>-1.5</v>
      </c>
      <c r="BG66" t="s">
        <v>89</v>
      </c>
      <c r="BH66" s="1">
        <v>0</v>
      </c>
      <c r="BI66" s="1">
        <v>0.75849</v>
      </c>
      <c r="BJ66" s="1">
        <v>5.1449000000000004E-4</v>
      </c>
    </row>
    <row r="67" spans="3:62" x14ac:dyDescent="0.25">
      <c r="C67">
        <v>3</v>
      </c>
      <c r="D67" t="s">
        <v>174</v>
      </c>
      <c r="E67">
        <v>14</v>
      </c>
      <c r="F67">
        <v>-99</v>
      </c>
      <c r="G67">
        <v>0</v>
      </c>
      <c r="H67">
        <v>1</v>
      </c>
      <c r="I67">
        <v>6.9783900000000001</v>
      </c>
      <c r="J67">
        <v>12.1043</v>
      </c>
      <c r="K67">
        <v>29.3</v>
      </c>
      <c r="L67">
        <v>7.2655100000000002E-3</v>
      </c>
      <c r="M67">
        <v>7.4462800000000004E-3</v>
      </c>
      <c r="N67">
        <v>1.57398E-3</v>
      </c>
      <c r="O67">
        <v>14.0695</v>
      </c>
      <c r="P67" s="1">
        <v>5.0423999999999998E-3</v>
      </c>
      <c r="Q67" s="1">
        <v>2.7960999999999999E-5</v>
      </c>
      <c r="R67" s="1">
        <v>6.7696000000000004E-6</v>
      </c>
      <c r="S67" s="1">
        <v>3.9356999999999999E-4</v>
      </c>
      <c r="T67" s="1">
        <v>2.0537999999999999E-5</v>
      </c>
      <c r="U67" s="1">
        <v>5.7864E-5</v>
      </c>
      <c r="V67" s="1">
        <v>0</v>
      </c>
      <c r="W67" s="1">
        <v>4.3035999999999999E-5</v>
      </c>
      <c r="X67" s="1">
        <v>5.6968000000000001E-5</v>
      </c>
      <c r="Y67" s="1">
        <v>0</v>
      </c>
      <c r="Z67" s="1">
        <v>9.4158999999999996E-4</v>
      </c>
      <c r="AA67" s="1">
        <v>4.8968999999999997E-6</v>
      </c>
      <c r="AB67" s="1">
        <v>3.6724E-7</v>
      </c>
      <c r="AC67" s="1">
        <v>3.1096000000000003E-7</v>
      </c>
      <c r="AD67" s="1">
        <v>3.1431999999999999E-4</v>
      </c>
      <c r="AE67" s="1">
        <v>4.9391999999999997E-7</v>
      </c>
      <c r="AF67" s="1">
        <v>6.4427000000000004E-7</v>
      </c>
      <c r="AG67" s="1">
        <v>3.1717999999999999E-7</v>
      </c>
      <c r="AH67" s="1">
        <v>2.3229E-7</v>
      </c>
      <c r="AI67" s="1">
        <v>5.4778000000000003E-5</v>
      </c>
      <c r="AJ67" s="1">
        <v>1.3794999999999999E-7</v>
      </c>
      <c r="AK67" s="1">
        <v>4.5852999999999996E-3</v>
      </c>
      <c r="AL67" s="1">
        <v>2.7504E-6</v>
      </c>
      <c r="AM67">
        <v>-11.377000000000001</v>
      </c>
      <c r="AN67">
        <v>2.9712999999999998</v>
      </c>
      <c r="AO67">
        <v>3.4056999999999999</v>
      </c>
      <c r="AP67">
        <v>8.0244</v>
      </c>
      <c r="AQ67">
        <v>4.4519000000000002</v>
      </c>
      <c r="AR67">
        <v>6.9135</v>
      </c>
      <c r="AS67">
        <v>4.0182000000000002</v>
      </c>
      <c r="AT67">
        <v>9.2042000000000002</v>
      </c>
      <c r="AU67">
        <v>3.6221999999999999</v>
      </c>
      <c r="AV67">
        <v>-17.976500000000001</v>
      </c>
      <c r="AW67">
        <v>-0.73380000000000001</v>
      </c>
      <c r="AX67">
        <v>-1.6020000000000001</v>
      </c>
      <c r="AY67">
        <v>-2.0272000000000001</v>
      </c>
      <c r="AZ67">
        <v>-2.8925000000000001</v>
      </c>
      <c r="BA67">
        <v>-0.87909999999999999</v>
      </c>
      <c r="BB67">
        <v>2.0196999999999998</v>
      </c>
      <c r="BC67">
        <v>-11.182700000000001</v>
      </c>
      <c r="BD67">
        <v>-1.8151999999999999</v>
      </c>
      <c r="BE67">
        <v>-6.7766000000000002</v>
      </c>
      <c r="BF67">
        <v>-1.5</v>
      </c>
      <c r="BG67" t="s">
        <v>90</v>
      </c>
      <c r="BH67" s="1">
        <v>0</v>
      </c>
      <c r="BI67" s="1">
        <v>0.56313999999999997</v>
      </c>
      <c r="BJ67" s="1">
        <v>3.6363999999999998E-4</v>
      </c>
    </row>
    <row r="68" spans="3:62" x14ac:dyDescent="0.25">
      <c r="C68">
        <v>3</v>
      </c>
      <c r="D68" t="s">
        <v>174</v>
      </c>
      <c r="E68">
        <v>15</v>
      </c>
      <c r="F68">
        <v>-99</v>
      </c>
      <c r="G68">
        <v>0</v>
      </c>
      <c r="H68">
        <v>1</v>
      </c>
      <c r="I68">
        <v>7.0510400000000004</v>
      </c>
      <c r="J68">
        <v>11.930400000000001</v>
      </c>
      <c r="K68">
        <v>30.7</v>
      </c>
      <c r="L68">
        <v>7.92875E-3</v>
      </c>
      <c r="M68">
        <v>8.4229600000000002E-3</v>
      </c>
      <c r="N68">
        <v>1.6051399999999999E-3</v>
      </c>
      <c r="O68">
        <v>12.6839</v>
      </c>
      <c r="P68" s="1">
        <v>5.3600999999999996E-3</v>
      </c>
      <c r="Q68" s="1">
        <v>9.6726999999999997E-6</v>
      </c>
      <c r="R68" s="1">
        <v>1.2301E-8</v>
      </c>
      <c r="S68" s="1">
        <v>6.6385999999999995E-4</v>
      </c>
      <c r="T68" s="1">
        <v>1.5579000000000001E-5</v>
      </c>
      <c r="U68" s="1">
        <v>5.1150000000000003E-5</v>
      </c>
      <c r="V68" s="1">
        <v>0</v>
      </c>
      <c r="W68" s="1">
        <v>0</v>
      </c>
      <c r="X68" s="1">
        <v>5.4984000000000001E-5</v>
      </c>
      <c r="Y68" s="1">
        <v>0</v>
      </c>
      <c r="Z68" s="1">
        <v>9.6385000000000004E-4</v>
      </c>
      <c r="AA68" s="1">
        <v>4.1645999999999999E-6</v>
      </c>
      <c r="AB68" s="1">
        <v>1.0712E-7</v>
      </c>
      <c r="AC68" s="1">
        <v>8.3713999999999996E-10</v>
      </c>
      <c r="AD68" s="1">
        <v>6.0786999999999999E-5</v>
      </c>
      <c r="AE68" s="1">
        <v>4.3789000000000001E-7</v>
      </c>
      <c r="AF68" s="1">
        <v>3.2305999999999998E-7</v>
      </c>
      <c r="AG68" s="1">
        <v>1.4212E-7</v>
      </c>
      <c r="AH68" s="1">
        <v>1.3005E-7</v>
      </c>
      <c r="AI68" s="1">
        <v>3.5132000000000002E-4</v>
      </c>
      <c r="AJ68" s="1">
        <v>1.8127999999999999E-7</v>
      </c>
      <c r="AK68" s="1">
        <v>5.3363000000000004E-3</v>
      </c>
      <c r="AL68" s="1">
        <v>3.9404999999999998E-6</v>
      </c>
      <c r="AM68">
        <v>-11.918699999999999</v>
      </c>
      <c r="AN68">
        <v>2.3374999999999999</v>
      </c>
      <c r="AO68">
        <v>3.5186999999999999</v>
      </c>
      <c r="AP68">
        <v>7.3726000000000003</v>
      </c>
      <c r="AQ68">
        <v>1.994</v>
      </c>
      <c r="AR68">
        <v>8.7103999999999999</v>
      </c>
      <c r="AS68">
        <v>4.1369999999999996</v>
      </c>
      <c r="AT68">
        <v>7.3579999999999997</v>
      </c>
      <c r="AU68">
        <v>3.7433999999999998</v>
      </c>
      <c r="AV68">
        <v>-17.823699999999999</v>
      </c>
      <c r="AW68">
        <v>-0.36099999999999999</v>
      </c>
      <c r="AX68">
        <v>-1.2342</v>
      </c>
      <c r="AY68">
        <v>-4.2415000000000003</v>
      </c>
      <c r="AZ68">
        <v>-5.4714999999999998</v>
      </c>
      <c r="BA68">
        <v>-0.50629999999999997</v>
      </c>
      <c r="BB68">
        <v>2.1981999999999999</v>
      </c>
      <c r="BC68">
        <v>-12.059200000000001</v>
      </c>
      <c r="BD68">
        <v>-4.2473000000000001</v>
      </c>
      <c r="BE68">
        <v>-7.3768000000000002</v>
      </c>
      <c r="BF68">
        <v>-1.5</v>
      </c>
      <c r="BG68" t="s">
        <v>91</v>
      </c>
      <c r="BH68" s="1">
        <v>0</v>
      </c>
      <c r="BI68" s="1">
        <v>0.61475000000000002</v>
      </c>
      <c r="BJ68" s="1">
        <v>3.9682999999999998E-4</v>
      </c>
    </row>
    <row r="69" spans="3:62" x14ac:dyDescent="0.25">
      <c r="C69">
        <v>3</v>
      </c>
      <c r="D69" t="s">
        <v>174</v>
      </c>
      <c r="E69">
        <v>16</v>
      </c>
      <c r="F69">
        <v>-99</v>
      </c>
      <c r="G69">
        <v>0</v>
      </c>
      <c r="H69">
        <v>1</v>
      </c>
      <c r="I69">
        <v>7.0563700000000003</v>
      </c>
      <c r="J69">
        <v>12.0937</v>
      </c>
      <c r="K69">
        <v>28.1</v>
      </c>
      <c r="L69">
        <v>6.8421699999999998E-3</v>
      </c>
      <c r="M69">
        <v>8.00645E-3</v>
      </c>
      <c r="N69">
        <v>2.95722E-4</v>
      </c>
      <c r="O69">
        <v>2.4613299999999998</v>
      </c>
      <c r="P69" s="1">
        <v>3.1327999999999998E-3</v>
      </c>
      <c r="Q69" s="1">
        <v>6.4311000000000001E-6</v>
      </c>
      <c r="R69" s="1">
        <v>1.2299999999999999E-8</v>
      </c>
      <c r="S69" s="1">
        <v>1.4736E-3</v>
      </c>
      <c r="T69" s="1">
        <v>1.4462E-5</v>
      </c>
      <c r="U69" s="1">
        <v>4.3022999999999998E-5</v>
      </c>
      <c r="V69" s="1">
        <v>0</v>
      </c>
      <c r="W69" s="1">
        <v>0</v>
      </c>
      <c r="X69" s="1">
        <v>5.4602999999999999E-5</v>
      </c>
      <c r="Y69" s="1">
        <v>8.5733000000000001E-5</v>
      </c>
      <c r="Z69" s="1">
        <v>3.8515000000000001E-4</v>
      </c>
      <c r="AA69" s="1">
        <v>1.9564999999999998E-6</v>
      </c>
      <c r="AB69" s="1">
        <v>3.2125E-10</v>
      </c>
      <c r="AC69" s="1">
        <v>1.1981000000000001E-7</v>
      </c>
      <c r="AD69" s="1">
        <v>5.6665E-10</v>
      </c>
      <c r="AE69" s="1">
        <v>1.4889000000000001E-6</v>
      </c>
      <c r="AF69" s="1">
        <v>9.9099999999999991E-7</v>
      </c>
      <c r="AG69" s="1">
        <v>2.8216999999999999E-7</v>
      </c>
      <c r="AH69" s="1">
        <v>4.1985E-10</v>
      </c>
      <c r="AI69" s="1">
        <v>2.6804999999999998E-4</v>
      </c>
      <c r="AJ69" s="1">
        <v>1.5174000000000001E-7</v>
      </c>
      <c r="AK69" s="1">
        <v>5.6021999999999999E-3</v>
      </c>
      <c r="AL69" s="1">
        <v>3.9671999999999999E-6</v>
      </c>
      <c r="AM69">
        <v>-17.224499999999999</v>
      </c>
      <c r="AN69">
        <v>-2.8168000000000002</v>
      </c>
      <c r="AO69">
        <v>3.3410000000000002</v>
      </c>
      <c r="AP69">
        <v>2.2517999999999998</v>
      </c>
      <c r="AQ69">
        <v>4.1291000000000002</v>
      </c>
      <c r="AR69">
        <v>8.2007999999999992</v>
      </c>
      <c r="AS69">
        <v>3.9485000000000001</v>
      </c>
      <c r="AT69">
        <v>-8.1875</v>
      </c>
      <c r="AU69">
        <v>3.5505</v>
      </c>
      <c r="AV69">
        <v>-17.200900000000001</v>
      </c>
      <c r="AW69">
        <v>-2.69E-2</v>
      </c>
      <c r="AX69">
        <v>-0.89090000000000003</v>
      </c>
      <c r="AY69">
        <v>-3.9342999999999999</v>
      </c>
      <c r="AZ69">
        <v>-5.5137</v>
      </c>
      <c r="BA69">
        <v>-0.17230000000000001</v>
      </c>
      <c r="BB69">
        <v>1.8512</v>
      </c>
      <c r="BC69">
        <v>-9.5924999999999994</v>
      </c>
      <c r="BD69">
        <v>-2.1198000000000001</v>
      </c>
      <c r="BE69">
        <v>-12.573499999999999</v>
      </c>
      <c r="BF69">
        <v>-1.5</v>
      </c>
      <c r="BG69" t="s">
        <v>92</v>
      </c>
      <c r="BH69" s="1">
        <v>0</v>
      </c>
      <c r="BI69" s="1">
        <v>0.57679000000000002</v>
      </c>
      <c r="BJ69" s="1">
        <v>3.4245E-4</v>
      </c>
    </row>
    <row r="70" spans="3:62" x14ac:dyDescent="0.25">
      <c r="C70">
        <v>3</v>
      </c>
      <c r="D70" t="s">
        <v>174</v>
      </c>
      <c r="E70">
        <v>17</v>
      </c>
      <c r="F70">
        <v>-99</v>
      </c>
      <c r="G70">
        <v>0</v>
      </c>
      <c r="H70">
        <v>1</v>
      </c>
      <c r="I70">
        <v>7.1447900000000004</v>
      </c>
      <c r="J70">
        <v>8.8948800000000006</v>
      </c>
      <c r="K70">
        <v>30.4</v>
      </c>
      <c r="L70">
        <v>8.881E-3</v>
      </c>
      <c r="M70">
        <v>7.9823099999999994E-3</v>
      </c>
      <c r="N70">
        <v>-9.8724199999999994E-4</v>
      </c>
      <c r="O70">
        <v>-7.7901499999999997</v>
      </c>
      <c r="P70" s="1">
        <v>4.5899000000000001E-3</v>
      </c>
      <c r="Q70" s="1">
        <v>8.8794000000000001E-6</v>
      </c>
      <c r="R70" s="1">
        <v>1.2299999999999999E-8</v>
      </c>
      <c r="S70" s="1">
        <v>4.4996000000000001E-4</v>
      </c>
      <c r="T70" s="1">
        <v>2.0516000000000001E-5</v>
      </c>
      <c r="U70" s="1">
        <v>4.528E-5</v>
      </c>
      <c r="V70" s="1">
        <v>0</v>
      </c>
      <c r="W70" s="1">
        <v>4.0757000000000003E-5</v>
      </c>
      <c r="X70" s="1">
        <v>0</v>
      </c>
      <c r="Y70" s="1">
        <v>0</v>
      </c>
      <c r="Z70" s="1">
        <v>8.2925000000000002E-4</v>
      </c>
      <c r="AA70" s="1">
        <v>4.6101000000000001E-6</v>
      </c>
      <c r="AB70" s="1">
        <v>4.6166999999999999E-8</v>
      </c>
      <c r="AC70" s="1">
        <v>8.3711000000000002E-10</v>
      </c>
      <c r="AD70" s="1">
        <v>8.7614000000000005E-6</v>
      </c>
      <c r="AE70" s="1">
        <v>6.1321999999999998E-8</v>
      </c>
      <c r="AF70" s="1">
        <v>1.5115E-7</v>
      </c>
      <c r="AG70" s="1">
        <v>1.1294E-7</v>
      </c>
      <c r="AH70" s="1">
        <v>2.1720000000000001E-7</v>
      </c>
      <c r="AI70" s="1">
        <v>3.4465E-4</v>
      </c>
      <c r="AJ70" s="1">
        <v>2.1967000000000001E-7</v>
      </c>
      <c r="AK70" s="1">
        <v>6.6363999999999998E-3</v>
      </c>
      <c r="AL70" s="1">
        <v>6.0081000000000001E-6</v>
      </c>
      <c r="AM70">
        <v>-9.8158999999999992</v>
      </c>
      <c r="AN70">
        <v>1.4965999999999999</v>
      </c>
      <c r="AO70">
        <v>3.5491000000000001</v>
      </c>
      <c r="AP70">
        <v>6.5355999999999996</v>
      </c>
      <c r="AQ70">
        <v>-3.7536</v>
      </c>
      <c r="AR70">
        <v>8.7632999999999992</v>
      </c>
      <c r="AS70">
        <v>4.1661000000000001</v>
      </c>
      <c r="AT70">
        <v>7.7869999999999999</v>
      </c>
      <c r="AU70">
        <v>3.7719999999999998</v>
      </c>
      <c r="AV70">
        <v>-13.6357</v>
      </c>
      <c r="AW70">
        <v>-0.34699999999999998</v>
      </c>
      <c r="AX70">
        <v>-1.2190000000000001</v>
      </c>
      <c r="AY70">
        <v>-4.0457000000000001</v>
      </c>
      <c r="AZ70">
        <v>-5.2915000000000001</v>
      </c>
      <c r="BA70">
        <v>-0.49220000000000003</v>
      </c>
      <c r="BB70">
        <v>2.262</v>
      </c>
      <c r="BC70">
        <v>-12.8193</v>
      </c>
      <c r="BD70">
        <v>-4.0735999999999999</v>
      </c>
      <c r="BE70">
        <v>-5.2614000000000001</v>
      </c>
      <c r="BF70">
        <v>-1.5</v>
      </c>
      <c r="BG70" t="s">
        <v>93</v>
      </c>
      <c r="BH70" s="1">
        <v>0</v>
      </c>
      <c r="BI70" s="1">
        <v>0.65334999999999999</v>
      </c>
      <c r="BJ70" s="1">
        <v>4.4449000000000002E-4</v>
      </c>
    </row>
    <row r="71" spans="3:62" x14ac:dyDescent="0.25">
      <c r="C71">
        <v>3</v>
      </c>
      <c r="D71" t="s">
        <v>174</v>
      </c>
      <c r="E71">
        <v>18</v>
      </c>
      <c r="F71">
        <v>-99</v>
      </c>
      <c r="G71">
        <v>0</v>
      </c>
      <c r="H71">
        <v>1</v>
      </c>
      <c r="I71">
        <v>6.9537599999999999</v>
      </c>
      <c r="J71">
        <v>12.073499999999999</v>
      </c>
      <c r="K71">
        <v>30.2</v>
      </c>
      <c r="L71">
        <v>6.6034500000000003E-3</v>
      </c>
      <c r="M71">
        <v>6.6389500000000002E-3</v>
      </c>
      <c r="N71">
        <v>1.10053E-3</v>
      </c>
      <c r="O71">
        <v>10.962199999999999</v>
      </c>
      <c r="P71" s="1">
        <v>4.2414000000000002E-3</v>
      </c>
      <c r="Q71" s="1">
        <v>7.1627999999999999E-5</v>
      </c>
      <c r="R71" s="1">
        <v>4.3332999999999997E-6</v>
      </c>
      <c r="S71" s="1">
        <v>4.0004999999999999E-4</v>
      </c>
      <c r="T71" s="1">
        <v>2.2727000000000001E-5</v>
      </c>
      <c r="U71" s="1">
        <v>5.0216999999999997E-5</v>
      </c>
      <c r="V71" s="1">
        <v>0</v>
      </c>
      <c r="W71" s="1">
        <v>4.1044999999999998E-5</v>
      </c>
      <c r="X71" s="1">
        <v>5.5637999999999998E-5</v>
      </c>
      <c r="Y71" s="1">
        <v>0</v>
      </c>
      <c r="Z71" s="1">
        <v>7.9922000000000001E-4</v>
      </c>
      <c r="AA71" s="1">
        <v>3.5518E-6</v>
      </c>
      <c r="AB71" s="1">
        <v>3.6489999999999999E-7</v>
      </c>
      <c r="AC71" s="1">
        <v>3.0950000000000001E-7</v>
      </c>
      <c r="AD71" s="1">
        <v>3.4601E-4</v>
      </c>
      <c r="AE71" s="1">
        <v>1.5337E-7</v>
      </c>
      <c r="AF71" s="1">
        <v>1.86E-6</v>
      </c>
      <c r="AG71" s="1">
        <v>2.8518000000000002E-7</v>
      </c>
      <c r="AH71" s="1">
        <v>1.5405999999999999E-7</v>
      </c>
      <c r="AI71" s="1">
        <v>1.1222000000000001E-4</v>
      </c>
      <c r="AJ71" s="1">
        <v>1.3843E-7</v>
      </c>
      <c r="AK71" s="1">
        <v>4.2557999999999997E-3</v>
      </c>
      <c r="AL71" s="1">
        <v>2.4190999999999998E-6</v>
      </c>
      <c r="AM71">
        <v>-11.247199999999999</v>
      </c>
      <c r="AN71">
        <v>3.0516000000000001</v>
      </c>
      <c r="AO71">
        <v>3.4460000000000002</v>
      </c>
      <c r="AP71">
        <v>8.0930999999999997</v>
      </c>
      <c r="AQ71">
        <v>4.4184999999999999</v>
      </c>
      <c r="AR71">
        <v>7.5895000000000001</v>
      </c>
      <c r="AS71">
        <v>4.0621999999999998</v>
      </c>
      <c r="AT71">
        <v>9.4707000000000008</v>
      </c>
      <c r="AU71">
        <v>3.6678000000000002</v>
      </c>
      <c r="AV71">
        <v>-18.867100000000001</v>
      </c>
      <c r="AW71">
        <v>-0.76029999999999998</v>
      </c>
      <c r="AX71">
        <v>-1.6316999999999999</v>
      </c>
      <c r="AY71">
        <v>-2.2772999999999999</v>
      </c>
      <c r="AZ71">
        <v>-3.1110000000000002</v>
      </c>
      <c r="BA71">
        <v>-0.90549999999999997</v>
      </c>
      <c r="BB71">
        <v>1.9423999999999999</v>
      </c>
      <c r="BC71">
        <v>-9.0944000000000003</v>
      </c>
      <c r="BD71">
        <v>-1.8515999999999999</v>
      </c>
      <c r="BE71">
        <v>-6.6844999999999999</v>
      </c>
      <c r="BF71">
        <v>-1.5</v>
      </c>
      <c r="BG71" t="s">
        <v>94</v>
      </c>
      <c r="BH71" s="1">
        <v>0</v>
      </c>
      <c r="BI71" s="1">
        <v>0.52225999999999995</v>
      </c>
      <c r="BJ71" s="1">
        <v>3.3050000000000001E-4</v>
      </c>
    </row>
    <row r="72" spans="3:62" x14ac:dyDescent="0.25">
      <c r="C72">
        <v>3</v>
      </c>
      <c r="D72" t="s">
        <v>174</v>
      </c>
      <c r="E72">
        <v>19</v>
      </c>
      <c r="F72">
        <v>-99</v>
      </c>
      <c r="G72">
        <v>0</v>
      </c>
      <c r="H72">
        <v>1</v>
      </c>
      <c r="I72">
        <v>7.02163</v>
      </c>
      <c r="J72">
        <v>11.952</v>
      </c>
      <c r="K72">
        <v>30.9</v>
      </c>
      <c r="L72">
        <v>7.6303400000000002E-3</v>
      </c>
      <c r="M72">
        <v>7.52916E-3</v>
      </c>
      <c r="N72">
        <v>9.6587099999999998E-4</v>
      </c>
      <c r="O72">
        <v>8.5201600000000006</v>
      </c>
      <c r="P72" s="1">
        <v>4.9293000000000002E-3</v>
      </c>
      <c r="Q72" s="1">
        <v>7.4417000000000003E-6</v>
      </c>
      <c r="R72" s="1">
        <v>1.793E-6</v>
      </c>
      <c r="S72" s="1">
        <v>3.6461000000000002E-4</v>
      </c>
      <c r="T72" s="1">
        <v>2.5786E-5</v>
      </c>
      <c r="U72" s="1">
        <v>5.1374E-5</v>
      </c>
      <c r="V72" s="1">
        <v>0</v>
      </c>
      <c r="W72" s="1">
        <v>4.2422000000000001E-5</v>
      </c>
      <c r="X72" s="1">
        <v>5.5467000000000003E-5</v>
      </c>
      <c r="Y72" s="1">
        <v>0</v>
      </c>
      <c r="Z72" s="1">
        <v>9.9236000000000007E-4</v>
      </c>
      <c r="AA72" s="1">
        <v>2.9608000000000001E-6</v>
      </c>
      <c r="AB72" s="1">
        <v>1.2625999999999999E-7</v>
      </c>
      <c r="AC72" s="1">
        <v>8.3711000000000002E-10</v>
      </c>
      <c r="AD72" s="1">
        <v>1.2085E-4</v>
      </c>
      <c r="AE72" s="1">
        <v>7.0199000000000005E-8</v>
      </c>
      <c r="AF72" s="1">
        <v>3.1646999999999997E-7</v>
      </c>
      <c r="AG72" s="1">
        <v>1.5965999999999999E-7</v>
      </c>
      <c r="AH72" s="1">
        <v>1.1819E-7</v>
      </c>
      <c r="AI72" s="1">
        <v>4.2123000000000003E-5</v>
      </c>
      <c r="AJ72" s="1">
        <v>1.7102999999999999E-7</v>
      </c>
      <c r="AK72" s="1">
        <v>4.9490000000000003E-3</v>
      </c>
      <c r="AL72" s="1">
        <v>3.3805000000000001E-6</v>
      </c>
      <c r="AM72">
        <v>-11.609</v>
      </c>
      <c r="AN72">
        <v>2.6406999999999998</v>
      </c>
      <c r="AO72">
        <v>3.5226999999999999</v>
      </c>
      <c r="AP72">
        <v>7.6731999999999996</v>
      </c>
      <c r="AQ72">
        <v>1.9564999999999999</v>
      </c>
      <c r="AR72">
        <v>6.87</v>
      </c>
      <c r="AS72">
        <v>4.1417999999999999</v>
      </c>
      <c r="AT72">
        <v>8.2687000000000008</v>
      </c>
      <c r="AU72">
        <v>3.7484000000000002</v>
      </c>
      <c r="AV72">
        <v>-19.400200000000002</v>
      </c>
      <c r="AW72">
        <v>-0.66979999999999995</v>
      </c>
      <c r="AX72">
        <v>-1.5436000000000001</v>
      </c>
      <c r="AY72">
        <v>-2.4350000000000001</v>
      </c>
      <c r="AZ72">
        <v>-3.3551000000000002</v>
      </c>
      <c r="BA72">
        <v>-0.81499999999999995</v>
      </c>
      <c r="BB72">
        <v>2.1341000000000001</v>
      </c>
      <c r="BC72">
        <v>-12.348800000000001</v>
      </c>
      <c r="BD72">
        <v>-4.2942999999999998</v>
      </c>
      <c r="BE72">
        <v>-7.0754000000000001</v>
      </c>
      <c r="BF72">
        <v>-1.5</v>
      </c>
      <c r="BG72" t="s">
        <v>95</v>
      </c>
      <c r="BH72" s="1">
        <v>0</v>
      </c>
      <c r="BI72" s="1">
        <v>0.56072999999999995</v>
      </c>
      <c r="BJ72" s="1">
        <v>3.8190000000000001E-4</v>
      </c>
    </row>
    <row r="73" spans="3:62" x14ac:dyDescent="0.25">
      <c r="C73">
        <v>3</v>
      </c>
      <c r="D73" t="s">
        <v>174</v>
      </c>
      <c r="E73">
        <v>20</v>
      </c>
      <c r="F73">
        <v>-99</v>
      </c>
      <c r="G73">
        <v>0</v>
      </c>
      <c r="H73">
        <v>1</v>
      </c>
      <c r="I73">
        <v>7.0534600000000003</v>
      </c>
      <c r="J73">
        <v>11.9559</v>
      </c>
      <c r="K73">
        <v>30.3</v>
      </c>
      <c r="L73">
        <v>6.9942099999999998E-3</v>
      </c>
      <c r="M73">
        <v>8.4985300000000007E-3</v>
      </c>
      <c r="N73">
        <v>5.3583700000000005E-4</v>
      </c>
      <c r="O73">
        <v>4.4640700000000004</v>
      </c>
      <c r="P73" s="1">
        <v>2.4789E-3</v>
      </c>
      <c r="Q73" s="1">
        <v>5.5638E-6</v>
      </c>
      <c r="R73" s="1">
        <v>1.2299999999999999E-8</v>
      </c>
      <c r="S73" s="1">
        <v>1.8537E-3</v>
      </c>
      <c r="T73" s="1">
        <v>2.6254E-5</v>
      </c>
      <c r="U73" s="1">
        <v>4.1471000000000003E-5</v>
      </c>
      <c r="V73" s="1">
        <v>0</v>
      </c>
      <c r="W73" s="1">
        <v>0</v>
      </c>
      <c r="X73" s="1">
        <v>5.6743999999999997E-5</v>
      </c>
      <c r="Y73" s="1">
        <v>1.2705999999999999E-4</v>
      </c>
      <c r="Z73" s="1">
        <v>4.8671000000000001E-4</v>
      </c>
      <c r="AA73" s="1">
        <v>1.4494E-6</v>
      </c>
      <c r="AB73" s="1">
        <v>3.2125E-10</v>
      </c>
      <c r="AC73" s="1">
        <v>8.3707999999999997E-10</v>
      </c>
      <c r="AD73" s="1">
        <v>5.6664000000000002E-10</v>
      </c>
      <c r="AE73" s="1">
        <v>7.6098999999999999E-8</v>
      </c>
      <c r="AF73" s="1">
        <v>1.2045E-7</v>
      </c>
      <c r="AG73" s="1">
        <v>2.1703999999999999E-7</v>
      </c>
      <c r="AH73" s="1">
        <v>4.1984000000000002E-10</v>
      </c>
      <c r="AI73" s="1">
        <v>1.1488000000000001E-5</v>
      </c>
      <c r="AJ73" s="1">
        <v>1.7723000000000001E-7</v>
      </c>
      <c r="AK73" s="1">
        <v>5.4003000000000002E-3</v>
      </c>
      <c r="AL73" s="1">
        <v>3.9856999999999998E-6</v>
      </c>
      <c r="AM73">
        <v>-16.993400000000001</v>
      </c>
      <c r="AN73">
        <v>-2.7118000000000002</v>
      </c>
      <c r="AO73">
        <v>3.4716</v>
      </c>
      <c r="AP73">
        <v>2.3283999999999998</v>
      </c>
      <c r="AQ73">
        <v>1.9661</v>
      </c>
      <c r="AR73">
        <v>5.6577000000000002</v>
      </c>
      <c r="AS73">
        <v>4.0883000000000003</v>
      </c>
      <c r="AT73">
        <v>-7.8048999999999999</v>
      </c>
      <c r="AU73">
        <v>3.694</v>
      </c>
      <c r="AV73">
        <v>-19.467700000000001</v>
      </c>
      <c r="AW73">
        <v>8.0299999999999996E-2</v>
      </c>
      <c r="AX73">
        <v>-0.79139999999999999</v>
      </c>
      <c r="AY73">
        <v>-3.8094000000000001</v>
      </c>
      <c r="AZ73">
        <v>-5.4831000000000003</v>
      </c>
      <c r="BA73">
        <v>-6.4899999999999999E-2</v>
      </c>
      <c r="BB73">
        <v>1.8271999999999999</v>
      </c>
      <c r="BC73">
        <v>-14.2806</v>
      </c>
      <c r="BD73">
        <v>-4.2808000000000002</v>
      </c>
      <c r="BE73">
        <v>-12.434799999999999</v>
      </c>
      <c r="BF73">
        <v>-1.5</v>
      </c>
      <c r="BG73" t="s">
        <v>96</v>
      </c>
      <c r="BH73" s="1">
        <v>0</v>
      </c>
      <c r="BI73" s="1">
        <v>0.55774999999999997</v>
      </c>
      <c r="BJ73" s="1">
        <v>3.5006000000000002E-4</v>
      </c>
    </row>
    <row r="78" spans="3:62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65</v>
      </c>
      <c r="J78" t="s">
        <v>66</v>
      </c>
      <c r="K78" t="s">
        <v>67</v>
      </c>
      <c r="L78" t="s">
        <v>68</v>
      </c>
      <c r="M78" t="s">
        <v>69</v>
      </c>
      <c r="N78" t="s">
        <v>70</v>
      </c>
      <c r="O78" t="s">
        <v>71</v>
      </c>
      <c r="P78" t="s">
        <v>216</v>
      </c>
      <c r="Q78" t="s">
        <v>217</v>
      </c>
      <c r="R78" t="s">
        <v>218</v>
      </c>
      <c r="S78" t="s">
        <v>219</v>
      </c>
      <c r="T78" t="s">
        <v>220</v>
      </c>
      <c r="U78" t="s">
        <v>221</v>
      </c>
      <c r="V78" t="s">
        <v>222</v>
      </c>
      <c r="W78" t="s">
        <v>223</v>
      </c>
      <c r="X78" t="s">
        <v>224</v>
      </c>
    </row>
    <row r="79" spans="3:62" ht="15.75" x14ac:dyDescent="0.25">
      <c r="C79">
        <v>1</v>
      </c>
      <c r="D79" s="92">
        <v>1</v>
      </c>
      <c r="E79" s="33" t="s">
        <v>103</v>
      </c>
      <c r="F79">
        <v>-17.349799999999998</v>
      </c>
      <c r="G79">
        <v>-2.8919999999999999</v>
      </c>
      <c r="H79">
        <v>3.4226999999999999</v>
      </c>
      <c r="I79">
        <v>2.2096</v>
      </c>
      <c r="J79">
        <v>4.5994000000000002</v>
      </c>
      <c r="K79">
        <v>4.6826999999999996</v>
      </c>
      <c r="L79">
        <v>4.0194999999999999</v>
      </c>
      <c r="M79">
        <v>-8.3942999999999994</v>
      </c>
      <c r="N79">
        <v>3.6173999999999999</v>
      </c>
      <c r="O79">
        <v>-17.113499999999998</v>
      </c>
      <c r="P79">
        <v>0.82250000000000001</v>
      </c>
      <c r="Q79">
        <v>-3.3000000000000002E-2</v>
      </c>
      <c r="R79">
        <v>-2.3188</v>
      </c>
      <c r="S79">
        <v>-4.7624000000000004</v>
      </c>
      <c r="T79">
        <v>0.67700000000000005</v>
      </c>
      <c r="U79">
        <v>3.2079</v>
      </c>
      <c r="V79">
        <v>-5.5163000000000002</v>
      </c>
      <c r="W79">
        <v>-1.4612000000000001</v>
      </c>
      <c r="X79">
        <v>-12.591699999999999</v>
      </c>
    </row>
    <row r="80" spans="3:62" ht="15.75" x14ac:dyDescent="0.25">
      <c r="C80">
        <v>2</v>
      </c>
      <c r="D80" s="93"/>
      <c r="E80" s="34" t="s">
        <v>104</v>
      </c>
      <c r="F80">
        <v>-13.000500000000001</v>
      </c>
      <c r="G80">
        <v>1.4825999999999999</v>
      </c>
      <c r="H80">
        <v>3.3431999999999999</v>
      </c>
      <c r="I80">
        <v>6.5841000000000003</v>
      </c>
      <c r="J80">
        <v>2.286</v>
      </c>
      <c r="K80">
        <v>8.0696999999999992</v>
      </c>
      <c r="L80">
        <v>3.94</v>
      </c>
      <c r="M80">
        <v>4.7039999999999997</v>
      </c>
      <c r="N80">
        <v>3.5379</v>
      </c>
      <c r="O80">
        <v>-18.217700000000001</v>
      </c>
      <c r="P80">
        <v>0.44379999999999997</v>
      </c>
      <c r="Q80">
        <v>-0.41170000000000001</v>
      </c>
      <c r="R80">
        <v>-2.9952999999999999</v>
      </c>
      <c r="S80">
        <v>-5.0601000000000003</v>
      </c>
      <c r="T80">
        <v>0.29830000000000001</v>
      </c>
      <c r="U80">
        <v>2.9548000000000001</v>
      </c>
      <c r="V80">
        <v>-11.0014</v>
      </c>
      <c r="W80">
        <v>-3.8252999999999999</v>
      </c>
      <c r="X80">
        <v>-8.2424999999999997</v>
      </c>
    </row>
    <row r="81" spans="3:24" ht="15.75" x14ac:dyDescent="0.25">
      <c r="C81">
        <v>3</v>
      </c>
      <c r="D81" s="93"/>
      <c r="E81" s="34" t="s">
        <v>105</v>
      </c>
      <c r="F81">
        <v>-14.134499999999999</v>
      </c>
      <c r="G81">
        <v>0.20669999999999999</v>
      </c>
      <c r="H81">
        <v>3.6734</v>
      </c>
      <c r="I81">
        <v>5.26</v>
      </c>
      <c r="J81">
        <v>2.7765</v>
      </c>
      <c r="K81">
        <v>8.8643000000000001</v>
      </c>
      <c r="L81">
        <v>4.2861000000000002</v>
      </c>
      <c r="M81">
        <v>0.91830000000000001</v>
      </c>
      <c r="N81">
        <v>3.8900999999999999</v>
      </c>
      <c r="O81">
        <v>-19.347799999999999</v>
      </c>
      <c r="P81">
        <v>0.86050000000000004</v>
      </c>
      <c r="Q81">
        <v>-7.9000000000000008E-3</v>
      </c>
      <c r="R81">
        <v>-2.1151</v>
      </c>
      <c r="S81">
        <v>-4.5747999999999998</v>
      </c>
      <c r="T81">
        <v>0.71519999999999995</v>
      </c>
      <c r="U81">
        <v>3.4384999999999999</v>
      </c>
      <c r="V81">
        <v>-9.6750000000000007</v>
      </c>
      <c r="W81">
        <v>-3.4765000000000001</v>
      </c>
      <c r="X81">
        <v>-9.5337999999999994</v>
      </c>
    </row>
    <row r="82" spans="3:24" ht="15.75" x14ac:dyDescent="0.25">
      <c r="C82">
        <v>4</v>
      </c>
      <c r="D82" s="94"/>
      <c r="E82" s="35" t="s">
        <v>106</v>
      </c>
      <c r="F82">
        <v>-13.3926</v>
      </c>
      <c r="G82">
        <v>0.96709999999999996</v>
      </c>
      <c r="H82">
        <v>2.8155999999999999</v>
      </c>
      <c r="I82">
        <v>6.0088999999999997</v>
      </c>
      <c r="J82">
        <v>0.78949999999999998</v>
      </c>
      <c r="K82">
        <v>4.7154999999999996</v>
      </c>
      <c r="L82">
        <v>3.4321000000000002</v>
      </c>
      <c r="M82">
        <v>3.1575000000000002</v>
      </c>
      <c r="N82">
        <v>3.0375999999999999</v>
      </c>
      <c r="O82">
        <v>-18.996600000000001</v>
      </c>
      <c r="P82">
        <v>-0.45040000000000002</v>
      </c>
      <c r="Q82">
        <v>-1.3220000000000001</v>
      </c>
      <c r="R82">
        <v>-3.5863</v>
      </c>
      <c r="S82">
        <v>-4.7298999999999998</v>
      </c>
      <c r="T82">
        <v>-0.59560000000000002</v>
      </c>
      <c r="U82">
        <v>1.6204000000000001</v>
      </c>
      <c r="V82">
        <v>-19.110700000000001</v>
      </c>
      <c r="W82">
        <v>-5.6024000000000003</v>
      </c>
      <c r="X82">
        <v>-8.8294999999999995</v>
      </c>
    </row>
    <row r="83" spans="3:24" ht="15.75" x14ac:dyDescent="0.25">
      <c r="C83">
        <v>5</v>
      </c>
      <c r="D83" s="92">
        <v>2</v>
      </c>
      <c r="E83" s="33" t="s">
        <v>103</v>
      </c>
      <c r="F83">
        <v>-16.936800000000002</v>
      </c>
      <c r="G83">
        <v>-2.6930999999999998</v>
      </c>
      <c r="H83">
        <v>3.6438000000000001</v>
      </c>
      <c r="I83">
        <v>2.3536000000000001</v>
      </c>
      <c r="J83">
        <v>2.4613999999999998</v>
      </c>
      <c r="K83">
        <v>6.9389000000000003</v>
      </c>
      <c r="L83">
        <v>4.2584999999999997</v>
      </c>
      <c r="M83">
        <v>-7.6971999999999996</v>
      </c>
      <c r="N83">
        <v>3.8633000000000002</v>
      </c>
      <c r="O83">
        <v>-19.3672</v>
      </c>
      <c r="P83">
        <v>0.43609999999999999</v>
      </c>
      <c r="Q83">
        <v>-0.43390000000000001</v>
      </c>
      <c r="R83">
        <v>-2.7795000000000001</v>
      </c>
      <c r="S83">
        <v>-4.8118999999999996</v>
      </c>
      <c r="T83">
        <v>0.29089999999999999</v>
      </c>
      <c r="U83">
        <v>2.9922</v>
      </c>
      <c r="V83">
        <v>-10.6274</v>
      </c>
      <c r="W83">
        <v>-3.6530999999999998</v>
      </c>
      <c r="X83">
        <v>-12.357200000000001</v>
      </c>
    </row>
    <row r="84" spans="3:24" ht="15.75" x14ac:dyDescent="0.25">
      <c r="C84">
        <v>6</v>
      </c>
      <c r="D84" s="93"/>
      <c r="E84" s="34" t="s">
        <v>104</v>
      </c>
      <c r="F84">
        <v>-12.0847</v>
      </c>
      <c r="G84">
        <v>2.1663999999999999</v>
      </c>
      <c r="H84">
        <v>3.5798000000000001</v>
      </c>
      <c r="I84">
        <v>7.2092999999999998</v>
      </c>
      <c r="J84">
        <v>4.3667999999999996</v>
      </c>
      <c r="K84">
        <v>8.1057000000000006</v>
      </c>
      <c r="L84">
        <v>4.1957000000000004</v>
      </c>
      <c r="M84">
        <v>6.8658999999999999</v>
      </c>
      <c r="N84">
        <v>3.8010999999999999</v>
      </c>
      <c r="O84">
        <v>-16.726800000000001</v>
      </c>
      <c r="P84">
        <v>0.21890000000000001</v>
      </c>
      <c r="Q84">
        <v>-0.6522</v>
      </c>
      <c r="R84">
        <v>-3.3003999999999998</v>
      </c>
      <c r="S84">
        <v>-5.1139000000000001</v>
      </c>
      <c r="T84">
        <v>7.3700000000000002E-2</v>
      </c>
      <c r="U84">
        <v>2.8106</v>
      </c>
      <c r="V84">
        <v>-8.4429999999999996</v>
      </c>
      <c r="W84">
        <v>-1.7967</v>
      </c>
      <c r="X84">
        <v>-7.5176999999999996</v>
      </c>
    </row>
    <row r="85" spans="3:24" ht="15.75" x14ac:dyDescent="0.25">
      <c r="C85">
        <v>7</v>
      </c>
      <c r="D85" s="93"/>
      <c r="E85" s="34" t="s">
        <v>105</v>
      </c>
      <c r="F85">
        <v>-12.468500000000001</v>
      </c>
      <c r="G85">
        <v>1.7678</v>
      </c>
      <c r="H85">
        <v>3.6337999999999999</v>
      </c>
      <c r="I85">
        <v>6.8106</v>
      </c>
      <c r="J85">
        <v>2.4076</v>
      </c>
      <c r="K85">
        <v>8.375</v>
      </c>
      <c r="L85">
        <v>4.2496999999999998</v>
      </c>
      <c r="M85">
        <v>5.6848000000000001</v>
      </c>
      <c r="N85">
        <v>3.855</v>
      </c>
      <c r="O85">
        <v>-19.463100000000001</v>
      </c>
      <c r="P85">
        <v>0.39529999999999998</v>
      </c>
      <c r="Q85">
        <v>-0.4758</v>
      </c>
      <c r="R85">
        <v>-0.89700000000000002</v>
      </c>
      <c r="S85">
        <v>-2.8868</v>
      </c>
      <c r="T85">
        <v>0.25</v>
      </c>
      <c r="U85">
        <v>2.8902999999999999</v>
      </c>
      <c r="V85">
        <v>-11.827299999999999</v>
      </c>
      <c r="W85">
        <v>-3.7262</v>
      </c>
      <c r="X85">
        <v>-7.9015000000000004</v>
      </c>
    </row>
    <row r="86" spans="3:24" ht="15.75" x14ac:dyDescent="0.25">
      <c r="C86">
        <v>8</v>
      </c>
      <c r="D86" s="94"/>
      <c r="E86" s="35" t="s">
        <v>106</v>
      </c>
      <c r="F86">
        <v>-13.404299999999999</v>
      </c>
      <c r="G86">
        <v>0.9869</v>
      </c>
      <c r="H86">
        <v>2.4409999999999998</v>
      </c>
      <c r="I86">
        <v>6.0362</v>
      </c>
      <c r="J86">
        <v>0.89190000000000003</v>
      </c>
      <c r="K86">
        <v>5.9676999999999998</v>
      </c>
      <c r="L86">
        <v>3.0548999999999999</v>
      </c>
      <c r="M86">
        <v>3.2006000000000001</v>
      </c>
      <c r="N86">
        <v>2.6594000000000002</v>
      </c>
      <c r="O86">
        <v>-19.995799999999999</v>
      </c>
      <c r="P86">
        <v>-0.35410000000000003</v>
      </c>
      <c r="Q86">
        <v>-1.2234</v>
      </c>
      <c r="R86">
        <v>-3.4125999999999999</v>
      </c>
      <c r="S86">
        <v>-4.6558999999999999</v>
      </c>
      <c r="T86">
        <v>-0.49940000000000001</v>
      </c>
      <c r="U86">
        <v>0.9</v>
      </c>
      <c r="V86">
        <v>-18.8126</v>
      </c>
      <c r="W86">
        <v>-5.4950000000000001</v>
      </c>
      <c r="X86">
        <v>-8.8163</v>
      </c>
    </row>
    <row r="87" spans="3:24" ht="15.75" x14ac:dyDescent="0.25">
      <c r="C87">
        <v>9</v>
      </c>
      <c r="D87" s="92">
        <v>3</v>
      </c>
      <c r="E87" s="33" t="s">
        <v>103</v>
      </c>
      <c r="F87">
        <v>-13.599600000000001</v>
      </c>
      <c r="G87">
        <v>0.64800000000000002</v>
      </c>
      <c r="H87">
        <v>3.6017000000000001</v>
      </c>
      <c r="I87">
        <v>5.6894999999999998</v>
      </c>
      <c r="J87">
        <v>4.5054999999999996</v>
      </c>
      <c r="K87">
        <v>8.3632000000000009</v>
      </c>
      <c r="L87">
        <v>4.218</v>
      </c>
      <c r="M87">
        <v>2.3113999999999999</v>
      </c>
      <c r="N87">
        <v>3.8235000000000001</v>
      </c>
      <c r="O87">
        <v>-16.460599999999999</v>
      </c>
      <c r="P87">
        <v>0.2361</v>
      </c>
      <c r="Q87">
        <v>-0.63529999999999998</v>
      </c>
      <c r="R87">
        <v>-3.2075</v>
      </c>
      <c r="S87">
        <v>-5.0374999999999996</v>
      </c>
      <c r="T87">
        <v>9.0800000000000006E-2</v>
      </c>
      <c r="U87">
        <v>2.6259000000000001</v>
      </c>
      <c r="V87">
        <v>-7.3571999999999997</v>
      </c>
      <c r="W87">
        <v>-1.6620999999999999</v>
      </c>
      <c r="X87">
        <v>-9.0366999999999997</v>
      </c>
    </row>
    <row r="88" spans="3:24" ht="15.75" x14ac:dyDescent="0.25">
      <c r="C88">
        <v>10</v>
      </c>
      <c r="D88" s="93"/>
      <c r="E88" s="34" t="s">
        <v>104</v>
      </c>
      <c r="F88">
        <v>-11.5778</v>
      </c>
      <c r="G88">
        <v>2.7547999999999999</v>
      </c>
      <c r="H88">
        <v>3.4510999999999998</v>
      </c>
      <c r="I88">
        <v>7.8041</v>
      </c>
      <c r="J88">
        <v>4.1627000000000001</v>
      </c>
      <c r="K88">
        <v>8.1402999999999999</v>
      </c>
      <c r="L88">
        <v>4.0648999999999997</v>
      </c>
      <c r="M88">
        <v>8.5625999999999998</v>
      </c>
      <c r="N88">
        <v>3.6694</v>
      </c>
      <c r="O88">
        <v>-18.883700000000001</v>
      </c>
      <c r="P88">
        <v>-0.2114</v>
      </c>
      <c r="Q88">
        <v>-1.0807</v>
      </c>
      <c r="R88">
        <v>-1.984</v>
      </c>
      <c r="S88">
        <v>-3.37</v>
      </c>
      <c r="T88">
        <v>-0.35670000000000002</v>
      </c>
      <c r="U88">
        <v>2.2863000000000002</v>
      </c>
      <c r="V88">
        <v>-12.142899999999999</v>
      </c>
      <c r="W88">
        <v>-2.1070000000000002</v>
      </c>
      <c r="X88">
        <v>-6.9898999999999996</v>
      </c>
    </row>
    <row r="89" spans="3:24" ht="15.75" x14ac:dyDescent="0.25">
      <c r="C89">
        <v>11</v>
      </c>
      <c r="D89" s="93"/>
      <c r="E89" s="34" t="s">
        <v>105</v>
      </c>
      <c r="F89">
        <v>-11.7813</v>
      </c>
      <c r="G89">
        <v>2.4033000000000002</v>
      </c>
      <c r="H89">
        <v>3.6595</v>
      </c>
      <c r="I89">
        <v>7.4295999999999998</v>
      </c>
      <c r="J89">
        <v>2.2959000000000001</v>
      </c>
      <c r="K89">
        <v>4.6786000000000003</v>
      </c>
      <c r="L89">
        <v>4.2805999999999997</v>
      </c>
      <c r="M89">
        <v>7.6087999999999996</v>
      </c>
      <c r="N89">
        <v>3.8881000000000001</v>
      </c>
      <c r="O89">
        <v>-18.729199999999999</v>
      </c>
      <c r="P89">
        <v>0.23630000000000001</v>
      </c>
      <c r="Q89">
        <v>-0.63939999999999997</v>
      </c>
      <c r="R89">
        <v>-0.94279999999999997</v>
      </c>
      <c r="S89">
        <v>-2.7660999999999998</v>
      </c>
      <c r="T89">
        <v>9.11E-2</v>
      </c>
      <c r="U89">
        <v>2.6328</v>
      </c>
      <c r="V89">
        <v>-10.977600000000001</v>
      </c>
      <c r="W89">
        <v>-3.8809999999999998</v>
      </c>
      <c r="X89">
        <v>-7.2683999999999997</v>
      </c>
    </row>
    <row r="90" spans="3:24" ht="15.75" x14ac:dyDescent="0.25">
      <c r="C90">
        <v>12</v>
      </c>
      <c r="D90" s="94"/>
      <c r="E90" s="35" t="s">
        <v>106</v>
      </c>
      <c r="F90">
        <v>-13.945600000000001</v>
      </c>
      <c r="G90">
        <v>0.3831</v>
      </c>
      <c r="H90">
        <v>3.3376000000000001</v>
      </c>
      <c r="I90">
        <v>5.4310999999999998</v>
      </c>
      <c r="J90">
        <v>1.833</v>
      </c>
      <c r="K90">
        <v>8.4313000000000002</v>
      </c>
      <c r="L90">
        <v>3.9518</v>
      </c>
      <c r="M90">
        <v>1.4487000000000001</v>
      </c>
      <c r="N90">
        <v>3.5565000000000002</v>
      </c>
      <c r="O90">
        <v>-19.588100000000001</v>
      </c>
      <c r="P90">
        <v>2.2499999999999999E-2</v>
      </c>
      <c r="Q90">
        <v>-0.84709999999999996</v>
      </c>
      <c r="R90">
        <v>-4.0532000000000004</v>
      </c>
      <c r="S90">
        <v>-5.6725000000000003</v>
      </c>
      <c r="T90">
        <v>-0.12280000000000001</v>
      </c>
      <c r="U90">
        <v>1.9071</v>
      </c>
      <c r="V90">
        <v>-14.1167</v>
      </c>
      <c r="W90">
        <v>-4.4404000000000003</v>
      </c>
      <c r="X90">
        <v>-9.3619000000000003</v>
      </c>
    </row>
    <row r="91" spans="3:24" ht="15.75" x14ac:dyDescent="0.25">
      <c r="C91">
        <v>13</v>
      </c>
      <c r="D91" s="92">
        <v>4</v>
      </c>
      <c r="E91" s="33" t="s">
        <v>103</v>
      </c>
      <c r="F91">
        <v>-13.322800000000001</v>
      </c>
      <c r="G91">
        <v>0.9577</v>
      </c>
      <c r="H91">
        <v>3.5444</v>
      </c>
      <c r="I91">
        <v>6.0030999999999999</v>
      </c>
      <c r="J91">
        <v>4.2380000000000004</v>
      </c>
      <c r="K91">
        <v>8.9329999999999998</v>
      </c>
      <c r="L91">
        <v>4.1593999999999998</v>
      </c>
      <c r="M91">
        <v>3.2153999999999998</v>
      </c>
      <c r="N91">
        <v>3.7645</v>
      </c>
      <c r="O91">
        <v>-16.8063</v>
      </c>
      <c r="P91">
        <v>-5.3699999999999998E-2</v>
      </c>
      <c r="Q91">
        <v>-0.92400000000000004</v>
      </c>
      <c r="R91">
        <v>-3.6554000000000002</v>
      </c>
      <c r="S91">
        <v>-5.1973000000000003</v>
      </c>
      <c r="T91">
        <v>-0.19900000000000001</v>
      </c>
      <c r="U91">
        <v>2.3824999999999998</v>
      </c>
      <c r="V91">
        <v>-8.6869999999999994</v>
      </c>
      <c r="W91">
        <v>-1.9616</v>
      </c>
      <c r="X91">
        <v>-8.7475000000000005</v>
      </c>
    </row>
    <row r="92" spans="3:24" ht="15.75" x14ac:dyDescent="0.25">
      <c r="C92">
        <v>14</v>
      </c>
      <c r="D92" s="93"/>
      <c r="E92" s="34" t="s">
        <v>104</v>
      </c>
      <c r="F92">
        <v>-11.377000000000001</v>
      </c>
      <c r="G92">
        <v>2.9712999999999998</v>
      </c>
      <c r="H92">
        <v>3.4056999999999999</v>
      </c>
      <c r="I92">
        <v>8.0244</v>
      </c>
      <c r="J92">
        <v>4.4519000000000002</v>
      </c>
      <c r="K92">
        <v>6.9135</v>
      </c>
      <c r="L92">
        <v>4.0182000000000002</v>
      </c>
      <c r="M92">
        <v>9.2042000000000002</v>
      </c>
      <c r="N92">
        <v>3.6221999999999999</v>
      </c>
      <c r="O92">
        <v>-17.976500000000001</v>
      </c>
      <c r="P92">
        <v>-0.73380000000000001</v>
      </c>
      <c r="Q92">
        <v>-1.6020000000000001</v>
      </c>
      <c r="R92">
        <v>-2.0272000000000001</v>
      </c>
      <c r="S92">
        <v>-2.8925000000000001</v>
      </c>
      <c r="T92">
        <v>-0.87909999999999999</v>
      </c>
      <c r="U92">
        <v>2.0196999999999998</v>
      </c>
      <c r="V92">
        <v>-11.182700000000001</v>
      </c>
      <c r="W92">
        <v>-1.8151999999999999</v>
      </c>
      <c r="X92">
        <v>-6.7766000000000002</v>
      </c>
    </row>
    <row r="93" spans="3:24" ht="15.75" x14ac:dyDescent="0.25">
      <c r="C93">
        <v>15</v>
      </c>
      <c r="D93" s="93"/>
      <c r="E93" s="34" t="s">
        <v>105</v>
      </c>
      <c r="F93">
        <v>-11.918699999999999</v>
      </c>
      <c r="G93">
        <v>2.3374999999999999</v>
      </c>
      <c r="H93">
        <v>3.5186999999999999</v>
      </c>
      <c r="I93">
        <v>7.3726000000000003</v>
      </c>
      <c r="J93">
        <v>1.994</v>
      </c>
      <c r="K93">
        <v>8.7103999999999999</v>
      </c>
      <c r="L93">
        <v>4.1369999999999996</v>
      </c>
      <c r="M93">
        <v>7.3579999999999997</v>
      </c>
      <c r="N93">
        <v>3.7433999999999998</v>
      </c>
      <c r="O93">
        <v>-17.823699999999999</v>
      </c>
      <c r="P93">
        <v>-0.36099999999999999</v>
      </c>
      <c r="Q93">
        <v>-1.2342</v>
      </c>
      <c r="R93">
        <v>-4.2415000000000003</v>
      </c>
      <c r="S93">
        <v>-5.4714999999999998</v>
      </c>
      <c r="T93">
        <v>-0.50629999999999997</v>
      </c>
      <c r="U93">
        <v>2.1981999999999999</v>
      </c>
      <c r="V93">
        <v>-12.059200000000001</v>
      </c>
      <c r="W93">
        <v>-4.2473000000000001</v>
      </c>
      <c r="X93">
        <v>-7.3768000000000002</v>
      </c>
    </row>
    <row r="94" spans="3:24" ht="15.75" x14ac:dyDescent="0.25">
      <c r="C94">
        <v>16</v>
      </c>
      <c r="D94" s="94"/>
      <c r="E94" s="35" t="s">
        <v>106</v>
      </c>
      <c r="F94">
        <v>-17.224499999999999</v>
      </c>
      <c r="G94">
        <v>-2.8168000000000002</v>
      </c>
      <c r="H94">
        <v>3.3410000000000002</v>
      </c>
      <c r="I94">
        <v>2.2517999999999998</v>
      </c>
      <c r="J94">
        <v>4.1291000000000002</v>
      </c>
      <c r="K94">
        <v>8.2007999999999992</v>
      </c>
      <c r="L94">
        <v>3.9485000000000001</v>
      </c>
      <c r="M94">
        <v>-8.1875</v>
      </c>
      <c r="N94">
        <v>3.5505</v>
      </c>
      <c r="O94">
        <v>-17.200900000000001</v>
      </c>
      <c r="P94">
        <v>-2.69E-2</v>
      </c>
      <c r="Q94">
        <v>-0.89090000000000003</v>
      </c>
      <c r="R94">
        <v>-3.9342999999999999</v>
      </c>
      <c r="S94">
        <v>-5.5137</v>
      </c>
      <c r="T94">
        <v>-0.17230000000000001</v>
      </c>
      <c r="U94">
        <v>1.8512</v>
      </c>
      <c r="V94">
        <v>-9.5924999999999994</v>
      </c>
      <c r="W94">
        <v>-2.1198000000000001</v>
      </c>
      <c r="X94">
        <v>-12.573499999999999</v>
      </c>
    </row>
    <row r="95" spans="3:24" ht="15.75" x14ac:dyDescent="0.25">
      <c r="C95">
        <v>17</v>
      </c>
      <c r="D95" s="93">
        <v>5</v>
      </c>
      <c r="E95" s="34" t="s">
        <v>103</v>
      </c>
      <c r="F95">
        <v>-9.8158999999999992</v>
      </c>
      <c r="G95">
        <v>1.4965999999999999</v>
      </c>
      <c r="H95">
        <v>3.5491000000000001</v>
      </c>
      <c r="I95">
        <v>6.5355999999999996</v>
      </c>
      <c r="J95">
        <v>-3.7536</v>
      </c>
      <c r="K95">
        <v>8.7632999999999992</v>
      </c>
      <c r="L95">
        <v>4.1661000000000001</v>
      </c>
      <c r="M95">
        <v>7.7869999999999999</v>
      </c>
      <c r="N95">
        <v>3.7719999999999998</v>
      </c>
      <c r="O95">
        <v>-13.6357</v>
      </c>
      <c r="P95">
        <v>-0.34699999999999998</v>
      </c>
      <c r="Q95">
        <v>-1.2190000000000001</v>
      </c>
      <c r="R95">
        <v>-4.0457000000000001</v>
      </c>
      <c r="S95">
        <v>-5.2915000000000001</v>
      </c>
      <c r="T95">
        <v>-0.49220000000000003</v>
      </c>
      <c r="U95">
        <v>2.262</v>
      </c>
      <c r="V95">
        <v>-12.8193</v>
      </c>
      <c r="W95">
        <v>-4.0735999999999999</v>
      </c>
      <c r="X95">
        <v>-5.2614000000000001</v>
      </c>
    </row>
    <row r="96" spans="3:24" ht="15.75" x14ac:dyDescent="0.25">
      <c r="C96">
        <v>18</v>
      </c>
      <c r="D96" s="93"/>
      <c r="E96" s="34" t="s">
        <v>104</v>
      </c>
      <c r="F96">
        <v>-11.247199999999999</v>
      </c>
      <c r="G96">
        <v>3.0516000000000001</v>
      </c>
      <c r="H96">
        <v>3.4460000000000002</v>
      </c>
      <c r="I96">
        <v>8.0930999999999997</v>
      </c>
      <c r="J96">
        <v>4.4184999999999999</v>
      </c>
      <c r="K96">
        <v>7.5895000000000001</v>
      </c>
      <c r="L96">
        <v>4.0621999999999998</v>
      </c>
      <c r="M96">
        <v>9.4707000000000008</v>
      </c>
      <c r="N96">
        <v>3.6678000000000002</v>
      </c>
      <c r="O96">
        <v>-18.867100000000001</v>
      </c>
      <c r="P96">
        <v>-0.76029999999999998</v>
      </c>
      <c r="Q96">
        <v>-1.6316999999999999</v>
      </c>
      <c r="R96">
        <v>-2.2772999999999999</v>
      </c>
      <c r="S96">
        <v>-3.1110000000000002</v>
      </c>
      <c r="T96">
        <v>-0.90549999999999997</v>
      </c>
      <c r="U96">
        <v>1.9423999999999999</v>
      </c>
      <c r="V96">
        <v>-9.0944000000000003</v>
      </c>
      <c r="W96">
        <v>-1.8515999999999999</v>
      </c>
      <c r="X96">
        <v>-6.6844999999999999</v>
      </c>
    </row>
    <row r="97" spans="3:24" ht="15.75" x14ac:dyDescent="0.25">
      <c r="C97">
        <v>19</v>
      </c>
      <c r="D97" s="93"/>
      <c r="E97" s="34" t="s">
        <v>105</v>
      </c>
      <c r="F97">
        <v>-11.609</v>
      </c>
      <c r="G97">
        <v>2.6406999999999998</v>
      </c>
      <c r="H97">
        <v>3.5226999999999999</v>
      </c>
      <c r="I97">
        <v>7.6731999999999996</v>
      </c>
      <c r="J97">
        <v>1.9564999999999999</v>
      </c>
      <c r="K97">
        <v>6.87</v>
      </c>
      <c r="L97">
        <v>4.1417999999999999</v>
      </c>
      <c r="M97">
        <v>8.2687000000000008</v>
      </c>
      <c r="N97">
        <v>3.7484000000000002</v>
      </c>
      <c r="O97">
        <v>-19.400200000000002</v>
      </c>
      <c r="P97">
        <v>-0.66979999999999995</v>
      </c>
      <c r="Q97">
        <v>-1.5436000000000001</v>
      </c>
      <c r="R97">
        <v>-2.4350000000000001</v>
      </c>
      <c r="S97">
        <v>-3.3551000000000002</v>
      </c>
      <c r="T97">
        <v>-0.81499999999999995</v>
      </c>
      <c r="U97">
        <v>2.1341000000000001</v>
      </c>
      <c r="V97">
        <v>-12.348800000000001</v>
      </c>
      <c r="W97">
        <v>-4.2942999999999998</v>
      </c>
      <c r="X97">
        <v>-7.0754000000000001</v>
      </c>
    </row>
    <row r="98" spans="3:24" ht="15.75" x14ac:dyDescent="0.25">
      <c r="C98">
        <v>20</v>
      </c>
      <c r="D98" s="94"/>
      <c r="E98" s="35" t="s">
        <v>106</v>
      </c>
      <c r="F98">
        <v>-16.993400000000001</v>
      </c>
      <c r="G98">
        <v>-2.7118000000000002</v>
      </c>
      <c r="H98">
        <v>3.4716</v>
      </c>
      <c r="I98">
        <v>2.3283999999999998</v>
      </c>
      <c r="J98">
        <v>1.9661</v>
      </c>
      <c r="K98">
        <v>5.6577000000000002</v>
      </c>
      <c r="L98">
        <v>4.0883000000000003</v>
      </c>
      <c r="M98">
        <v>-7.8048999999999999</v>
      </c>
      <c r="N98">
        <v>3.694</v>
      </c>
      <c r="O98">
        <v>-19.467700000000001</v>
      </c>
      <c r="P98">
        <v>8.0299999999999996E-2</v>
      </c>
      <c r="Q98">
        <v>-0.79139999999999999</v>
      </c>
      <c r="R98">
        <v>-3.8094000000000001</v>
      </c>
      <c r="S98">
        <v>-5.4831000000000003</v>
      </c>
      <c r="T98">
        <v>-6.4899999999999999E-2</v>
      </c>
      <c r="U98">
        <v>1.8271999999999999</v>
      </c>
      <c r="V98">
        <v>-14.2806</v>
      </c>
      <c r="W98">
        <v>-4.2808000000000002</v>
      </c>
      <c r="X98">
        <v>-12.434799999999999</v>
      </c>
    </row>
    <row r="102" spans="3:24" ht="15.75" x14ac:dyDescent="0.25">
      <c r="E102" s="43" t="s">
        <v>1</v>
      </c>
      <c r="F102" s="14" t="s">
        <v>2</v>
      </c>
    </row>
    <row r="103" spans="3:24" ht="15.75" x14ac:dyDescent="0.25">
      <c r="E103" s="92">
        <v>1</v>
      </c>
      <c r="F103" s="34" t="s">
        <v>103</v>
      </c>
    </row>
    <row r="104" spans="3:24" ht="15.75" x14ac:dyDescent="0.25">
      <c r="E104" s="93"/>
      <c r="F104" s="34" t="s">
        <v>104</v>
      </c>
    </row>
    <row r="105" spans="3:24" ht="15.75" x14ac:dyDescent="0.25">
      <c r="E105" s="93"/>
      <c r="F105" s="34" t="s">
        <v>105</v>
      </c>
    </row>
    <row r="106" spans="3:24" ht="15.75" x14ac:dyDescent="0.25">
      <c r="E106" s="93"/>
      <c r="F106" s="34" t="s">
        <v>106</v>
      </c>
    </row>
    <row r="107" spans="3:24" ht="15.75" x14ac:dyDescent="0.25">
      <c r="E107" s="92">
        <v>2</v>
      </c>
      <c r="F107" s="33" t="s">
        <v>103</v>
      </c>
    </row>
    <row r="108" spans="3:24" ht="15.75" x14ac:dyDescent="0.25">
      <c r="E108" s="93"/>
      <c r="F108" s="34" t="s">
        <v>104</v>
      </c>
    </row>
    <row r="109" spans="3:24" ht="15.75" x14ac:dyDescent="0.25">
      <c r="E109" s="93"/>
      <c r="F109" s="34" t="s">
        <v>105</v>
      </c>
    </row>
    <row r="110" spans="3:24" ht="15.75" x14ac:dyDescent="0.25">
      <c r="E110" s="93"/>
      <c r="F110" s="34" t="s">
        <v>106</v>
      </c>
    </row>
    <row r="111" spans="3:24" ht="15.75" x14ac:dyDescent="0.25">
      <c r="E111" s="92">
        <v>3</v>
      </c>
      <c r="F111" s="33" t="s">
        <v>103</v>
      </c>
    </row>
    <row r="112" spans="3:24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0">
    <mergeCell ref="E107:E110"/>
    <mergeCell ref="E111:E114"/>
    <mergeCell ref="E115:E118"/>
    <mergeCell ref="E119:E122"/>
    <mergeCell ref="D79:D82"/>
    <mergeCell ref="D83:D86"/>
    <mergeCell ref="D87:D90"/>
    <mergeCell ref="D91:D94"/>
    <mergeCell ref="D95:D98"/>
    <mergeCell ref="E103:E10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22"/>
  <sheetViews>
    <sheetView tabSelected="1" zoomScale="90" zoomScaleNormal="90" workbookViewId="0">
      <selection activeCell="G18" sqref="G18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67" x14ac:dyDescent="0.25">
      <c r="N17" s="1">
        <v>2.2408999999999998E-5</v>
      </c>
      <c r="O17" s="1">
        <v>6.9442999999999996E-3</v>
      </c>
      <c r="P17" s="1">
        <v>6.7431000000000001E-4</v>
      </c>
    </row>
    <row r="18" spans="3:67" x14ac:dyDescent="0.25">
      <c r="N18" s="1">
        <v>3.5750999999999999E-6</v>
      </c>
      <c r="O18" s="1">
        <v>1.1543E-3</v>
      </c>
      <c r="P18" s="1">
        <v>2.0421E-5</v>
      </c>
    </row>
    <row r="19" spans="3:67" x14ac:dyDescent="0.25">
      <c r="N19" s="1">
        <v>1.9757000000000001E-5</v>
      </c>
      <c r="O19" s="1">
        <v>6.0718999999999999E-3</v>
      </c>
      <c r="P19" s="1">
        <v>5.0626000000000002E-4</v>
      </c>
    </row>
    <row r="20" spans="3:67" x14ac:dyDescent="0.25">
      <c r="N20" s="1">
        <v>9.2611000000000002E-6</v>
      </c>
      <c r="O20" s="1">
        <v>2.9989000000000001E-3</v>
      </c>
      <c r="P20" s="1">
        <v>1.1937E-4</v>
      </c>
    </row>
    <row r="21" spans="3:67" x14ac:dyDescent="0.25">
      <c r="N21" s="1">
        <v>1.9539999999999999E-5</v>
      </c>
      <c r="O21" s="1">
        <v>5.4148E-3</v>
      </c>
      <c r="P21" s="1">
        <v>4.1787999999999998E-4</v>
      </c>
    </row>
    <row r="22" spans="3:67" x14ac:dyDescent="0.25">
      <c r="N22" s="1">
        <v>1.0125999999999999E-5</v>
      </c>
      <c r="O22" s="1">
        <v>3.2499999999999999E-3</v>
      </c>
      <c r="P22" s="1">
        <v>1.4194000000000001E-4</v>
      </c>
    </row>
    <row r="23" spans="3:67" x14ac:dyDescent="0.25">
      <c r="N23" s="1">
        <v>1.6501E-5</v>
      </c>
      <c r="O23" s="1">
        <v>5.2059999999999997E-3</v>
      </c>
      <c r="P23" s="1">
        <v>3.6174999999999998E-4</v>
      </c>
    </row>
    <row r="24" spans="3:67" x14ac:dyDescent="0.25">
      <c r="N24" s="1">
        <v>8.4085999999999994E-6</v>
      </c>
      <c r="O24" s="1">
        <v>2.7959E-3</v>
      </c>
      <c r="P24" s="1">
        <v>9.9857000000000003E-5</v>
      </c>
    </row>
    <row r="25" spans="3:67" x14ac:dyDescent="0.25">
      <c r="N25" s="1">
        <v>1.1446E-5</v>
      </c>
      <c r="O25" s="1">
        <v>3.3704E-3</v>
      </c>
      <c r="P25" s="1">
        <v>1.5367000000000001E-4</v>
      </c>
    </row>
    <row r="26" spans="3:67" x14ac:dyDescent="0.25">
      <c r="N26" s="1">
        <v>1.0899E-5</v>
      </c>
      <c r="O26" s="1">
        <v>4.0245000000000003E-3</v>
      </c>
      <c r="P26" s="1">
        <v>2.0162000000000001E-4</v>
      </c>
    </row>
    <row r="27" spans="3:67" x14ac:dyDescent="0.25">
      <c r="N27" s="1">
        <v>1.5287000000000001E-5</v>
      </c>
      <c r="O27" s="1">
        <v>4.6192999999999998E-3</v>
      </c>
      <c r="P27" s="1">
        <v>2.8580000000000001E-4</v>
      </c>
    </row>
    <row r="28" spans="3:67" x14ac:dyDescent="0.25">
      <c r="N28" s="1">
        <v>8.7198999999999993E-6</v>
      </c>
      <c r="O28" s="1">
        <v>2.6814999999999999E-3</v>
      </c>
      <c r="P28" s="1">
        <v>9.3984E-5</v>
      </c>
    </row>
    <row r="29" spans="3:67" x14ac:dyDescent="0.25">
      <c r="N29" s="1">
        <v>1.0716999999999999E-5</v>
      </c>
      <c r="O29" s="1">
        <v>3.1021999999999998E-3</v>
      </c>
      <c r="P29" s="1">
        <v>1.2970000000000001E-4</v>
      </c>
    </row>
    <row r="30" spans="3:67" x14ac:dyDescent="0.25">
      <c r="N30" s="1">
        <v>1.1980999999999999E-5</v>
      </c>
      <c r="O30" s="1">
        <v>3.6518000000000002E-3</v>
      </c>
      <c r="P30" s="1">
        <v>1.7885000000000001E-4</v>
      </c>
    </row>
    <row r="31" spans="3:67" x14ac:dyDescent="0.25">
      <c r="C31" t="s">
        <v>239</v>
      </c>
    </row>
    <row r="32" spans="3:67" x14ac:dyDescent="0.25">
      <c r="C32" t="s">
        <v>240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47</v>
      </c>
      <c r="X32" t="s">
        <v>48</v>
      </c>
      <c r="Y32" t="s">
        <v>49</v>
      </c>
      <c r="Z32" t="s">
        <v>50</v>
      </c>
      <c r="AA32" t="s">
        <v>51</v>
      </c>
      <c r="AB32" t="s">
        <v>52</v>
      </c>
      <c r="AC32" t="s">
        <v>53</v>
      </c>
      <c r="AD32" t="s">
        <v>54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  <c r="AK32" t="s">
        <v>61</v>
      </c>
      <c r="AL32" t="s">
        <v>172</v>
      </c>
      <c r="AM32" t="s">
        <v>233</v>
      </c>
      <c r="AN32" t="s">
        <v>62</v>
      </c>
      <c r="AO32" t="s">
        <v>63</v>
      </c>
      <c r="AP32" t="s">
        <v>64</v>
      </c>
      <c r="AQ32" t="s">
        <v>65</v>
      </c>
      <c r="AR32" t="s">
        <v>66</v>
      </c>
      <c r="AS32" t="s">
        <v>67</v>
      </c>
      <c r="AT32" t="s">
        <v>68</v>
      </c>
      <c r="AU32" t="s">
        <v>69</v>
      </c>
      <c r="AV32" t="s">
        <v>70</v>
      </c>
      <c r="AW32" t="s">
        <v>71</v>
      </c>
      <c r="AX32" t="s">
        <v>216</v>
      </c>
      <c r="AY32" t="s">
        <v>217</v>
      </c>
      <c r="AZ32" t="s">
        <v>218</v>
      </c>
      <c r="BA32" t="s">
        <v>219</v>
      </c>
      <c r="BB32" t="s">
        <v>220</v>
      </c>
      <c r="BC32" t="s">
        <v>221</v>
      </c>
      <c r="BD32" t="s">
        <v>222</v>
      </c>
      <c r="BE32" t="s">
        <v>223</v>
      </c>
      <c r="BF32" t="s">
        <v>224</v>
      </c>
      <c r="BG32" t="s">
        <v>234</v>
      </c>
      <c r="BH32" t="s">
        <v>235</v>
      </c>
      <c r="BI32" t="s">
        <v>72</v>
      </c>
      <c r="BJ32" t="s">
        <v>73</v>
      </c>
      <c r="BK32" t="s">
        <v>74</v>
      </c>
      <c r="BL32" t="s">
        <v>75</v>
      </c>
      <c r="BM32" t="s">
        <v>236</v>
      </c>
      <c r="BN32" t="s">
        <v>237</v>
      </c>
      <c r="BO32" t="s">
        <v>238</v>
      </c>
    </row>
    <row r="33" spans="3:65" x14ac:dyDescent="0.25">
      <c r="C33">
        <v>2</v>
      </c>
      <c r="D33" t="s">
        <v>76</v>
      </c>
      <c r="E33">
        <v>1</v>
      </c>
      <c r="F33">
        <v>-99</v>
      </c>
      <c r="G33">
        <v>-99</v>
      </c>
      <c r="H33">
        <v>-99</v>
      </c>
      <c r="I33">
        <v>12.1759</v>
      </c>
      <c r="J33">
        <v>4</v>
      </c>
      <c r="K33">
        <v>25.6</v>
      </c>
      <c r="L33">
        <v>3.7874400000000003E-2</v>
      </c>
      <c r="M33">
        <v>2.4428499999999999E-2</v>
      </c>
      <c r="N33" s="1">
        <v>-2.53529E-17</v>
      </c>
      <c r="O33" s="1">
        <v>-5.5556499999999998E-14</v>
      </c>
      <c r="P33" s="1">
        <v>1.9439000000000001E-2</v>
      </c>
      <c r="Q33" s="1">
        <v>2.6003000000000002E-5</v>
      </c>
      <c r="R33" s="1">
        <v>1.2305999999999999E-8</v>
      </c>
      <c r="S33" s="1">
        <v>1.8134E-3</v>
      </c>
      <c r="T33" s="1">
        <v>6.1940999999999995E-5</v>
      </c>
      <c r="U33" s="1">
        <v>9.2126999999999994E-5</v>
      </c>
      <c r="V33" s="1">
        <v>0</v>
      </c>
      <c r="W33" s="1">
        <v>0</v>
      </c>
      <c r="X33" s="1">
        <v>5.1073999999999999E-5</v>
      </c>
      <c r="Y33" s="1">
        <v>0</v>
      </c>
      <c r="Z33" s="1">
        <v>4.9881999999999999E-3</v>
      </c>
      <c r="AA33" s="1">
        <v>9.9021999999999998E-6</v>
      </c>
      <c r="AB33" s="1">
        <v>4.9829E-7</v>
      </c>
      <c r="AC33" s="1">
        <v>1.1255E-7</v>
      </c>
      <c r="AD33" s="1">
        <v>5.6692000000000004E-10</v>
      </c>
      <c r="AE33" s="1">
        <v>1.9889000000000001E-6</v>
      </c>
      <c r="AF33" s="1">
        <v>1.1535000000000001E-6</v>
      </c>
      <c r="AG33" s="1">
        <v>2.6593999999999999E-6</v>
      </c>
      <c r="AH33" s="1">
        <v>1.5907000000000001E-7</v>
      </c>
      <c r="AI33" s="1">
        <v>3.5480000000000002E-6</v>
      </c>
      <c r="AJ33" s="1">
        <v>1.7609E-2</v>
      </c>
      <c r="AK33" s="1">
        <v>0</v>
      </c>
      <c r="AL33" s="1">
        <v>0</v>
      </c>
      <c r="AM33" s="1">
        <v>0</v>
      </c>
      <c r="AN33">
        <v>-16.9145</v>
      </c>
      <c r="AO33">
        <v>-5.4981</v>
      </c>
      <c r="AP33">
        <v>0.57469999999999999</v>
      </c>
      <c r="AQ33">
        <v>-0.39650000000000002</v>
      </c>
      <c r="AR33">
        <v>5.1646999999999998</v>
      </c>
      <c r="AS33">
        <v>-6.1776999999999997</v>
      </c>
      <c r="AT33">
        <v>1.1716</v>
      </c>
      <c r="AU33">
        <v>-13.171099999999999</v>
      </c>
      <c r="AV33">
        <v>0.76949999999999996</v>
      </c>
      <c r="AW33">
        <v>-6.6952999999999996</v>
      </c>
      <c r="AX33">
        <v>-999.99900000000002</v>
      </c>
      <c r="AY33">
        <v>-999.99900000000002</v>
      </c>
      <c r="AZ33">
        <v>-999.99900000000002</v>
      </c>
      <c r="BA33">
        <v>-999.99900000000002</v>
      </c>
      <c r="BB33">
        <v>-999.99900000000002</v>
      </c>
      <c r="BC33">
        <v>-999.99900000000002</v>
      </c>
      <c r="BD33">
        <v>-999.99900000000002</v>
      </c>
      <c r="BE33">
        <v>-999.99900000000002</v>
      </c>
      <c r="BF33">
        <v>-999.99900000000002</v>
      </c>
      <c r="BG33">
        <v>-999.99900000000002</v>
      </c>
      <c r="BH33" s="1">
        <v>-999.99900000000002</v>
      </c>
      <c r="BI33" s="1" t="s">
        <v>77</v>
      </c>
      <c r="BJ33" s="1">
        <v>0</v>
      </c>
      <c r="BK33" s="1">
        <v>1.127</v>
      </c>
      <c r="BL33" s="1">
        <v>1.8956000000000001E-3</v>
      </c>
      <c r="BM33" s="1">
        <v>0</v>
      </c>
    </row>
    <row r="34" spans="3:65" x14ac:dyDescent="0.25">
      <c r="C34">
        <v>2</v>
      </c>
      <c r="D34" t="s">
        <v>76</v>
      </c>
      <c r="E34">
        <v>2</v>
      </c>
      <c r="F34">
        <v>-99</v>
      </c>
      <c r="G34">
        <v>-99</v>
      </c>
      <c r="H34">
        <v>-99</v>
      </c>
      <c r="I34">
        <v>12.167899999999999</v>
      </c>
      <c r="J34">
        <v>4</v>
      </c>
      <c r="K34">
        <v>25.6</v>
      </c>
      <c r="L34">
        <v>3.2702200000000001E-2</v>
      </c>
      <c r="M34">
        <v>2.2865300000000002E-2</v>
      </c>
      <c r="N34" s="1">
        <v>-1.8532500000000001E-16</v>
      </c>
      <c r="O34" s="1">
        <v>-4.3076299999999999E-13</v>
      </c>
      <c r="P34" s="1">
        <v>1.8737E-2</v>
      </c>
      <c r="Q34" s="1">
        <v>1.0007E-4</v>
      </c>
      <c r="R34" s="1">
        <v>1.2305999999999999E-8</v>
      </c>
      <c r="S34" s="1">
        <v>1.487E-3</v>
      </c>
      <c r="T34" s="1">
        <v>2.8561999999999999E-5</v>
      </c>
      <c r="U34" s="1">
        <v>2.7820999999999998E-4</v>
      </c>
      <c r="V34" s="1">
        <v>0</v>
      </c>
      <c r="W34" s="1">
        <v>0</v>
      </c>
      <c r="X34" s="1">
        <v>5.2979000000000002E-5</v>
      </c>
      <c r="Y34" s="1">
        <v>0</v>
      </c>
      <c r="Z34" s="1">
        <v>3.7382000000000001E-3</v>
      </c>
      <c r="AA34" s="1">
        <v>1.5778999999999999E-5</v>
      </c>
      <c r="AB34" s="1">
        <v>7.2770000000000004E-7</v>
      </c>
      <c r="AC34" s="1">
        <v>8.3746000000000002E-10</v>
      </c>
      <c r="AD34" s="1">
        <v>1.3814E-5</v>
      </c>
      <c r="AE34" s="1">
        <v>5.7474000000000002E-7</v>
      </c>
      <c r="AF34" s="1">
        <v>1.7046999999999999E-7</v>
      </c>
      <c r="AG34" s="1">
        <v>2.2230000000000001E-6</v>
      </c>
      <c r="AH34" s="1">
        <v>4.2043000000000001E-7</v>
      </c>
      <c r="AI34" s="1">
        <v>2.0986999999999999E-4</v>
      </c>
      <c r="AJ34" s="1">
        <v>1.7215000000000001E-2</v>
      </c>
      <c r="AK34" s="1">
        <v>0</v>
      </c>
      <c r="AL34" s="1">
        <v>0</v>
      </c>
      <c r="AM34" s="1">
        <v>0</v>
      </c>
      <c r="AN34">
        <v>-12.5099</v>
      </c>
      <c r="AO34">
        <v>-1.1015999999999999</v>
      </c>
      <c r="AP34">
        <v>0.45929999999999999</v>
      </c>
      <c r="AQ34">
        <v>4</v>
      </c>
      <c r="AR34">
        <v>3.4874000000000001</v>
      </c>
      <c r="AS34">
        <v>-2.8321999999999998</v>
      </c>
      <c r="AT34">
        <v>1.0561</v>
      </c>
      <c r="AU34">
        <v>2.6499999999999999E-2</v>
      </c>
      <c r="AV34">
        <v>0.65400000000000003</v>
      </c>
      <c r="AW34">
        <v>-7.7111000000000001</v>
      </c>
      <c r="AX34">
        <v>-999.99900000000002</v>
      </c>
      <c r="AY34">
        <v>-999.99900000000002</v>
      </c>
      <c r="AZ34">
        <v>-999.99900000000002</v>
      </c>
      <c r="BA34">
        <v>-999.99900000000002</v>
      </c>
      <c r="BB34">
        <v>-999.99900000000002</v>
      </c>
      <c r="BC34">
        <v>-999.99900000000002</v>
      </c>
      <c r="BD34">
        <v>-999.99900000000002</v>
      </c>
      <c r="BE34">
        <v>-999.99900000000002</v>
      </c>
      <c r="BF34">
        <v>-999.99900000000002</v>
      </c>
      <c r="BG34">
        <v>-999.99900000000002</v>
      </c>
      <c r="BH34" s="1">
        <v>-999.99900000000002</v>
      </c>
      <c r="BI34" s="1" t="s">
        <v>78</v>
      </c>
      <c r="BJ34" s="1">
        <v>0</v>
      </c>
      <c r="BK34" s="1">
        <v>1.0443</v>
      </c>
      <c r="BL34" s="1">
        <v>1.6367E-3</v>
      </c>
      <c r="BM34" s="1">
        <v>0</v>
      </c>
    </row>
    <row r="35" spans="3:65" x14ac:dyDescent="0.25">
      <c r="C35">
        <v>2</v>
      </c>
      <c r="D35" t="s">
        <v>76</v>
      </c>
      <c r="E35">
        <v>3</v>
      </c>
      <c r="F35">
        <v>-99</v>
      </c>
      <c r="G35">
        <v>-99</v>
      </c>
      <c r="H35">
        <v>-99</v>
      </c>
      <c r="I35">
        <v>12.0337</v>
      </c>
      <c r="J35">
        <v>4</v>
      </c>
      <c r="K35">
        <v>29.3</v>
      </c>
      <c r="L35">
        <v>3.6483599999999998E-2</v>
      </c>
      <c r="M35">
        <v>2.3413300000000001E-2</v>
      </c>
      <c r="N35" s="1">
        <v>-3.0756700000000002E-17</v>
      </c>
      <c r="O35" s="1">
        <v>-6.9654699999999998E-14</v>
      </c>
      <c r="P35" s="1">
        <v>1.9494999999999998E-2</v>
      </c>
      <c r="Q35" s="1">
        <v>2.4973999999999998E-5</v>
      </c>
      <c r="R35" s="1">
        <v>1.2305999999999999E-8</v>
      </c>
      <c r="S35" s="1">
        <v>1.4177E-3</v>
      </c>
      <c r="T35" s="1">
        <v>7.8427E-5</v>
      </c>
      <c r="U35" s="1">
        <v>8.7781000000000005E-5</v>
      </c>
      <c r="V35" s="1">
        <v>0</v>
      </c>
      <c r="W35" s="1">
        <v>0</v>
      </c>
      <c r="X35" s="1">
        <v>2.2860999999999999E-4</v>
      </c>
      <c r="Y35" s="1">
        <v>0</v>
      </c>
      <c r="Z35" s="1">
        <v>4.8323999999999997E-3</v>
      </c>
      <c r="AA35" s="1">
        <v>1.7385999999999999E-5</v>
      </c>
      <c r="AB35" s="1">
        <v>4.3004E-7</v>
      </c>
      <c r="AC35" s="1">
        <v>8.3749999999999995E-10</v>
      </c>
      <c r="AD35" s="1">
        <v>4.6622E-7</v>
      </c>
      <c r="AE35" s="1">
        <v>9.9679000000000002E-8</v>
      </c>
      <c r="AF35" s="1">
        <v>1.3890999999999999E-7</v>
      </c>
      <c r="AG35" s="1">
        <v>2.7655999999999998E-6</v>
      </c>
      <c r="AH35" s="1">
        <v>4.1483999999999997E-7</v>
      </c>
      <c r="AI35" s="1">
        <v>2.8151000000000001E-4</v>
      </c>
      <c r="AJ35" s="1">
        <v>1.6625000000000001E-2</v>
      </c>
      <c r="AK35" s="1">
        <v>0</v>
      </c>
      <c r="AL35" s="1">
        <v>0</v>
      </c>
      <c r="AM35" s="1">
        <v>0</v>
      </c>
      <c r="AN35">
        <v>-13.5596</v>
      </c>
      <c r="AO35">
        <v>-2.2604000000000002</v>
      </c>
      <c r="AP35">
        <v>0.53820000000000001</v>
      </c>
      <c r="AQ35">
        <v>2.7928999999999999</v>
      </c>
      <c r="AR35">
        <v>3.7530000000000001</v>
      </c>
      <c r="AS35">
        <v>-2.3323999999999998</v>
      </c>
      <c r="AT35">
        <v>1.151</v>
      </c>
      <c r="AU35">
        <v>-3.4409000000000001</v>
      </c>
      <c r="AV35">
        <v>0.755</v>
      </c>
      <c r="AW35">
        <v>-8.3880999999999997</v>
      </c>
      <c r="AX35">
        <v>-999.99900000000002</v>
      </c>
      <c r="AY35">
        <v>-999.99900000000002</v>
      </c>
      <c r="AZ35">
        <v>-999.99900000000002</v>
      </c>
      <c r="BA35">
        <v>-999.99900000000002</v>
      </c>
      <c r="BB35">
        <v>-999.99900000000002</v>
      </c>
      <c r="BC35">
        <v>-999.99900000000002</v>
      </c>
      <c r="BD35">
        <v>-999.99900000000002</v>
      </c>
      <c r="BE35">
        <v>-999.99900000000002</v>
      </c>
      <c r="BF35">
        <v>-999.99900000000002</v>
      </c>
      <c r="BG35">
        <v>-999.99900000000002</v>
      </c>
      <c r="BH35" s="1">
        <v>-999.99900000000002</v>
      </c>
      <c r="BI35" s="1" t="s">
        <v>79</v>
      </c>
      <c r="BJ35" s="1">
        <v>0</v>
      </c>
      <c r="BK35" s="1">
        <v>1.1185</v>
      </c>
      <c r="BL35" s="1">
        <v>1.8259999999999999E-3</v>
      </c>
      <c r="BM35" s="1">
        <v>0</v>
      </c>
    </row>
    <row r="36" spans="3:65" x14ac:dyDescent="0.25">
      <c r="C36">
        <v>2</v>
      </c>
      <c r="D36" t="s">
        <v>76</v>
      </c>
      <c r="E36">
        <v>4</v>
      </c>
      <c r="F36">
        <v>-99</v>
      </c>
      <c r="G36">
        <v>-99</v>
      </c>
      <c r="H36">
        <v>-99</v>
      </c>
      <c r="I36">
        <v>12.4871</v>
      </c>
      <c r="J36">
        <v>4</v>
      </c>
      <c r="K36">
        <v>30.2</v>
      </c>
      <c r="L36">
        <v>5.70342E-2</v>
      </c>
      <c r="M36">
        <v>6.4929500000000001E-2</v>
      </c>
      <c r="N36" s="1">
        <v>-8.7280099999999996E-15</v>
      </c>
      <c r="O36" s="1">
        <v>-7.9870699999999998E-12</v>
      </c>
      <c r="P36" s="1">
        <v>3.1866999999999999E-2</v>
      </c>
      <c r="Q36" s="1">
        <v>3.9079000000000003E-5</v>
      </c>
      <c r="R36" s="1">
        <v>1.5564E-6</v>
      </c>
      <c r="S36" s="1">
        <v>1.2721E-2</v>
      </c>
      <c r="T36" s="1">
        <v>2.4590999999999999E-5</v>
      </c>
      <c r="U36" s="1">
        <v>1.1828E-4</v>
      </c>
      <c r="V36" s="1">
        <v>7.9074999999999998E-5</v>
      </c>
      <c r="W36" s="1">
        <v>0</v>
      </c>
      <c r="X36" s="1">
        <v>5.0974999999999999E-5</v>
      </c>
      <c r="Y36" s="1">
        <v>0</v>
      </c>
      <c r="Z36" s="1">
        <v>8.5796E-6</v>
      </c>
      <c r="AA36" s="1">
        <v>2.7595999999999998E-6</v>
      </c>
      <c r="AB36" s="1">
        <v>3.9007E-7</v>
      </c>
      <c r="AC36" s="1">
        <v>8.38E-10</v>
      </c>
      <c r="AD36" s="1">
        <v>4.4336999999999996E-6</v>
      </c>
      <c r="AE36" s="1">
        <v>3.5436E-7</v>
      </c>
      <c r="AF36" s="1">
        <v>2.7424E-7</v>
      </c>
      <c r="AG36" s="1">
        <v>3.0731999999999998E-7</v>
      </c>
      <c r="AH36" s="1">
        <v>4.2029999999999999E-10</v>
      </c>
      <c r="AI36" s="1">
        <v>1.7501000000000001E-5</v>
      </c>
      <c r="AJ36" s="1">
        <v>5.4290999999999999E-2</v>
      </c>
      <c r="AK36" s="1">
        <v>0</v>
      </c>
      <c r="AL36" s="1">
        <v>0</v>
      </c>
      <c r="AM36" s="1">
        <v>0</v>
      </c>
      <c r="AN36">
        <v>-13.4803</v>
      </c>
      <c r="AO36">
        <v>-1.7222999999999999</v>
      </c>
      <c r="AP36">
        <v>-2.7374000000000001</v>
      </c>
      <c r="AQ36">
        <v>3.3199000000000001</v>
      </c>
      <c r="AR36">
        <v>4.5372000000000003</v>
      </c>
      <c r="AS36">
        <v>-12.567600000000001</v>
      </c>
      <c r="AT36">
        <v>-2.1206</v>
      </c>
      <c r="AU36">
        <v>-2.3075000000000001</v>
      </c>
      <c r="AV36">
        <v>-2.5150999999999999</v>
      </c>
      <c r="AW36">
        <v>-10.2531</v>
      </c>
      <c r="AX36">
        <v>-999.99900000000002</v>
      </c>
      <c r="AY36">
        <v>-999.99900000000002</v>
      </c>
      <c r="AZ36">
        <v>-999.99900000000002</v>
      </c>
      <c r="BA36">
        <v>-999.99900000000002</v>
      </c>
      <c r="BB36">
        <v>-999.99900000000002</v>
      </c>
      <c r="BC36">
        <v>-999.99900000000002</v>
      </c>
      <c r="BD36">
        <v>-999.99900000000002</v>
      </c>
      <c r="BE36">
        <v>-999.99900000000002</v>
      </c>
      <c r="BF36">
        <v>-999.99900000000002</v>
      </c>
      <c r="BG36">
        <v>-999.99900000000002</v>
      </c>
      <c r="BH36" s="1">
        <v>-999.99900000000002</v>
      </c>
      <c r="BI36" s="1" t="s">
        <v>80</v>
      </c>
      <c r="BJ36" s="1">
        <v>0</v>
      </c>
      <c r="BK36" s="1">
        <v>2.2258</v>
      </c>
      <c r="BL36" s="1">
        <v>2.8546000000000001E-3</v>
      </c>
      <c r="BM36" s="1">
        <v>0</v>
      </c>
    </row>
    <row r="37" spans="3:65" x14ac:dyDescent="0.25">
      <c r="C37">
        <v>2</v>
      </c>
      <c r="D37" t="s">
        <v>76</v>
      </c>
      <c r="E37">
        <v>5</v>
      </c>
      <c r="F37">
        <v>-99</v>
      </c>
      <c r="G37">
        <v>-99</v>
      </c>
      <c r="H37">
        <v>-99</v>
      </c>
      <c r="I37">
        <v>11.8001</v>
      </c>
      <c r="J37">
        <v>4</v>
      </c>
      <c r="K37">
        <v>29.8</v>
      </c>
      <c r="L37">
        <v>1.91927E-2</v>
      </c>
      <c r="M37">
        <v>1.3117200000000001E-2</v>
      </c>
      <c r="N37" s="1">
        <v>-1.9259599999999998E-15</v>
      </c>
      <c r="O37" s="1">
        <v>-7.8615199999999994E-12</v>
      </c>
      <c r="P37" s="1">
        <v>1.0491E-2</v>
      </c>
      <c r="Q37" s="1">
        <v>1.4139E-5</v>
      </c>
      <c r="R37" s="1">
        <v>1.2302E-8</v>
      </c>
      <c r="S37" s="1">
        <v>9.1153999999999996E-4</v>
      </c>
      <c r="T37" s="1">
        <v>3.3636000000000001E-5</v>
      </c>
      <c r="U37" s="1">
        <v>5.8182E-5</v>
      </c>
      <c r="V37" s="1">
        <v>0</v>
      </c>
      <c r="W37" s="1">
        <v>0</v>
      </c>
      <c r="X37" s="1">
        <v>5.0214999999999999E-5</v>
      </c>
      <c r="Y37" s="1">
        <v>0</v>
      </c>
      <c r="Z37" s="1">
        <v>2.3324000000000001E-3</v>
      </c>
      <c r="AA37" s="1">
        <v>6.9534999999999996E-6</v>
      </c>
      <c r="AB37" s="1">
        <v>2.0590000000000001E-7</v>
      </c>
      <c r="AC37" s="1">
        <v>8.3723000000000001E-10</v>
      </c>
      <c r="AD37" s="1">
        <v>5.6674000000000005E-10</v>
      </c>
      <c r="AE37" s="1">
        <v>7.2853999999999998E-8</v>
      </c>
      <c r="AF37" s="1">
        <v>1.4676E-7</v>
      </c>
      <c r="AG37" s="1">
        <v>8.4951000000000004E-7</v>
      </c>
      <c r="AH37" s="1">
        <v>1.24E-7</v>
      </c>
      <c r="AI37" s="1">
        <v>3.3303999999999998E-5</v>
      </c>
      <c r="AJ37" s="1">
        <v>9.7379000000000007E-3</v>
      </c>
      <c r="AK37" s="1">
        <v>0</v>
      </c>
      <c r="AL37" s="1">
        <v>0</v>
      </c>
      <c r="AM37" s="1">
        <v>0</v>
      </c>
      <c r="AN37">
        <v>-15.9742</v>
      </c>
      <c r="AO37">
        <v>-4.9053000000000004</v>
      </c>
      <c r="AP37">
        <v>0.4481</v>
      </c>
      <c r="AQ37">
        <v>0.1414</v>
      </c>
      <c r="AR37">
        <v>3.3607999999999998</v>
      </c>
      <c r="AS37">
        <v>-3.7225000000000001</v>
      </c>
      <c r="AT37">
        <v>1.0627</v>
      </c>
      <c r="AU37">
        <v>-11.1592</v>
      </c>
      <c r="AV37">
        <v>0.66759999999999997</v>
      </c>
      <c r="AW37">
        <v>-7.1391999999999998</v>
      </c>
      <c r="AX37">
        <v>-999.99900000000002</v>
      </c>
      <c r="AY37">
        <v>-999.99900000000002</v>
      </c>
      <c r="AZ37">
        <v>-999.99900000000002</v>
      </c>
      <c r="BA37">
        <v>-999.99900000000002</v>
      </c>
      <c r="BB37">
        <v>-999.99900000000002</v>
      </c>
      <c r="BC37">
        <v>-999.99900000000002</v>
      </c>
      <c r="BD37">
        <v>-999.99900000000002</v>
      </c>
      <c r="BE37">
        <v>-999.99900000000002</v>
      </c>
      <c r="BF37">
        <v>-999.99900000000002</v>
      </c>
      <c r="BG37">
        <v>-999.99900000000002</v>
      </c>
      <c r="BH37" s="1">
        <v>-999.99900000000002</v>
      </c>
      <c r="BI37" s="1" t="s">
        <v>81</v>
      </c>
      <c r="BJ37" s="1">
        <v>0</v>
      </c>
      <c r="BK37" s="1">
        <v>0.59153</v>
      </c>
      <c r="BL37" s="1">
        <v>9.6060000000000004E-4</v>
      </c>
      <c r="BM37" s="1">
        <v>0</v>
      </c>
    </row>
    <row r="38" spans="3:65" x14ac:dyDescent="0.25">
      <c r="C38">
        <v>2</v>
      </c>
      <c r="D38" t="s">
        <v>76</v>
      </c>
      <c r="E38">
        <v>6</v>
      </c>
      <c r="F38">
        <v>-99</v>
      </c>
      <c r="G38">
        <v>-99</v>
      </c>
      <c r="H38">
        <v>-99</v>
      </c>
      <c r="I38">
        <v>11.835900000000001</v>
      </c>
      <c r="J38">
        <v>4</v>
      </c>
      <c r="K38">
        <v>30.1</v>
      </c>
      <c r="L38">
        <v>2.1127799999999999E-2</v>
      </c>
      <c r="M38">
        <v>1.49354E-2</v>
      </c>
      <c r="N38" s="1">
        <v>-1.6656900000000001E-15</v>
      </c>
      <c r="O38" s="1">
        <v>-6.0025300000000003E-12</v>
      </c>
      <c r="P38" s="1">
        <v>1.1727E-2</v>
      </c>
      <c r="Q38" s="1">
        <v>6.2150999999999995E-5</v>
      </c>
      <c r="R38" s="1">
        <v>1.2302999999999999E-8</v>
      </c>
      <c r="S38" s="1">
        <v>1.1077999999999999E-3</v>
      </c>
      <c r="T38" s="1">
        <v>1.6592000000000001E-4</v>
      </c>
      <c r="U38" s="1">
        <v>8.3807999999999994E-5</v>
      </c>
      <c r="V38" s="1">
        <v>0</v>
      </c>
      <c r="W38" s="1">
        <v>4.2243000000000002E-5</v>
      </c>
      <c r="X38" s="1">
        <v>5.3118000000000002E-5</v>
      </c>
      <c r="Y38" s="1">
        <v>0</v>
      </c>
      <c r="Z38" s="1">
        <v>2.4697E-3</v>
      </c>
      <c r="AA38" s="1">
        <v>1.0930999999999999E-5</v>
      </c>
      <c r="AB38" s="1">
        <v>4.1855E-7</v>
      </c>
      <c r="AC38" s="1">
        <v>1.0959E-7</v>
      </c>
      <c r="AD38" s="1">
        <v>4.1075000000000002E-5</v>
      </c>
      <c r="AE38" s="1">
        <v>1.5240999999999999E-6</v>
      </c>
      <c r="AF38" s="1">
        <v>7.6878000000000003E-7</v>
      </c>
      <c r="AG38" s="1">
        <v>9.9778000000000008E-7</v>
      </c>
      <c r="AH38" s="1">
        <v>3.2366999999999999E-7</v>
      </c>
      <c r="AI38" s="1">
        <v>1.4920999999999999E-4</v>
      </c>
      <c r="AJ38" s="1">
        <v>1.0881E-2</v>
      </c>
      <c r="AK38" s="1">
        <v>0</v>
      </c>
      <c r="AL38" s="1">
        <v>0</v>
      </c>
      <c r="AM38" s="1">
        <v>0</v>
      </c>
      <c r="AN38">
        <v>-11.176</v>
      </c>
      <c r="AO38">
        <v>-6.93E-2</v>
      </c>
      <c r="AP38">
        <v>0.4209</v>
      </c>
      <c r="AQ38">
        <v>4.9736000000000002</v>
      </c>
      <c r="AR38">
        <v>4.9564000000000004</v>
      </c>
      <c r="AS38">
        <v>-2.5931999999999999</v>
      </c>
      <c r="AT38">
        <v>1.0367999999999999</v>
      </c>
      <c r="AU38">
        <v>3.3031999999999999</v>
      </c>
      <c r="AV38">
        <v>0.64219999999999999</v>
      </c>
      <c r="AW38">
        <v>-4.7329999999999997</v>
      </c>
      <c r="AX38">
        <v>-999.99900000000002</v>
      </c>
      <c r="AY38">
        <v>-999.99900000000002</v>
      </c>
      <c r="AZ38">
        <v>-999.99900000000002</v>
      </c>
      <c r="BA38">
        <v>-999.99900000000002</v>
      </c>
      <c r="BB38">
        <v>-999.99900000000002</v>
      </c>
      <c r="BC38">
        <v>-999.99900000000002</v>
      </c>
      <c r="BD38">
        <v>-999.99900000000002</v>
      </c>
      <c r="BE38">
        <v>-999.99900000000002</v>
      </c>
      <c r="BF38">
        <v>-999.99900000000002</v>
      </c>
      <c r="BG38">
        <v>-999.99900000000002</v>
      </c>
      <c r="BH38" s="1">
        <v>-999.99900000000002</v>
      </c>
      <c r="BI38" s="1" t="s">
        <v>82</v>
      </c>
      <c r="BJ38" s="1">
        <v>0</v>
      </c>
      <c r="BK38" s="1">
        <v>0.67927999999999999</v>
      </c>
      <c r="BL38" s="1">
        <v>1.0574E-3</v>
      </c>
      <c r="BM38" s="1">
        <v>0</v>
      </c>
    </row>
    <row r="39" spans="3:65" x14ac:dyDescent="0.25">
      <c r="C39">
        <v>2</v>
      </c>
      <c r="D39" t="s">
        <v>76</v>
      </c>
      <c r="E39">
        <v>7</v>
      </c>
      <c r="F39">
        <v>-99</v>
      </c>
      <c r="G39">
        <v>-99</v>
      </c>
      <c r="H39">
        <v>-99</v>
      </c>
      <c r="I39">
        <v>11.7773</v>
      </c>
      <c r="J39">
        <v>4</v>
      </c>
      <c r="K39">
        <v>30.1</v>
      </c>
      <c r="L39">
        <v>1.71662E-2</v>
      </c>
      <c r="M39">
        <v>1.25875E-2</v>
      </c>
      <c r="N39" s="1">
        <v>-3.09965E-16</v>
      </c>
      <c r="O39" s="1">
        <v>-1.3354100000000001E-12</v>
      </c>
      <c r="P39" s="1">
        <v>9.6682999999999995E-3</v>
      </c>
      <c r="Q39" s="1">
        <v>1.5438E-5</v>
      </c>
      <c r="R39" s="1">
        <v>1.2652E-6</v>
      </c>
      <c r="S39" s="1">
        <v>1.0169000000000001E-3</v>
      </c>
      <c r="T39" s="1">
        <v>3.4783000000000002E-5</v>
      </c>
      <c r="U39" s="1">
        <v>6.2216000000000002E-5</v>
      </c>
      <c r="V39" s="1">
        <v>0</v>
      </c>
      <c r="W39" s="1">
        <v>0</v>
      </c>
      <c r="X39" s="1">
        <v>5.0435000000000001E-5</v>
      </c>
      <c r="Y39" s="1">
        <v>0</v>
      </c>
      <c r="Z39" s="1">
        <v>1.8548E-3</v>
      </c>
      <c r="AA39" s="1">
        <v>1.1539000000000001E-5</v>
      </c>
      <c r="AB39" s="1">
        <v>1.2118999999999999E-7</v>
      </c>
      <c r="AC39" s="1">
        <v>8.3722000000000003E-10</v>
      </c>
      <c r="AD39" s="1">
        <v>1.5994999999999998E-5</v>
      </c>
      <c r="AE39" s="1">
        <v>6.2966999999999997E-8</v>
      </c>
      <c r="AF39" s="1">
        <v>1.0251E-7</v>
      </c>
      <c r="AG39" s="1">
        <v>6.0185999999999996E-7</v>
      </c>
      <c r="AH39" s="1">
        <v>3.6771E-7</v>
      </c>
      <c r="AI39" s="1">
        <v>1.7984000000000001E-4</v>
      </c>
      <c r="AJ39" s="1">
        <v>9.4213999999999999E-3</v>
      </c>
      <c r="AK39" s="1">
        <v>0</v>
      </c>
      <c r="AL39" s="1">
        <v>0</v>
      </c>
      <c r="AM39" s="1">
        <v>0</v>
      </c>
      <c r="AN39">
        <v>-11.4649</v>
      </c>
      <c r="AO39">
        <v>-0.4168</v>
      </c>
      <c r="AP39">
        <v>0.35920000000000002</v>
      </c>
      <c r="AQ39">
        <v>4.6260000000000003</v>
      </c>
      <c r="AR39">
        <v>3.3513000000000002</v>
      </c>
      <c r="AS39">
        <v>-2.3854000000000002</v>
      </c>
      <c r="AT39">
        <v>0.97509999999999997</v>
      </c>
      <c r="AU39">
        <v>2.3191999999999999</v>
      </c>
      <c r="AV39">
        <v>0.58040000000000003</v>
      </c>
      <c r="AW39">
        <v>-7.1181999999999999</v>
      </c>
      <c r="AX39">
        <v>-999.99900000000002</v>
      </c>
      <c r="AY39">
        <v>-999.99900000000002</v>
      </c>
      <c r="AZ39">
        <v>-999.99900000000002</v>
      </c>
      <c r="BA39">
        <v>-999.99900000000002</v>
      </c>
      <c r="BB39">
        <v>-999.99900000000002</v>
      </c>
      <c r="BC39">
        <v>-999.99900000000002</v>
      </c>
      <c r="BD39">
        <v>-999.99900000000002</v>
      </c>
      <c r="BE39">
        <v>-999.99900000000002</v>
      </c>
      <c r="BF39">
        <v>-999.99900000000002</v>
      </c>
      <c r="BG39">
        <v>-999.99900000000002</v>
      </c>
      <c r="BH39" s="1">
        <v>-999.99900000000002</v>
      </c>
      <c r="BI39" s="1" t="s">
        <v>83</v>
      </c>
      <c r="BJ39" s="1">
        <v>0</v>
      </c>
      <c r="BK39" s="1">
        <v>0.55752999999999997</v>
      </c>
      <c r="BL39" s="1">
        <v>8.5917000000000003E-4</v>
      </c>
      <c r="BM39" s="1">
        <v>0</v>
      </c>
    </row>
    <row r="40" spans="3:65" x14ac:dyDescent="0.25">
      <c r="C40">
        <v>2</v>
      </c>
      <c r="D40" t="s">
        <v>76</v>
      </c>
      <c r="E40">
        <v>8</v>
      </c>
      <c r="F40">
        <v>-99</v>
      </c>
      <c r="G40">
        <v>-99</v>
      </c>
      <c r="H40">
        <v>-99</v>
      </c>
      <c r="I40">
        <v>12.3263</v>
      </c>
      <c r="J40">
        <v>4</v>
      </c>
      <c r="K40">
        <v>29.6</v>
      </c>
      <c r="L40">
        <v>3.7103299999999999E-2</v>
      </c>
      <c r="M40">
        <v>4.59496E-2</v>
      </c>
      <c r="N40" s="1">
        <v>-3.0314799999999999E-14</v>
      </c>
      <c r="O40" s="1">
        <v>-4.2900100000000001E-11</v>
      </c>
      <c r="P40" s="1">
        <v>1.2433E-2</v>
      </c>
      <c r="Q40" s="1">
        <v>1.7592999999999999E-5</v>
      </c>
      <c r="R40" s="1">
        <v>1.482E-6</v>
      </c>
      <c r="S40" s="1">
        <v>1.2437999999999999E-2</v>
      </c>
      <c r="T40" s="1">
        <v>2.8325000000000001E-5</v>
      </c>
      <c r="U40" s="1">
        <v>5.8096000000000001E-5</v>
      </c>
      <c r="V40" s="1">
        <v>5.3675999999999999E-5</v>
      </c>
      <c r="W40" s="1">
        <v>0</v>
      </c>
      <c r="X40" s="1">
        <v>5.0358999999999997E-5</v>
      </c>
      <c r="Y40" s="1">
        <v>0</v>
      </c>
      <c r="Z40" s="1">
        <v>2.9981999999999999E-6</v>
      </c>
      <c r="AA40" s="1">
        <v>2.7505000000000002E-6</v>
      </c>
      <c r="AB40" s="1">
        <v>1.0045E-7</v>
      </c>
      <c r="AC40" s="1">
        <v>8.3762000000000005E-10</v>
      </c>
      <c r="AD40" s="1">
        <v>4.6933999999999998E-6</v>
      </c>
      <c r="AE40" s="1">
        <v>1.0658000000000001E-7</v>
      </c>
      <c r="AF40" s="1">
        <v>2.4305E-7</v>
      </c>
      <c r="AG40" s="1">
        <v>1.8071999999999999E-7</v>
      </c>
      <c r="AH40" s="1">
        <v>4.2011000000000001E-10</v>
      </c>
      <c r="AI40" s="1">
        <v>1.7159E-4</v>
      </c>
      <c r="AJ40" s="1">
        <v>3.4937999999999997E-2</v>
      </c>
      <c r="AK40" s="1">
        <v>0</v>
      </c>
      <c r="AL40" s="1">
        <v>0</v>
      </c>
      <c r="AM40" s="1">
        <v>0</v>
      </c>
      <c r="AN40">
        <v>-13.148099999999999</v>
      </c>
      <c r="AO40">
        <v>-1.5545</v>
      </c>
      <c r="AP40">
        <v>-2.9941</v>
      </c>
      <c r="AQ40">
        <v>3.4950000000000001</v>
      </c>
      <c r="AR40">
        <v>4.2523999999999997</v>
      </c>
      <c r="AS40">
        <v>-10.423500000000001</v>
      </c>
      <c r="AT40">
        <v>-2.38</v>
      </c>
      <c r="AU40">
        <v>-1.6251</v>
      </c>
      <c r="AV40">
        <v>-2.7755000000000001</v>
      </c>
      <c r="AW40">
        <v>-10.244</v>
      </c>
      <c r="AX40">
        <v>-999.99900000000002</v>
      </c>
      <c r="AY40">
        <v>-999.99900000000002</v>
      </c>
      <c r="AZ40">
        <v>-999.99900000000002</v>
      </c>
      <c r="BA40">
        <v>-999.99900000000002</v>
      </c>
      <c r="BB40">
        <v>-999.99900000000002</v>
      </c>
      <c r="BC40">
        <v>-999.99900000000002</v>
      </c>
      <c r="BD40">
        <v>-999.99900000000002</v>
      </c>
      <c r="BE40">
        <v>-999.99900000000002</v>
      </c>
      <c r="BF40">
        <v>-999.99900000000002</v>
      </c>
      <c r="BG40">
        <v>-999.99900000000002</v>
      </c>
      <c r="BH40" s="1">
        <v>-999.99900000000002</v>
      </c>
      <c r="BI40" s="1" t="s">
        <v>84</v>
      </c>
      <c r="BJ40" s="1">
        <v>0</v>
      </c>
      <c r="BK40" s="1">
        <v>1.4356</v>
      </c>
      <c r="BL40" s="1">
        <v>1.8569999999999999E-3</v>
      </c>
      <c r="BM40" s="1">
        <v>0</v>
      </c>
    </row>
    <row r="41" spans="3:65" x14ac:dyDescent="0.25">
      <c r="C41">
        <v>2</v>
      </c>
      <c r="D41" t="s">
        <v>76</v>
      </c>
      <c r="E41">
        <v>9</v>
      </c>
      <c r="F41">
        <v>-99</v>
      </c>
      <c r="G41">
        <v>-99</v>
      </c>
      <c r="H41">
        <v>-99</v>
      </c>
      <c r="I41">
        <v>11.655099999999999</v>
      </c>
      <c r="J41">
        <v>4</v>
      </c>
      <c r="K41">
        <v>30.2</v>
      </c>
      <c r="L41">
        <v>1.2391599999999999E-2</v>
      </c>
      <c r="M41">
        <v>9.5699800000000005E-3</v>
      </c>
      <c r="N41" s="1">
        <v>-1.4861600000000001E-15</v>
      </c>
      <c r="O41" s="1">
        <v>-8.6076700000000006E-12</v>
      </c>
      <c r="P41" s="1">
        <v>6.7786000000000001E-3</v>
      </c>
      <c r="Q41" s="1">
        <v>1.1167E-5</v>
      </c>
      <c r="R41" s="1">
        <v>1.2301E-8</v>
      </c>
      <c r="S41" s="1">
        <v>9.6460000000000003E-4</v>
      </c>
      <c r="T41" s="1">
        <v>1.9511999999999999E-5</v>
      </c>
      <c r="U41" s="1">
        <v>4.9994000000000003E-5</v>
      </c>
      <c r="V41" s="1">
        <v>0</v>
      </c>
      <c r="W41" s="1">
        <v>0</v>
      </c>
      <c r="X41" s="1">
        <v>5.4823E-5</v>
      </c>
      <c r="Y41" s="1">
        <v>0</v>
      </c>
      <c r="Z41" s="1">
        <v>1.2608000000000001E-3</v>
      </c>
      <c r="AA41" s="1">
        <v>6.46E-6</v>
      </c>
      <c r="AB41" s="1">
        <v>2.1605000000000001E-7</v>
      </c>
      <c r="AC41" s="1">
        <v>1.2727E-7</v>
      </c>
      <c r="AD41" s="1">
        <v>1.2208E-6</v>
      </c>
      <c r="AE41" s="1">
        <v>2.0352E-6</v>
      </c>
      <c r="AF41" s="1">
        <v>1.077E-6</v>
      </c>
      <c r="AG41" s="1">
        <v>2.6324999999999998E-7</v>
      </c>
      <c r="AH41" s="1">
        <v>4.1987000000000002E-10</v>
      </c>
      <c r="AI41" s="1">
        <v>1.9148E-4</v>
      </c>
      <c r="AJ41" s="1">
        <v>7.0679999999999996E-3</v>
      </c>
      <c r="AK41" s="1">
        <v>0</v>
      </c>
      <c r="AL41" s="1">
        <v>0</v>
      </c>
      <c r="AM41" s="1">
        <v>0</v>
      </c>
      <c r="AN41">
        <v>-12.3291</v>
      </c>
      <c r="AO41">
        <v>-1.4025000000000001</v>
      </c>
      <c r="AP41">
        <v>0.31519999999999998</v>
      </c>
      <c r="AQ41">
        <v>3.6389999999999998</v>
      </c>
      <c r="AR41">
        <v>4.5644999999999998</v>
      </c>
      <c r="AS41">
        <v>-2.1002999999999998</v>
      </c>
      <c r="AT41">
        <v>0.93140000000000001</v>
      </c>
      <c r="AU41">
        <v>-0.51919999999999999</v>
      </c>
      <c r="AV41">
        <v>0.53690000000000004</v>
      </c>
      <c r="AW41">
        <v>-3.3199000000000001</v>
      </c>
      <c r="AX41">
        <v>-999.99900000000002</v>
      </c>
      <c r="AY41">
        <v>-999.99900000000002</v>
      </c>
      <c r="AZ41">
        <v>-999.99900000000002</v>
      </c>
      <c r="BA41">
        <v>-999.99900000000002</v>
      </c>
      <c r="BB41">
        <v>-999.99900000000002</v>
      </c>
      <c r="BC41">
        <v>-999.99900000000002</v>
      </c>
      <c r="BD41">
        <v>-999.99900000000002</v>
      </c>
      <c r="BE41">
        <v>-999.99900000000002</v>
      </c>
      <c r="BF41">
        <v>-999.99900000000002</v>
      </c>
      <c r="BG41">
        <v>-999.99900000000002</v>
      </c>
      <c r="BH41" s="1">
        <v>-999.99900000000002</v>
      </c>
      <c r="BI41" s="1" t="s">
        <v>85</v>
      </c>
      <c r="BJ41" s="1">
        <v>0</v>
      </c>
      <c r="BK41" s="1">
        <v>0.4118</v>
      </c>
      <c r="BL41" s="1">
        <v>6.202E-4</v>
      </c>
      <c r="BM41" s="1">
        <v>0</v>
      </c>
    </row>
    <row r="42" spans="3:65" x14ac:dyDescent="0.25">
      <c r="C42">
        <v>2</v>
      </c>
      <c r="D42" t="s">
        <v>76</v>
      </c>
      <c r="E42">
        <v>10</v>
      </c>
      <c r="F42">
        <v>-99</v>
      </c>
      <c r="G42">
        <v>-99</v>
      </c>
      <c r="H42">
        <v>-99</v>
      </c>
      <c r="I42">
        <v>11.685600000000001</v>
      </c>
      <c r="J42">
        <v>4</v>
      </c>
      <c r="K42">
        <v>29.6</v>
      </c>
      <c r="L42">
        <v>1.33189E-2</v>
      </c>
      <c r="M42">
        <v>1.01487E-2</v>
      </c>
      <c r="N42" s="1">
        <v>-3.6063499999999999E-15</v>
      </c>
      <c r="O42" s="1">
        <v>-1.9612599999999999E-11</v>
      </c>
      <c r="P42" s="1">
        <v>7.2835E-3</v>
      </c>
      <c r="Q42" s="1">
        <v>3.6457E-5</v>
      </c>
      <c r="R42" s="1">
        <v>1.668E-6</v>
      </c>
      <c r="S42" s="1">
        <v>9.8284999999999996E-4</v>
      </c>
      <c r="T42" s="1">
        <v>2.4797999999999999E-5</v>
      </c>
      <c r="U42" s="1">
        <v>6.0745000000000002E-5</v>
      </c>
      <c r="V42" s="1">
        <v>0</v>
      </c>
      <c r="W42" s="1">
        <v>4.3890000000000002E-5</v>
      </c>
      <c r="X42" s="1">
        <v>7.0986000000000001E-5</v>
      </c>
      <c r="Y42" s="1">
        <v>0</v>
      </c>
      <c r="Z42" s="1">
        <v>1.3472E-3</v>
      </c>
      <c r="AA42" s="1">
        <v>7.6579E-6</v>
      </c>
      <c r="AB42" s="1">
        <v>3.4751000000000002E-7</v>
      </c>
      <c r="AC42" s="1">
        <v>1.2055E-7</v>
      </c>
      <c r="AD42" s="1">
        <v>1.7946999999999999E-4</v>
      </c>
      <c r="AE42" s="1">
        <v>1.6196999999999999E-7</v>
      </c>
      <c r="AF42" s="1">
        <v>3.1604000000000002E-7</v>
      </c>
      <c r="AG42" s="1">
        <v>4.3469999999999999E-7</v>
      </c>
      <c r="AH42" s="1">
        <v>2.3418E-7</v>
      </c>
      <c r="AI42" s="1">
        <v>2.0481000000000001E-4</v>
      </c>
      <c r="AJ42" s="1">
        <v>7.2814999999999998E-3</v>
      </c>
      <c r="AK42" s="1">
        <v>0</v>
      </c>
      <c r="AL42" s="1">
        <v>0</v>
      </c>
      <c r="AM42" s="1">
        <v>0</v>
      </c>
      <c r="AN42">
        <v>-10.2484</v>
      </c>
      <c r="AO42">
        <v>0.70479999999999998</v>
      </c>
      <c r="AP42">
        <v>0.33860000000000001</v>
      </c>
      <c r="AQ42">
        <v>5.7539999999999996</v>
      </c>
      <c r="AR42">
        <v>4.5472999999999999</v>
      </c>
      <c r="AS42">
        <v>-2.0377000000000001</v>
      </c>
      <c r="AT42">
        <v>0.95240000000000002</v>
      </c>
      <c r="AU42">
        <v>5.7919</v>
      </c>
      <c r="AV42">
        <v>0.55700000000000005</v>
      </c>
      <c r="AW42">
        <v>-5.7176999999999998</v>
      </c>
      <c r="AX42">
        <v>-999.99900000000002</v>
      </c>
      <c r="AY42">
        <v>-999.99900000000002</v>
      </c>
      <c r="AZ42">
        <v>-999.99900000000002</v>
      </c>
      <c r="BA42">
        <v>-999.99900000000002</v>
      </c>
      <c r="BB42">
        <v>-999.99900000000002</v>
      </c>
      <c r="BC42">
        <v>-999.99900000000002</v>
      </c>
      <c r="BD42">
        <v>-999.99900000000002</v>
      </c>
      <c r="BE42">
        <v>-999.99900000000002</v>
      </c>
      <c r="BF42">
        <v>-999.99900000000002</v>
      </c>
      <c r="BG42">
        <v>-999.99900000000002</v>
      </c>
      <c r="BH42" s="1">
        <v>-999.99900000000002</v>
      </c>
      <c r="BI42" s="1" t="s">
        <v>86</v>
      </c>
      <c r="BJ42" s="1">
        <v>0</v>
      </c>
      <c r="BK42" s="1">
        <v>0.46195000000000003</v>
      </c>
      <c r="BL42" s="1">
        <v>6.6660999999999999E-4</v>
      </c>
      <c r="BM42" s="1">
        <v>0</v>
      </c>
    </row>
    <row r="43" spans="3:65" x14ac:dyDescent="0.25">
      <c r="C43">
        <v>2</v>
      </c>
      <c r="D43" t="s">
        <v>76</v>
      </c>
      <c r="E43">
        <v>11</v>
      </c>
      <c r="F43">
        <v>-99</v>
      </c>
      <c r="G43">
        <v>-99</v>
      </c>
      <c r="H43">
        <v>-99</v>
      </c>
      <c r="I43">
        <v>11.6309</v>
      </c>
      <c r="J43">
        <v>4</v>
      </c>
      <c r="K43">
        <v>31.4</v>
      </c>
      <c r="L43">
        <v>1.2988E-2</v>
      </c>
      <c r="M43">
        <v>9.9162399999999998E-3</v>
      </c>
      <c r="N43" s="1">
        <v>8.7754999999999993E-18</v>
      </c>
      <c r="O43" s="1">
        <v>4.9346200000000002E-14</v>
      </c>
      <c r="P43" s="1">
        <v>6.8089999999999999E-3</v>
      </c>
      <c r="Q43" s="1">
        <v>1.26E-5</v>
      </c>
      <c r="R43" s="1">
        <v>2.4519000000000002E-6</v>
      </c>
      <c r="S43" s="1">
        <v>1.0597E-3</v>
      </c>
      <c r="T43" s="1">
        <v>1.8627E-5</v>
      </c>
      <c r="U43" s="1">
        <v>7.2226999999999998E-5</v>
      </c>
      <c r="V43" s="1">
        <v>0</v>
      </c>
      <c r="W43" s="1">
        <v>0</v>
      </c>
      <c r="X43" s="1">
        <v>5.6558000000000003E-5</v>
      </c>
      <c r="Y43" s="1">
        <v>0</v>
      </c>
      <c r="Z43" s="1">
        <v>1.3734999999999999E-3</v>
      </c>
      <c r="AA43" s="1">
        <v>6.7917999999999999E-6</v>
      </c>
      <c r="AB43" s="1">
        <v>1.9371000000000001E-7</v>
      </c>
      <c r="AC43" s="1">
        <v>8.3715000000000005E-10</v>
      </c>
      <c r="AD43" s="1">
        <v>6.1342999999999999E-5</v>
      </c>
      <c r="AE43" s="1">
        <v>1.2274E-7</v>
      </c>
      <c r="AF43" s="1">
        <v>2.2884E-7</v>
      </c>
      <c r="AG43" s="1">
        <v>2.7314999999999998E-7</v>
      </c>
      <c r="AH43" s="1">
        <v>2.2509000000000001E-7</v>
      </c>
      <c r="AI43" s="1">
        <v>2.5142E-6</v>
      </c>
      <c r="AJ43" s="1">
        <v>7.2951999999999999E-3</v>
      </c>
      <c r="AK43" s="1">
        <v>0</v>
      </c>
      <c r="AL43" s="1">
        <v>0</v>
      </c>
      <c r="AM43" s="1">
        <v>0</v>
      </c>
      <c r="AN43">
        <v>-10.5313</v>
      </c>
      <c r="AO43">
        <v>0.37890000000000001</v>
      </c>
      <c r="AP43">
        <v>0.32350000000000001</v>
      </c>
      <c r="AQ43">
        <v>5.4051</v>
      </c>
      <c r="AR43">
        <v>3.1909999999999998</v>
      </c>
      <c r="AS43">
        <v>-5.8662999999999998</v>
      </c>
      <c r="AT43">
        <v>0.9446</v>
      </c>
      <c r="AU43">
        <v>4.8099999999999996</v>
      </c>
      <c r="AV43">
        <v>0.55210000000000004</v>
      </c>
      <c r="AW43">
        <v>-5.6052999999999997</v>
      </c>
      <c r="AX43">
        <v>-999.99900000000002</v>
      </c>
      <c r="AY43">
        <v>-999.99900000000002</v>
      </c>
      <c r="AZ43">
        <v>-999.99900000000002</v>
      </c>
      <c r="BA43">
        <v>-999.99900000000002</v>
      </c>
      <c r="BB43">
        <v>-999.99900000000002</v>
      </c>
      <c r="BC43">
        <v>-999.99900000000002</v>
      </c>
      <c r="BD43">
        <v>-999.99900000000002</v>
      </c>
      <c r="BE43">
        <v>-999.99900000000002</v>
      </c>
      <c r="BF43">
        <v>-999.99900000000002</v>
      </c>
      <c r="BG43">
        <v>-999.99900000000002</v>
      </c>
      <c r="BH43" s="1">
        <v>-999.99900000000002</v>
      </c>
      <c r="BI43" s="1" t="s">
        <v>87</v>
      </c>
      <c r="BJ43" s="1">
        <v>0</v>
      </c>
      <c r="BK43" s="1">
        <v>0.4204</v>
      </c>
      <c r="BL43" s="1">
        <v>6.5005E-4</v>
      </c>
      <c r="BM43" s="1">
        <v>0</v>
      </c>
    </row>
    <row r="44" spans="3:65" x14ac:dyDescent="0.25">
      <c r="C44">
        <v>2</v>
      </c>
      <c r="D44" t="s">
        <v>76</v>
      </c>
      <c r="E44">
        <v>12</v>
      </c>
      <c r="F44">
        <v>-99</v>
      </c>
      <c r="G44">
        <v>-99</v>
      </c>
      <c r="H44">
        <v>-99</v>
      </c>
      <c r="I44">
        <v>11.7521</v>
      </c>
      <c r="J44">
        <v>4</v>
      </c>
      <c r="K44">
        <v>29.7</v>
      </c>
      <c r="L44">
        <v>9.9563900000000007E-3</v>
      </c>
      <c r="M44">
        <v>1.1855299999999999E-2</v>
      </c>
      <c r="N44" s="1">
        <v>-1.57799E-17</v>
      </c>
      <c r="O44" s="1">
        <v>-8.2776700000000003E-14</v>
      </c>
      <c r="P44" s="1">
        <v>4.8512E-3</v>
      </c>
      <c r="Q44" s="1">
        <v>8.8440000000000004E-6</v>
      </c>
      <c r="R44" s="1">
        <v>1.2301E-8</v>
      </c>
      <c r="S44" s="1">
        <v>2.4862999999999999E-3</v>
      </c>
      <c r="T44" s="1">
        <v>2.2870999999999998E-5</v>
      </c>
      <c r="U44" s="1">
        <v>2.6896E-4</v>
      </c>
      <c r="V44" s="1">
        <v>5.2823999999999996E-6</v>
      </c>
      <c r="W44" s="1">
        <v>0</v>
      </c>
      <c r="X44" s="1">
        <v>5.728E-5</v>
      </c>
      <c r="Y44" s="1">
        <v>5.5222000000000001E-5</v>
      </c>
      <c r="Z44" s="1">
        <v>1.5956E-4</v>
      </c>
      <c r="AA44" s="1">
        <v>2.5546000000000001E-6</v>
      </c>
      <c r="AB44" s="1">
        <v>4.2737000000000001E-8</v>
      </c>
      <c r="AC44" s="1">
        <v>8.3715000000000005E-10</v>
      </c>
      <c r="AD44" s="1">
        <v>7.8322999999999995E-7</v>
      </c>
      <c r="AE44" s="1">
        <v>7.5634000000000001E-8</v>
      </c>
      <c r="AF44" s="1">
        <v>1.8846000000000001E-7</v>
      </c>
      <c r="AG44" s="1">
        <v>3.3269E-7</v>
      </c>
      <c r="AH44" s="1">
        <v>4.1988E-10</v>
      </c>
      <c r="AI44" s="1">
        <v>3.7296999999999997E-4</v>
      </c>
      <c r="AJ44" s="1">
        <v>8.6139000000000007E-3</v>
      </c>
      <c r="AK44" s="1">
        <v>0</v>
      </c>
      <c r="AL44" s="1">
        <v>0</v>
      </c>
      <c r="AM44" s="1">
        <v>0</v>
      </c>
      <c r="AN44">
        <v>-12.7402</v>
      </c>
      <c r="AO44">
        <v>-1.7198</v>
      </c>
      <c r="AP44">
        <v>-0.66190000000000004</v>
      </c>
      <c r="AQ44">
        <v>3.3281000000000001</v>
      </c>
      <c r="AR44">
        <v>3.2423000000000002</v>
      </c>
      <c r="AS44">
        <v>-3.6092</v>
      </c>
      <c r="AT44">
        <v>-4.7699999999999999E-2</v>
      </c>
      <c r="AU44">
        <v>-1.5517000000000001</v>
      </c>
      <c r="AV44">
        <v>-0.443</v>
      </c>
      <c r="AW44">
        <v>-6.8029000000000002</v>
      </c>
      <c r="AX44">
        <v>-999.99900000000002</v>
      </c>
      <c r="AY44">
        <v>-999.99900000000002</v>
      </c>
      <c r="AZ44">
        <v>-999.99900000000002</v>
      </c>
      <c r="BA44">
        <v>-999.99900000000002</v>
      </c>
      <c r="BB44">
        <v>-999.99900000000002</v>
      </c>
      <c r="BC44">
        <v>-999.99900000000002</v>
      </c>
      <c r="BD44">
        <v>-999.99900000000002</v>
      </c>
      <c r="BE44">
        <v>-999.99900000000002</v>
      </c>
      <c r="BF44">
        <v>-999.99900000000002</v>
      </c>
      <c r="BG44">
        <v>-999.99900000000002</v>
      </c>
      <c r="BH44" s="1">
        <v>-999.99900000000002</v>
      </c>
      <c r="BI44" s="1" t="s">
        <v>88</v>
      </c>
      <c r="BJ44" s="1">
        <v>0</v>
      </c>
      <c r="BK44" s="1">
        <v>0.41832000000000003</v>
      </c>
      <c r="BL44" s="1">
        <v>4.9832000000000001E-4</v>
      </c>
      <c r="BM44" s="1">
        <v>0</v>
      </c>
    </row>
    <row r="45" spans="3:65" x14ac:dyDescent="0.25">
      <c r="C45">
        <v>2</v>
      </c>
      <c r="D45" t="s">
        <v>76</v>
      </c>
      <c r="E45">
        <v>13</v>
      </c>
      <c r="F45">
        <v>-99</v>
      </c>
      <c r="G45">
        <v>-99</v>
      </c>
      <c r="H45">
        <v>-99</v>
      </c>
      <c r="I45">
        <v>11.5318</v>
      </c>
      <c r="J45">
        <v>4</v>
      </c>
      <c r="K45">
        <v>29.9</v>
      </c>
      <c r="L45">
        <v>9.38136E-3</v>
      </c>
      <c r="M45">
        <v>7.2841800000000003E-3</v>
      </c>
      <c r="N45" s="1">
        <v>-8.0296600000000002E-17</v>
      </c>
      <c r="O45" s="1">
        <v>-6.0975200000000005E-13</v>
      </c>
      <c r="P45" s="1">
        <v>5.2556E-3</v>
      </c>
      <c r="Q45" s="1">
        <v>9.8004000000000002E-6</v>
      </c>
      <c r="R45" s="1">
        <v>1.2299999999999999E-8</v>
      </c>
      <c r="S45" s="1">
        <v>7.0551999999999995E-4</v>
      </c>
      <c r="T45" s="1">
        <v>1.7889000000000001E-5</v>
      </c>
      <c r="U45" s="1">
        <v>5.1177000000000001E-5</v>
      </c>
      <c r="V45" s="1">
        <v>0</v>
      </c>
      <c r="W45" s="1">
        <v>0</v>
      </c>
      <c r="X45" s="1">
        <v>5.4855999999999998E-5</v>
      </c>
      <c r="Y45" s="1">
        <v>0</v>
      </c>
      <c r="Z45" s="1">
        <v>9.3860999999999999E-4</v>
      </c>
      <c r="AA45" s="1">
        <v>5.3797999999999997E-6</v>
      </c>
      <c r="AB45" s="1">
        <v>5.6896000000000002E-8</v>
      </c>
      <c r="AC45" s="1">
        <v>8.7808000000000001E-8</v>
      </c>
      <c r="AD45" s="1">
        <v>2.6309000000000001E-6</v>
      </c>
      <c r="AE45" s="1">
        <v>1.5021E-6</v>
      </c>
      <c r="AF45" s="1">
        <v>8.0793000000000001E-7</v>
      </c>
      <c r="AG45" s="1">
        <v>1.4747000000000001E-7</v>
      </c>
      <c r="AH45" s="1">
        <v>1.2219000000000001E-7</v>
      </c>
      <c r="AI45" s="1">
        <v>4.1624000000000001E-4</v>
      </c>
      <c r="AJ45" s="1">
        <v>5.1463999999999998E-3</v>
      </c>
      <c r="AK45" s="1">
        <v>0</v>
      </c>
      <c r="AL45" s="1">
        <v>0</v>
      </c>
      <c r="AM45" s="1">
        <v>0</v>
      </c>
      <c r="AN45">
        <v>-11.7576</v>
      </c>
      <c r="AO45">
        <v>-0.95630000000000004</v>
      </c>
      <c r="AP45">
        <v>0.3286</v>
      </c>
      <c r="AQ45">
        <v>4.0891000000000002</v>
      </c>
      <c r="AR45">
        <v>4.1322000000000001</v>
      </c>
      <c r="AS45">
        <v>-1.0857000000000001</v>
      </c>
      <c r="AT45">
        <v>0.94359999999999999</v>
      </c>
      <c r="AU45">
        <v>0.9526</v>
      </c>
      <c r="AV45">
        <v>0.54859999999999998</v>
      </c>
      <c r="AW45">
        <v>-2.8083999999999998</v>
      </c>
      <c r="AX45">
        <v>-999.99900000000002</v>
      </c>
      <c r="AY45">
        <v>-999.99900000000002</v>
      </c>
      <c r="AZ45">
        <v>-999.99900000000002</v>
      </c>
      <c r="BA45">
        <v>-999.99900000000002</v>
      </c>
      <c r="BB45">
        <v>-999.99900000000002</v>
      </c>
      <c r="BC45">
        <v>-999.99900000000002</v>
      </c>
      <c r="BD45">
        <v>-999.99900000000002</v>
      </c>
      <c r="BE45">
        <v>-999.99900000000002</v>
      </c>
      <c r="BF45">
        <v>-999.99900000000002</v>
      </c>
      <c r="BG45">
        <v>-999.99900000000002</v>
      </c>
      <c r="BH45" s="1">
        <v>-999.99900000000002</v>
      </c>
      <c r="BI45" s="1" t="s">
        <v>89</v>
      </c>
      <c r="BJ45" s="1">
        <v>0</v>
      </c>
      <c r="BK45" s="1">
        <v>0.33167000000000002</v>
      </c>
      <c r="BL45" s="1">
        <v>4.6954000000000001E-4</v>
      </c>
      <c r="BM45" s="1">
        <v>0</v>
      </c>
    </row>
    <row r="46" spans="3:65" x14ac:dyDescent="0.25">
      <c r="C46">
        <v>2</v>
      </c>
      <c r="D46" t="s">
        <v>76</v>
      </c>
      <c r="E46">
        <v>14</v>
      </c>
      <c r="F46">
        <v>-99</v>
      </c>
      <c r="G46">
        <v>-99</v>
      </c>
      <c r="H46">
        <v>-99</v>
      </c>
      <c r="I46">
        <v>11.4811</v>
      </c>
      <c r="J46">
        <v>4</v>
      </c>
      <c r="K46">
        <v>29.3</v>
      </c>
      <c r="L46">
        <v>8.8392799999999997E-3</v>
      </c>
      <c r="M46">
        <v>6.2427100000000003E-3</v>
      </c>
      <c r="N46" s="1">
        <v>-2.9819800000000002E-17</v>
      </c>
      <c r="O46" s="1">
        <v>-2.55006E-13</v>
      </c>
      <c r="P46" s="1">
        <v>5.0423000000000004E-3</v>
      </c>
      <c r="Q46" s="1">
        <v>2.796E-5</v>
      </c>
      <c r="R46" s="1">
        <v>6.7693999999999999E-6</v>
      </c>
      <c r="S46" s="1">
        <v>3.9355999999999999E-4</v>
      </c>
      <c r="T46" s="1">
        <v>2.0537E-5</v>
      </c>
      <c r="U46" s="1">
        <v>5.7862999999999998E-5</v>
      </c>
      <c r="V46" s="1">
        <v>0</v>
      </c>
      <c r="W46" s="1">
        <v>4.3034999999999997E-5</v>
      </c>
      <c r="X46" s="1">
        <v>5.6969000000000003E-5</v>
      </c>
      <c r="Y46" s="1">
        <v>0</v>
      </c>
      <c r="Z46" s="1">
        <v>9.4156000000000003E-4</v>
      </c>
      <c r="AA46" s="1">
        <v>4.8967000000000001E-6</v>
      </c>
      <c r="AB46" s="1">
        <v>3.6722999999999999E-7</v>
      </c>
      <c r="AC46" s="1">
        <v>3.1095000000000001E-7</v>
      </c>
      <c r="AD46" s="1">
        <v>3.1430999999999999E-4</v>
      </c>
      <c r="AE46" s="1">
        <v>4.9391000000000001E-7</v>
      </c>
      <c r="AF46" s="1">
        <v>6.4425999999999997E-7</v>
      </c>
      <c r="AG46" s="1">
        <v>3.1716999999999997E-7</v>
      </c>
      <c r="AH46" s="1">
        <v>2.3229E-7</v>
      </c>
      <c r="AI46" s="1">
        <v>5.4775999999999999E-5</v>
      </c>
      <c r="AJ46" s="1">
        <v>4.3581999999999996E-3</v>
      </c>
      <c r="AK46" s="1">
        <v>0</v>
      </c>
      <c r="AL46" s="1">
        <v>0</v>
      </c>
      <c r="AM46" s="1">
        <v>0</v>
      </c>
      <c r="AN46">
        <v>-9.6016999999999992</v>
      </c>
      <c r="AO46">
        <v>1.145</v>
      </c>
      <c r="AP46">
        <v>0.4098</v>
      </c>
      <c r="AQ46">
        <v>6.1981000000000002</v>
      </c>
      <c r="AR46">
        <v>4.2234999999999996</v>
      </c>
      <c r="AS46">
        <v>-2.5406</v>
      </c>
      <c r="AT46">
        <v>1.0223</v>
      </c>
      <c r="AU46">
        <v>7.3268000000000004</v>
      </c>
      <c r="AV46">
        <v>0.62629999999999997</v>
      </c>
      <c r="AW46">
        <v>-3.4575</v>
      </c>
      <c r="AX46">
        <v>-999.99900000000002</v>
      </c>
      <c r="AY46">
        <v>-999.99900000000002</v>
      </c>
      <c r="AZ46">
        <v>-999.99900000000002</v>
      </c>
      <c r="BA46">
        <v>-999.99900000000002</v>
      </c>
      <c r="BB46">
        <v>-999.99900000000002</v>
      </c>
      <c r="BC46">
        <v>-999.99900000000002</v>
      </c>
      <c r="BD46">
        <v>-999.99900000000002</v>
      </c>
      <c r="BE46">
        <v>-999.99900000000002</v>
      </c>
      <c r="BF46">
        <v>-999.99900000000002</v>
      </c>
      <c r="BG46">
        <v>-999.99900000000002</v>
      </c>
      <c r="BH46" s="1">
        <v>-999.99900000000002</v>
      </c>
      <c r="BI46" s="1" t="s">
        <v>90</v>
      </c>
      <c r="BJ46" s="1">
        <v>0</v>
      </c>
      <c r="BK46" s="1">
        <v>0.31605</v>
      </c>
      <c r="BL46" s="1">
        <v>4.4241000000000001E-4</v>
      </c>
      <c r="BM46" s="1">
        <v>0</v>
      </c>
    </row>
    <row r="47" spans="3:65" x14ac:dyDescent="0.25">
      <c r="C47">
        <v>2</v>
      </c>
      <c r="D47" t="s">
        <v>76</v>
      </c>
      <c r="E47">
        <v>15</v>
      </c>
      <c r="F47">
        <v>-99</v>
      </c>
      <c r="G47">
        <v>-99</v>
      </c>
      <c r="H47">
        <v>-99</v>
      </c>
      <c r="I47">
        <v>11.508100000000001</v>
      </c>
      <c r="J47">
        <v>4</v>
      </c>
      <c r="K47">
        <v>30.7</v>
      </c>
      <c r="L47">
        <v>9.5336699999999993E-3</v>
      </c>
      <c r="M47">
        <v>7.2730700000000004E-3</v>
      </c>
      <c r="N47" s="1">
        <v>-2.13113E-16</v>
      </c>
      <c r="O47" s="1">
        <v>-1.61031E-12</v>
      </c>
      <c r="P47" s="1">
        <v>5.3600000000000002E-3</v>
      </c>
      <c r="Q47" s="1">
        <v>9.6724999999999993E-6</v>
      </c>
      <c r="R47" s="1">
        <v>1.2299999999999999E-8</v>
      </c>
      <c r="S47" s="1">
        <v>6.6383999999999996E-4</v>
      </c>
      <c r="T47" s="1">
        <v>1.5577999999999999E-5</v>
      </c>
      <c r="U47" s="1">
        <v>5.1149000000000001E-5</v>
      </c>
      <c r="V47" s="1">
        <v>0</v>
      </c>
      <c r="W47" s="1">
        <v>0</v>
      </c>
      <c r="X47" s="1">
        <v>5.4985000000000003E-5</v>
      </c>
      <c r="Y47" s="1">
        <v>0</v>
      </c>
      <c r="Z47" s="1">
        <v>9.6382E-4</v>
      </c>
      <c r="AA47" s="1">
        <v>4.1644000000000003E-6</v>
      </c>
      <c r="AB47" s="1">
        <v>1.0712E-7</v>
      </c>
      <c r="AC47" s="1">
        <v>8.3711000000000002E-10</v>
      </c>
      <c r="AD47" s="1">
        <v>6.0785999999999997E-5</v>
      </c>
      <c r="AE47" s="1">
        <v>4.3788E-7</v>
      </c>
      <c r="AF47" s="1">
        <v>3.2305000000000002E-7</v>
      </c>
      <c r="AG47" s="1">
        <v>1.4212E-7</v>
      </c>
      <c r="AH47" s="1">
        <v>1.3003999999999999E-7</v>
      </c>
      <c r="AI47" s="1">
        <v>3.5131000000000002E-4</v>
      </c>
      <c r="AJ47" s="1">
        <v>5.1609000000000004E-3</v>
      </c>
      <c r="AK47" s="1">
        <v>0</v>
      </c>
      <c r="AL47" s="1">
        <v>0</v>
      </c>
      <c r="AM47" s="1">
        <v>0</v>
      </c>
      <c r="AN47">
        <v>-10.3139</v>
      </c>
      <c r="AO47">
        <v>0.46899999999999997</v>
      </c>
      <c r="AP47">
        <v>0.32879999999999998</v>
      </c>
      <c r="AQ47">
        <v>5.5041000000000002</v>
      </c>
      <c r="AR47">
        <v>2.8037999999999998</v>
      </c>
      <c r="AS47">
        <v>-1.2323999999999999</v>
      </c>
      <c r="AT47">
        <v>0.94699999999999995</v>
      </c>
      <c r="AU47">
        <v>5.2256999999999998</v>
      </c>
      <c r="AV47">
        <v>0.5534</v>
      </c>
      <c r="AW47">
        <v>-3.7275</v>
      </c>
      <c r="AX47">
        <v>-999.99900000000002</v>
      </c>
      <c r="AY47">
        <v>-999.99900000000002</v>
      </c>
      <c r="AZ47">
        <v>-999.99900000000002</v>
      </c>
      <c r="BA47">
        <v>-999.99900000000002</v>
      </c>
      <c r="BB47">
        <v>-999.99900000000002</v>
      </c>
      <c r="BC47">
        <v>-999.99900000000002</v>
      </c>
      <c r="BD47">
        <v>-999.99900000000002</v>
      </c>
      <c r="BE47">
        <v>-999.99900000000002</v>
      </c>
      <c r="BF47">
        <v>-999.99900000000002</v>
      </c>
      <c r="BG47">
        <v>-999.99900000000002</v>
      </c>
      <c r="BH47" s="1">
        <v>-999.99900000000002</v>
      </c>
      <c r="BI47" s="1" t="s">
        <v>91</v>
      </c>
      <c r="BJ47" s="1">
        <v>0</v>
      </c>
      <c r="BK47" s="1">
        <v>0.33589999999999998</v>
      </c>
      <c r="BL47" s="1">
        <v>4.7716000000000002E-4</v>
      </c>
      <c r="BM47" s="1">
        <v>0</v>
      </c>
    </row>
    <row r="48" spans="3:65" x14ac:dyDescent="0.25">
      <c r="C48">
        <v>2</v>
      </c>
      <c r="D48" t="s">
        <v>76</v>
      </c>
      <c r="E48">
        <v>16</v>
      </c>
      <c r="F48">
        <v>-99</v>
      </c>
      <c r="G48">
        <v>-99</v>
      </c>
      <c r="H48">
        <v>-99</v>
      </c>
      <c r="I48">
        <v>11.575799999999999</v>
      </c>
      <c r="J48">
        <v>4</v>
      </c>
      <c r="K48">
        <v>28.1</v>
      </c>
      <c r="L48">
        <v>7.1377999999999997E-3</v>
      </c>
      <c r="M48">
        <v>7.1797900000000001E-3</v>
      </c>
      <c r="N48" s="1">
        <v>-1.60963E-17</v>
      </c>
      <c r="O48" s="1">
        <v>-1.37989E-13</v>
      </c>
      <c r="P48" s="1">
        <v>3.1327999999999998E-3</v>
      </c>
      <c r="Q48" s="1">
        <v>6.4309999999999999E-6</v>
      </c>
      <c r="R48" s="1">
        <v>1.2299999999999999E-8</v>
      </c>
      <c r="S48" s="1">
        <v>1.4736E-3</v>
      </c>
      <c r="T48" s="1">
        <v>1.4460999999999999E-5</v>
      </c>
      <c r="U48" s="1">
        <v>4.3022000000000002E-5</v>
      </c>
      <c r="V48" s="1">
        <v>0</v>
      </c>
      <c r="W48" s="1">
        <v>0</v>
      </c>
      <c r="X48" s="1">
        <v>5.4604000000000001E-5</v>
      </c>
      <c r="Y48" s="1">
        <v>8.5731999999999998E-5</v>
      </c>
      <c r="Z48" s="1">
        <v>3.8514000000000002E-4</v>
      </c>
      <c r="AA48" s="1">
        <v>1.9564999999999998E-6</v>
      </c>
      <c r="AB48" s="1">
        <v>3.2125E-10</v>
      </c>
      <c r="AC48" s="1">
        <v>1.1981000000000001E-7</v>
      </c>
      <c r="AD48" s="1">
        <v>5.6664000000000002E-10</v>
      </c>
      <c r="AE48" s="1">
        <v>1.4889000000000001E-6</v>
      </c>
      <c r="AF48" s="1">
        <v>9.9099000000000006E-7</v>
      </c>
      <c r="AG48" s="1">
        <v>2.8215999999999998E-7</v>
      </c>
      <c r="AH48" s="1">
        <v>4.1984000000000002E-10</v>
      </c>
      <c r="AI48" s="1">
        <v>2.6804999999999998E-4</v>
      </c>
      <c r="AJ48" s="1">
        <v>4.9950999999999997E-3</v>
      </c>
      <c r="AK48" s="1">
        <v>0</v>
      </c>
      <c r="AL48" s="1">
        <v>0</v>
      </c>
      <c r="AM48" s="1">
        <v>0</v>
      </c>
      <c r="AN48">
        <v>-15.586399999999999</v>
      </c>
      <c r="AO48">
        <v>-4.7529000000000003</v>
      </c>
      <c r="AP48">
        <v>-2.2200000000000001E-2</v>
      </c>
      <c r="AQ48">
        <v>0.31569999999999998</v>
      </c>
      <c r="AR48">
        <v>4.0757000000000003</v>
      </c>
      <c r="AS48">
        <v>-2.1015999999999999</v>
      </c>
      <c r="AT48">
        <v>0.58530000000000004</v>
      </c>
      <c r="AU48">
        <v>-10.4216</v>
      </c>
      <c r="AV48">
        <v>0.18729999999999999</v>
      </c>
      <c r="AW48">
        <v>-3.0996000000000001</v>
      </c>
      <c r="AX48">
        <v>-999.99900000000002</v>
      </c>
      <c r="AY48">
        <v>-999.99900000000002</v>
      </c>
      <c r="AZ48">
        <v>-999.99900000000002</v>
      </c>
      <c r="BA48">
        <v>-999.99900000000002</v>
      </c>
      <c r="BB48">
        <v>-999.99900000000002</v>
      </c>
      <c r="BC48">
        <v>-999.99900000000002</v>
      </c>
      <c r="BD48">
        <v>-999.99900000000002</v>
      </c>
      <c r="BE48">
        <v>-999.99900000000002</v>
      </c>
      <c r="BF48">
        <v>-999.99900000000002</v>
      </c>
      <c r="BG48">
        <v>-999.99900000000002</v>
      </c>
      <c r="BH48" s="1">
        <v>-999.99900000000002</v>
      </c>
      <c r="BI48" s="1" t="s">
        <v>92</v>
      </c>
      <c r="BJ48" s="1">
        <v>0</v>
      </c>
      <c r="BK48" s="1">
        <v>0.27445000000000003</v>
      </c>
      <c r="BL48" s="1">
        <v>3.5724999999999998E-4</v>
      </c>
      <c r="BM48" s="1">
        <v>0</v>
      </c>
    </row>
    <row r="49" spans="3:65" x14ac:dyDescent="0.25">
      <c r="C49">
        <v>2</v>
      </c>
      <c r="D49" t="s">
        <v>76</v>
      </c>
      <c r="E49">
        <v>17</v>
      </c>
      <c r="F49">
        <v>-99</v>
      </c>
      <c r="G49">
        <v>-99</v>
      </c>
      <c r="H49">
        <v>-99</v>
      </c>
      <c r="I49">
        <v>11.4299</v>
      </c>
      <c r="J49">
        <v>4</v>
      </c>
      <c r="K49">
        <v>30.4</v>
      </c>
      <c r="L49">
        <v>7.8935600000000009E-3</v>
      </c>
      <c r="M49">
        <v>5.8857199999999997E-3</v>
      </c>
      <c r="N49" s="1">
        <v>-1.1726999999999999E-17</v>
      </c>
      <c r="O49" s="1">
        <v>-1.0786800000000001E-13</v>
      </c>
      <c r="P49" s="1">
        <v>4.5897999999999998E-3</v>
      </c>
      <c r="Q49" s="1">
        <v>8.8791999999999996E-6</v>
      </c>
      <c r="R49" s="1">
        <v>1.2299999999999999E-8</v>
      </c>
      <c r="S49" s="1">
        <v>4.4995000000000001E-4</v>
      </c>
      <c r="T49" s="1">
        <v>2.0516000000000001E-5</v>
      </c>
      <c r="U49" s="1">
        <v>4.5278999999999998E-5</v>
      </c>
      <c r="V49" s="1">
        <v>0</v>
      </c>
      <c r="W49" s="1">
        <v>4.0756000000000001E-5</v>
      </c>
      <c r="X49" s="1">
        <v>0</v>
      </c>
      <c r="Y49" s="1">
        <v>0</v>
      </c>
      <c r="Z49" s="1">
        <v>8.2923000000000003E-4</v>
      </c>
      <c r="AA49" s="1">
        <v>4.6099999999999999E-6</v>
      </c>
      <c r="AB49" s="1">
        <v>4.6165999999999998E-8</v>
      </c>
      <c r="AC49" s="1">
        <v>8.3708999999999995E-10</v>
      </c>
      <c r="AD49" s="1">
        <v>8.7612000000000001E-6</v>
      </c>
      <c r="AE49" s="1">
        <v>6.1320999999999997E-8</v>
      </c>
      <c r="AF49" s="1">
        <v>1.5115E-7</v>
      </c>
      <c r="AG49" s="1">
        <v>1.1294E-7</v>
      </c>
      <c r="AH49" s="1">
        <v>2.1720000000000001E-7</v>
      </c>
      <c r="AI49" s="1">
        <v>3.4464000000000001E-4</v>
      </c>
      <c r="AJ49" s="1">
        <v>4.1834999999999997E-3</v>
      </c>
      <c r="AK49" s="1">
        <v>0</v>
      </c>
      <c r="AL49" s="1">
        <v>0</v>
      </c>
      <c r="AM49" s="1">
        <v>0</v>
      </c>
      <c r="AN49">
        <v>-11.0085</v>
      </c>
      <c r="AO49">
        <v>-0.30580000000000002</v>
      </c>
      <c r="AP49">
        <v>0.3584</v>
      </c>
      <c r="AQ49">
        <v>4.7332000000000001</v>
      </c>
      <c r="AR49">
        <v>2.5680999999999998</v>
      </c>
      <c r="AS49">
        <v>-0.99080000000000001</v>
      </c>
      <c r="AT49">
        <v>0.97540000000000004</v>
      </c>
      <c r="AU49">
        <v>2.9895</v>
      </c>
      <c r="AV49">
        <v>0.58130000000000004</v>
      </c>
      <c r="AW49">
        <v>-4.9427000000000003</v>
      </c>
      <c r="AX49">
        <v>-999.99900000000002</v>
      </c>
      <c r="AY49">
        <v>-999.99900000000002</v>
      </c>
      <c r="AZ49">
        <v>-999.99900000000002</v>
      </c>
      <c r="BA49">
        <v>-999.99900000000002</v>
      </c>
      <c r="BB49">
        <v>-999.99900000000002</v>
      </c>
      <c r="BC49">
        <v>-999.99900000000002</v>
      </c>
      <c r="BD49">
        <v>-999.99900000000002</v>
      </c>
      <c r="BE49">
        <v>-999.99900000000002</v>
      </c>
      <c r="BF49">
        <v>-999.99900000000002</v>
      </c>
      <c r="BG49">
        <v>-999.99900000000002</v>
      </c>
      <c r="BH49" s="1">
        <v>-999.99900000000002</v>
      </c>
      <c r="BI49" s="1" t="s">
        <v>93</v>
      </c>
      <c r="BJ49" s="1">
        <v>0</v>
      </c>
      <c r="BK49" s="1">
        <v>0.27762999999999999</v>
      </c>
      <c r="BL49" s="1">
        <v>3.9507000000000002E-4</v>
      </c>
      <c r="BM49" s="1">
        <v>0</v>
      </c>
    </row>
    <row r="50" spans="3:65" x14ac:dyDescent="0.25">
      <c r="C50">
        <v>2</v>
      </c>
      <c r="D50" t="s">
        <v>76</v>
      </c>
      <c r="E50">
        <v>18</v>
      </c>
      <c r="F50">
        <v>-99</v>
      </c>
      <c r="G50">
        <v>-99</v>
      </c>
      <c r="H50">
        <v>-99</v>
      </c>
      <c r="I50">
        <v>11.381399999999999</v>
      </c>
      <c r="J50">
        <v>4</v>
      </c>
      <c r="K50">
        <v>30.2</v>
      </c>
      <c r="L50">
        <v>7.7038200000000001E-3</v>
      </c>
      <c r="M50">
        <v>5.4958899999999998E-3</v>
      </c>
      <c r="N50" s="1">
        <v>3.1340100000000002E-18</v>
      </c>
      <c r="O50" s="1">
        <v>3.07573E-14</v>
      </c>
      <c r="P50" s="1">
        <v>4.2412999999999999E-3</v>
      </c>
      <c r="Q50" s="1">
        <v>7.1626999999999997E-5</v>
      </c>
      <c r="R50" s="1">
        <v>4.3332000000000003E-6</v>
      </c>
      <c r="S50" s="1">
        <v>4.0004E-4</v>
      </c>
      <c r="T50" s="1">
        <v>2.2727000000000001E-5</v>
      </c>
      <c r="U50" s="1">
        <v>5.0216000000000002E-5</v>
      </c>
      <c r="V50" s="1">
        <v>0</v>
      </c>
      <c r="W50" s="1">
        <v>4.1044000000000002E-5</v>
      </c>
      <c r="X50" s="1">
        <v>5.5640000000000003E-5</v>
      </c>
      <c r="Y50" s="1">
        <v>0</v>
      </c>
      <c r="Z50" s="1">
        <v>7.9920000000000002E-4</v>
      </c>
      <c r="AA50" s="1">
        <v>3.5516999999999998E-6</v>
      </c>
      <c r="AB50" s="1">
        <v>3.6488999999999998E-7</v>
      </c>
      <c r="AC50" s="1">
        <v>3.0949E-7</v>
      </c>
      <c r="AD50" s="1">
        <v>3.4600000000000001E-4</v>
      </c>
      <c r="AE50" s="1">
        <v>1.5335999999999999E-7</v>
      </c>
      <c r="AF50" s="1">
        <v>1.8599E-6</v>
      </c>
      <c r="AG50" s="1">
        <v>2.8518000000000002E-7</v>
      </c>
      <c r="AH50" s="1">
        <v>1.5405000000000001E-7</v>
      </c>
      <c r="AI50" s="1">
        <v>1.1222000000000001E-4</v>
      </c>
      <c r="AJ50" s="1">
        <v>3.6790999999999998E-3</v>
      </c>
      <c r="AK50" s="1">
        <v>0</v>
      </c>
      <c r="AL50" s="1">
        <v>0</v>
      </c>
      <c r="AM50" s="1">
        <v>0</v>
      </c>
      <c r="AN50">
        <v>-9.3229000000000006</v>
      </c>
      <c r="AO50">
        <v>1.3301000000000001</v>
      </c>
      <c r="AP50">
        <v>0.4007</v>
      </c>
      <c r="AQ50">
        <v>6.3715999999999999</v>
      </c>
      <c r="AR50">
        <v>4.093</v>
      </c>
      <c r="AS50">
        <v>-1.7626999999999999</v>
      </c>
      <c r="AT50">
        <v>1.0168999999999999</v>
      </c>
      <c r="AU50">
        <v>7.952</v>
      </c>
      <c r="AV50">
        <v>0.62250000000000005</v>
      </c>
      <c r="AW50">
        <v>-3.8513999999999999</v>
      </c>
      <c r="AX50">
        <v>-999.99900000000002</v>
      </c>
      <c r="AY50">
        <v>-999.99900000000002</v>
      </c>
      <c r="AZ50">
        <v>-999.99900000000002</v>
      </c>
      <c r="BA50">
        <v>-999.99900000000002</v>
      </c>
      <c r="BB50">
        <v>-999.99900000000002</v>
      </c>
      <c r="BC50">
        <v>-999.99900000000002</v>
      </c>
      <c r="BD50">
        <v>-999.99900000000002</v>
      </c>
      <c r="BE50">
        <v>-999.99900000000002</v>
      </c>
      <c r="BF50">
        <v>-999.99900000000002</v>
      </c>
      <c r="BG50">
        <v>-999.99900000000002</v>
      </c>
      <c r="BH50" s="1">
        <v>-999.99900000000002</v>
      </c>
      <c r="BI50" s="1" t="s">
        <v>94</v>
      </c>
      <c r="BJ50" s="1">
        <v>0</v>
      </c>
      <c r="BK50" s="1">
        <v>0.28733999999999998</v>
      </c>
      <c r="BL50" s="1">
        <v>3.8558E-4</v>
      </c>
      <c r="BM50" s="1">
        <v>0</v>
      </c>
    </row>
    <row r="51" spans="3:65" x14ac:dyDescent="0.25">
      <c r="C51">
        <v>2</v>
      </c>
      <c r="D51" t="s">
        <v>76</v>
      </c>
      <c r="E51">
        <v>19</v>
      </c>
      <c r="F51">
        <v>-99</v>
      </c>
      <c r="G51">
        <v>-99</v>
      </c>
      <c r="H51">
        <v>-99</v>
      </c>
      <c r="I51">
        <v>11.428000000000001</v>
      </c>
      <c r="J51">
        <v>4</v>
      </c>
      <c r="K51">
        <v>30.9</v>
      </c>
      <c r="L51">
        <v>8.5959899999999995E-3</v>
      </c>
      <c r="M51">
        <v>6.0095299999999999E-3</v>
      </c>
      <c r="N51" s="1">
        <v>1.3773000000000001E-17</v>
      </c>
      <c r="O51" s="1">
        <v>1.21904E-13</v>
      </c>
      <c r="P51" s="1">
        <v>4.9290999999999996E-3</v>
      </c>
      <c r="Q51" s="1">
        <v>7.4414999999999998E-6</v>
      </c>
      <c r="R51" s="1">
        <v>1.7929E-6</v>
      </c>
      <c r="S51" s="1">
        <v>3.6460000000000003E-4</v>
      </c>
      <c r="T51" s="1">
        <v>2.5786E-5</v>
      </c>
      <c r="U51" s="1">
        <v>5.1372999999999998E-5</v>
      </c>
      <c r="V51" s="1">
        <v>0</v>
      </c>
      <c r="W51" s="1">
        <v>4.2420999999999999E-5</v>
      </c>
      <c r="X51" s="1">
        <v>5.5469E-5</v>
      </c>
      <c r="Y51" s="1">
        <v>0</v>
      </c>
      <c r="Z51" s="1">
        <v>9.9233000000000003E-4</v>
      </c>
      <c r="AA51" s="1">
        <v>2.9608000000000001E-6</v>
      </c>
      <c r="AB51" s="1">
        <v>1.2625999999999999E-7</v>
      </c>
      <c r="AC51" s="1">
        <v>8.3708999999999995E-10</v>
      </c>
      <c r="AD51" s="1">
        <v>1.2085E-4</v>
      </c>
      <c r="AE51" s="1">
        <v>7.0197000000000003E-8</v>
      </c>
      <c r="AF51" s="1">
        <v>3.1646000000000002E-7</v>
      </c>
      <c r="AG51" s="1">
        <v>1.5965999999999999E-7</v>
      </c>
      <c r="AH51" s="1">
        <v>1.1818E-7</v>
      </c>
      <c r="AI51" s="1">
        <v>4.2122000000000001E-5</v>
      </c>
      <c r="AJ51" s="1">
        <v>4.3207999999999996E-3</v>
      </c>
      <c r="AK51" s="1">
        <v>0</v>
      </c>
      <c r="AL51" s="1">
        <v>0</v>
      </c>
      <c r="AM51" s="1">
        <v>0</v>
      </c>
      <c r="AN51">
        <v>-9.8450000000000006</v>
      </c>
      <c r="AO51">
        <v>0.85919999999999996</v>
      </c>
      <c r="AP51">
        <v>0.41599999999999998</v>
      </c>
      <c r="AQ51">
        <v>5.8917000000000002</v>
      </c>
      <c r="AR51">
        <v>2.6288999999999998</v>
      </c>
      <c r="AS51">
        <v>-2.7357999999999998</v>
      </c>
      <c r="AT51">
        <v>1.0350999999999999</v>
      </c>
      <c r="AU51">
        <v>6.4698000000000002</v>
      </c>
      <c r="AV51">
        <v>0.64180000000000004</v>
      </c>
      <c r="AW51">
        <v>-4.8109000000000002</v>
      </c>
      <c r="AX51">
        <v>-999.99900000000002</v>
      </c>
      <c r="AY51">
        <v>-999.99900000000002</v>
      </c>
      <c r="AZ51">
        <v>-999.99900000000002</v>
      </c>
      <c r="BA51">
        <v>-999.99900000000002</v>
      </c>
      <c r="BB51">
        <v>-999.99900000000002</v>
      </c>
      <c r="BC51">
        <v>-999.99900000000002</v>
      </c>
      <c r="BD51">
        <v>-999.99900000000002</v>
      </c>
      <c r="BE51">
        <v>-999.99900000000002</v>
      </c>
      <c r="BF51">
        <v>-999.99900000000002</v>
      </c>
      <c r="BG51">
        <v>-999.99900000000002</v>
      </c>
      <c r="BH51" s="1">
        <v>-999.99900000000002</v>
      </c>
      <c r="BI51" s="1" t="s">
        <v>95</v>
      </c>
      <c r="BJ51" s="1">
        <v>0</v>
      </c>
      <c r="BK51" s="1">
        <v>0.28815000000000002</v>
      </c>
      <c r="BL51" s="1">
        <v>4.3022999999999998E-4</v>
      </c>
      <c r="BM51" s="1">
        <v>0</v>
      </c>
    </row>
    <row r="52" spans="3:65" x14ac:dyDescent="0.25">
      <c r="C52">
        <v>2</v>
      </c>
      <c r="D52" t="s">
        <v>76</v>
      </c>
      <c r="E52">
        <v>20</v>
      </c>
      <c r="F52">
        <v>-99</v>
      </c>
      <c r="G52">
        <v>-99</v>
      </c>
      <c r="H52">
        <v>-99</v>
      </c>
      <c r="I52">
        <v>11.5168</v>
      </c>
      <c r="J52">
        <v>4</v>
      </c>
      <c r="K52">
        <v>30.3</v>
      </c>
      <c r="L52">
        <v>7.5299299999999998E-3</v>
      </c>
      <c r="M52">
        <v>7.5459999999999998E-3</v>
      </c>
      <c r="N52" s="1">
        <v>-1.41686E-17</v>
      </c>
      <c r="O52" s="1">
        <v>-1.2056300000000001E-13</v>
      </c>
      <c r="P52" s="1">
        <v>2.4789E-3</v>
      </c>
      <c r="Q52" s="1">
        <v>5.5636999999999998E-6</v>
      </c>
      <c r="R52" s="1">
        <v>1.2299999999999999E-8</v>
      </c>
      <c r="S52" s="1">
        <v>1.8537E-3</v>
      </c>
      <c r="T52" s="1">
        <v>2.6254E-5</v>
      </c>
      <c r="U52" s="1">
        <v>4.1470000000000001E-5</v>
      </c>
      <c r="V52" s="1">
        <v>0</v>
      </c>
      <c r="W52" s="1">
        <v>0</v>
      </c>
      <c r="X52" s="1">
        <v>5.6746000000000002E-5</v>
      </c>
      <c r="Y52" s="1">
        <v>1.2705999999999999E-4</v>
      </c>
      <c r="Z52" s="1">
        <v>4.8670000000000001E-4</v>
      </c>
      <c r="AA52" s="1">
        <v>1.4493E-6</v>
      </c>
      <c r="AB52" s="1">
        <v>3.2125E-10</v>
      </c>
      <c r="AC52" s="1">
        <v>8.3706999999999998E-10</v>
      </c>
      <c r="AD52" s="1">
        <v>5.6663000000000004E-10</v>
      </c>
      <c r="AE52" s="1">
        <v>7.6097999999999998E-8</v>
      </c>
      <c r="AF52" s="1">
        <v>1.2045E-7</v>
      </c>
      <c r="AG52" s="1">
        <v>2.1703000000000001E-7</v>
      </c>
      <c r="AH52" s="1">
        <v>4.1984000000000002E-10</v>
      </c>
      <c r="AI52" s="1">
        <v>1.1488000000000001E-5</v>
      </c>
      <c r="AJ52" s="1">
        <v>5.1243E-3</v>
      </c>
      <c r="AK52" s="1">
        <v>0</v>
      </c>
      <c r="AL52" s="1">
        <v>0</v>
      </c>
      <c r="AM52" s="1">
        <v>0</v>
      </c>
      <c r="AN52">
        <v>-15.3788</v>
      </c>
      <c r="AO52">
        <v>-4.5898000000000003</v>
      </c>
      <c r="AP52">
        <v>4.0500000000000001E-2</v>
      </c>
      <c r="AQ52">
        <v>0.45040000000000002</v>
      </c>
      <c r="AR52">
        <v>2.7629999999999999</v>
      </c>
      <c r="AS52">
        <v>-4.7031000000000001</v>
      </c>
      <c r="AT52">
        <v>0.65710000000000002</v>
      </c>
      <c r="AU52">
        <v>-9.9461999999999993</v>
      </c>
      <c r="AV52">
        <v>0.26279999999999998</v>
      </c>
      <c r="AW52">
        <v>-5.3094999999999999</v>
      </c>
      <c r="AX52">
        <v>-999.99900000000002</v>
      </c>
      <c r="AY52">
        <v>-999.99900000000002</v>
      </c>
      <c r="AZ52">
        <v>-999.99900000000002</v>
      </c>
      <c r="BA52">
        <v>-999.99900000000002</v>
      </c>
      <c r="BB52">
        <v>-999.99900000000002</v>
      </c>
      <c r="BC52">
        <v>-999.99900000000002</v>
      </c>
      <c r="BD52">
        <v>-999.99900000000002</v>
      </c>
      <c r="BE52">
        <v>-999.99900000000002</v>
      </c>
      <c r="BF52">
        <v>-999.99900000000002</v>
      </c>
      <c r="BG52">
        <v>-999.99900000000002</v>
      </c>
      <c r="BH52" s="1">
        <v>-999.99900000000002</v>
      </c>
      <c r="BI52" s="1" t="s">
        <v>96</v>
      </c>
      <c r="BJ52" s="1">
        <v>0</v>
      </c>
      <c r="BK52" s="1">
        <v>0.26694000000000001</v>
      </c>
      <c r="BL52" s="1">
        <v>3.7687000000000002E-4</v>
      </c>
      <c r="BM52" s="1">
        <v>0</v>
      </c>
    </row>
    <row r="53" spans="3:65" x14ac:dyDescent="0.25">
      <c r="C53">
        <v>2</v>
      </c>
      <c r="D53" t="s">
        <v>174</v>
      </c>
      <c r="E53">
        <v>1</v>
      </c>
      <c r="F53">
        <v>-99</v>
      </c>
      <c r="G53">
        <v>0</v>
      </c>
      <c r="H53">
        <v>1</v>
      </c>
      <c r="I53">
        <v>7.6447900000000004</v>
      </c>
      <c r="J53">
        <v>11.549899999999999</v>
      </c>
      <c r="K53">
        <v>25.6</v>
      </c>
      <c r="L53">
        <v>3.7879900000000001E-2</v>
      </c>
      <c r="M53">
        <v>3.4330300000000001E-2</v>
      </c>
      <c r="N53" s="1">
        <v>2.0387E-11</v>
      </c>
      <c r="O53" s="1">
        <v>4.0988000000000003E-8</v>
      </c>
      <c r="P53" s="1">
        <v>1.9442000000000001E-2</v>
      </c>
      <c r="Q53" s="1">
        <v>2.6007E-5</v>
      </c>
      <c r="R53" s="1">
        <v>1.2308E-8</v>
      </c>
      <c r="S53" s="1">
        <v>1.8136999999999999E-3</v>
      </c>
      <c r="T53" s="1">
        <v>6.1950000000000001E-5</v>
      </c>
      <c r="U53" s="1">
        <v>9.2140999999999998E-5</v>
      </c>
      <c r="V53" s="1">
        <v>0</v>
      </c>
      <c r="W53" s="1">
        <v>0</v>
      </c>
      <c r="X53" s="1">
        <v>5.1078999999999997E-5</v>
      </c>
      <c r="Y53" s="1">
        <v>0</v>
      </c>
      <c r="Z53" s="1">
        <v>4.9889000000000001E-3</v>
      </c>
      <c r="AA53" s="1">
        <v>9.9036999999999997E-6</v>
      </c>
      <c r="AB53" s="1">
        <v>4.9836999999999998E-7</v>
      </c>
      <c r="AC53" s="1">
        <v>1.1256E-7</v>
      </c>
      <c r="AD53" s="1">
        <v>5.6700999999999999E-10</v>
      </c>
      <c r="AE53" s="1">
        <v>1.9891000000000001E-6</v>
      </c>
      <c r="AF53" s="1">
        <v>1.1537000000000001E-6</v>
      </c>
      <c r="AG53" s="1">
        <v>2.6597999999999999E-6</v>
      </c>
      <c r="AH53" s="1">
        <v>1.5909E-7</v>
      </c>
      <c r="AI53" s="1">
        <v>3.5485E-6</v>
      </c>
      <c r="AJ53" s="1">
        <v>5.3033000000000001E-7</v>
      </c>
      <c r="AK53" s="1">
        <v>2.4365000000000001E-2</v>
      </c>
      <c r="AL53" s="1">
        <v>8.0375000000000002E-5</v>
      </c>
      <c r="AM53" s="1">
        <v>1.0617000000000001E-3</v>
      </c>
      <c r="AN53">
        <v>-17.320900000000002</v>
      </c>
      <c r="AO53">
        <v>-2.8858000000000001</v>
      </c>
      <c r="AP53">
        <v>3.4813999999999998</v>
      </c>
      <c r="AQ53">
        <v>2.2158000000000002</v>
      </c>
      <c r="AR53">
        <v>4.7069999999999999</v>
      </c>
      <c r="AS53">
        <v>4.798</v>
      </c>
      <c r="AT53">
        <v>4.0782999999999996</v>
      </c>
      <c r="AU53">
        <v>-8.3527000000000005</v>
      </c>
      <c r="AV53">
        <v>3.6762000000000001</v>
      </c>
      <c r="AW53">
        <v>-17.113800000000001</v>
      </c>
      <c r="AX53">
        <v>1.0427999999999999</v>
      </c>
      <c r="AY53">
        <v>0.18720000000000001</v>
      </c>
      <c r="AZ53">
        <v>-1.8734999999999999</v>
      </c>
      <c r="BA53">
        <v>-4.5373999999999999</v>
      </c>
      <c r="BB53">
        <v>0.89729999999999999</v>
      </c>
      <c r="BC53">
        <v>3.3868</v>
      </c>
      <c r="BD53">
        <v>-4.5537000000000001</v>
      </c>
      <c r="BE53">
        <v>-1.3082</v>
      </c>
      <c r="BF53">
        <v>-12.5627</v>
      </c>
      <c r="BG53">
        <v>-999.99900000000002</v>
      </c>
      <c r="BH53" s="1">
        <v>-999.99900000000002</v>
      </c>
      <c r="BI53" s="1" t="s">
        <v>77</v>
      </c>
      <c r="BJ53" s="1">
        <v>0</v>
      </c>
      <c r="BK53" s="1">
        <v>2.4243999999999999</v>
      </c>
      <c r="BL53" s="1">
        <v>1.8959000000000001E-3</v>
      </c>
      <c r="BM53" s="1">
        <v>0</v>
      </c>
    </row>
    <row r="54" spans="3:65" x14ac:dyDescent="0.25">
      <c r="C54">
        <v>3</v>
      </c>
      <c r="D54" t="s">
        <v>174</v>
      </c>
      <c r="E54">
        <v>1</v>
      </c>
      <c r="F54">
        <v>-99</v>
      </c>
      <c r="G54">
        <v>0</v>
      </c>
      <c r="H54">
        <v>1</v>
      </c>
      <c r="I54">
        <v>7.6447900000000004</v>
      </c>
      <c r="J54">
        <v>11.549899999999999</v>
      </c>
      <c r="K54">
        <v>25.6</v>
      </c>
      <c r="L54">
        <v>3.7879900000000001E-2</v>
      </c>
      <c r="M54">
        <v>3.4330300000000001E-2</v>
      </c>
      <c r="N54" s="1">
        <v>1.7411300000000001E-16</v>
      </c>
      <c r="O54" s="1">
        <v>3.5005399999999999E-13</v>
      </c>
      <c r="P54" s="1">
        <v>1.9442000000000001E-2</v>
      </c>
      <c r="Q54" s="1">
        <v>2.6007E-5</v>
      </c>
      <c r="R54" s="1">
        <v>1.2308E-8</v>
      </c>
      <c r="S54" s="1">
        <v>1.8136999999999999E-3</v>
      </c>
      <c r="T54" s="1">
        <v>6.1950000000000001E-5</v>
      </c>
      <c r="U54" s="1">
        <v>9.2140999999999998E-5</v>
      </c>
      <c r="V54" s="1">
        <v>0</v>
      </c>
      <c r="W54" s="1">
        <v>0</v>
      </c>
      <c r="X54" s="1">
        <v>5.1078999999999997E-5</v>
      </c>
      <c r="Y54" s="1">
        <v>0</v>
      </c>
      <c r="Z54" s="1">
        <v>4.9889000000000001E-3</v>
      </c>
      <c r="AA54" s="1">
        <v>9.9036999999999997E-6</v>
      </c>
      <c r="AB54" s="1">
        <v>4.9836999999999998E-7</v>
      </c>
      <c r="AC54" s="1">
        <v>1.1256E-7</v>
      </c>
      <c r="AD54" s="1">
        <v>5.6700999999999999E-10</v>
      </c>
      <c r="AE54" s="1">
        <v>1.9891000000000001E-6</v>
      </c>
      <c r="AF54" s="1">
        <v>1.1537000000000001E-6</v>
      </c>
      <c r="AG54" s="1">
        <v>2.6597999999999999E-6</v>
      </c>
      <c r="AH54" s="1">
        <v>1.5909E-7</v>
      </c>
      <c r="AI54" s="1">
        <v>3.5485E-6</v>
      </c>
      <c r="AJ54" s="1">
        <v>5.3033000000000001E-7</v>
      </c>
      <c r="AK54" s="1">
        <v>2.4365000000000001E-2</v>
      </c>
      <c r="AL54" s="1">
        <v>8.0375000000000002E-5</v>
      </c>
      <c r="AM54" s="1">
        <v>1.0617000000000001E-3</v>
      </c>
      <c r="AN54">
        <v>-17.320900000000002</v>
      </c>
      <c r="AO54">
        <v>-2.8858000000000001</v>
      </c>
      <c r="AP54">
        <v>3.4813999999999998</v>
      </c>
      <c r="AQ54">
        <v>2.2158000000000002</v>
      </c>
      <c r="AR54">
        <v>4.7069999999999999</v>
      </c>
      <c r="AS54">
        <v>4.798</v>
      </c>
      <c r="AT54">
        <v>4.0782999999999996</v>
      </c>
      <c r="AU54">
        <v>-8.3527000000000005</v>
      </c>
      <c r="AV54">
        <v>3.6762000000000001</v>
      </c>
      <c r="AW54">
        <v>-17.113800000000001</v>
      </c>
      <c r="AX54">
        <v>1.0427999999999999</v>
      </c>
      <c r="AY54">
        <v>0.18720000000000001</v>
      </c>
      <c r="AZ54">
        <v>-1.8734999999999999</v>
      </c>
      <c r="BA54">
        <v>-4.5373999999999999</v>
      </c>
      <c r="BB54">
        <v>0.89729999999999999</v>
      </c>
      <c r="BC54">
        <v>3.3868</v>
      </c>
      <c r="BD54">
        <v>-4.5537000000000001</v>
      </c>
      <c r="BE54">
        <v>-1.3082</v>
      </c>
      <c r="BF54">
        <v>-12.5627</v>
      </c>
      <c r="BG54">
        <v>-999.99900000000002</v>
      </c>
      <c r="BH54" s="1">
        <v>-999.99900000000002</v>
      </c>
      <c r="BI54" s="1" t="s">
        <v>77</v>
      </c>
      <c r="BJ54" s="1">
        <v>0</v>
      </c>
      <c r="BK54" s="1">
        <v>2.4243999999999999</v>
      </c>
      <c r="BL54" s="1">
        <v>1.8959000000000001E-3</v>
      </c>
      <c r="BM54" s="1">
        <v>0</v>
      </c>
    </row>
    <row r="55" spans="3:65" x14ac:dyDescent="0.25">
      <c r="C55">
        <v>3</v>
      </c>
      <c r="D55" t="s">
        <v>174</v>
      </c>
      <c r="E55">
        <v>2</v>
      </c>
      <c r="F55">
        <v>-99</v>
      </c>
      <c r="G55">
        <v>0</v>
      </c>
      <c r="H55">
        <v>1</v>
      </c>
      <c r="I55">
        <v>7.6123599999999998</v>
      </c>
      <c r="J55">
        <v>11.5829</v>
      </c>
      <c r="K55">
        <v>25.6</v>
      </c>
      <c r="L55">
        <v>3.27058E-2</v>
      </c>
      <c r="M55">
        <v>3.0250099999999999E-2</v>
      </c>
      <c r="N55" s="1">
        <v>-2.1293999999999999E-14</v>
      </c>
      <c r="O55" s="1">
        <v>-4.61805E-11</v>
      </c>
      <c r="P55" s="1">
        <v>1.8738999999999999E-2</v>
      </c>
      <c r="Q55" s="1">
        <v>1.0008E-4</v>
      </c>
      <c r="R55" s="1">
        <v>1.2307000000000001E-8</v>
      </c>
      <c r="S55" s="1">
        <v>1.4871999999999999E-3</v>
      </c>
      <c r="T55" s="1">
        <v>2.8564999999999998E-5</v>
      </c>
      <c r="U55" s="1">
        <v>2.7824000000000002E-4</v>
      </c>
      <c r="V55" s="1">
        <v>0</v>
      </c>
      <c r="W55" s="1">
        <v>0</v>
      </c>
      <c r="X55" s="1">
        <v>5.2982999999999997E-5</v>
      </c>
      <c r="Y55" s="1">
        <v>0</v>
      </c>
      <c r="Z55" s="1">
        <v>3.7385999999999999E-3</v>
      </c>
      <c r="AA55" s="1">
        <v>1.5781E-5</v>
      </c>
      <c r="AB55" s="1">
        <v>7.2776999999999996E-7</v>
      </c>
      <c r="AC55" s="1">
        <v>8.3754999999999997E-10</v>
      </c>
      <c r="AD55" s="1">
        <v>1.3816E-5</v>
      </c>
      <c r="AE55" s="1">
        <v>5.7481000000000005E-7</v>
      </c>
      <c r="AF55" s="1">
        <v>1.7048999999999999E-7</v>
      </c>
      <c r="AG55" s="1">
        <v>2.2233E-6</v>
      </c>
      <c r="AH55" s="1">
        <v>4.2048000000000002E-7</v>
      </c>
      <c r="AI55" s="1">
        <v>2.0990000000000001E-4</v>
      </c>
      <c r="AJ55" s="1">
        <v>4.8787000000000004E-7</v>
      </c>
      <c r="AK55" s="1">
        <v>2.2423999999999999E-2</v>
      </c>
      <c r="AL55" s="1">
        <v>6.6976000000000004E-5</v>
      </c>
      <c r="AM55" s="1">
        <v>1.0627E-3</v>
      </c>
      <c r="AN55">
        <v>-12.9358</v>
      </c>
      <c r="AO55">
        <v>1.4998</v>
      </c>
      <c r="AP55">
        <v>3.4661</v>
      </c>
      <c r="AQ55">
        <v>6.6013999999999999</v>
      </c>
      <c r="AR55">
        <v>2.5491999999999999</v>
      </c>
      <c r="AS55">
        <v>8.3119999999999994</v>
      </c>
      <c r="AT55">
        <v>4.0629999999999997</v>
      </c>
      <c r="AU55">
        <v>4.8033999999999999</v>
      </c>
      <c r="AV55">
        <v>3.6608000000000001</v>
      </c>
      <c r="AW55">
        <v>-18.175699999999999</v>
      </c>
      <c r="AX55">
        <v>0.9093</v>
      </c>
      <c r="AY55">
        <v>5.3699999999999998E-2</v>
      </c>
      <c r="AZ55">
        <v>-2.0568</v>
      </c>
      <c r="BA55">
        <v>-4.5872000000000002</v>
      </c>
      <c r="BB55">
        <v>0.76380000000000003</v>
      </c>
      <c r="BC55">
        <v>3.3273999999999999</v>
      </c>
      <c r="BD55">
        <v>-8.9103999999999992</v>
      </c>
      <c r="BE55">
        <v>-3.4672999999999998</v>
      </c>
      <c r="BF55">
        <v>-8.1776999999999997</v>
      </c>
      <c r="BG55">
        <v>-999.99900000000002</v>
      </c>
      <c r="BH55" s="1">
        <v>-999.99900000000002</v>
      </c>
      <c r="BI55" s="1" t="s">
        <v>78</v>
      </c>
      <c r="BJ55" s="1">
        <v>0</v>
      </c>
      <c r="BK55" s="1">
        <v>2.2143000000000002</v>
      </c>
      <c r="BL55" s="1">
        <v>1.6368999999999999E-3</v>
      </c>
      <c r="BM55" s="1">
        <v>0</v>
      </c>
    </row>
    <row r="56" spans="3:65" x14ac:dyDescent="0.25">
      <c r="C56">
        <v>3</v>
      </c>
      <c r="D56" t="s">
        <v>174</v>
      </c>
      <c r="E56">
        <v>3</v>
      </c>
      <c r="F56">
        <v>-99</v>
      </c>
      <c r="G56">
        <v>0</v>
      </c>
      <c r="H56">
        <v>1</v>
      </c>
      <c r="I56">
        <v>7.6481399999999997</v>
      </c>
      <c r="J56">
        <v>11.417199999999999</v>
      </c>
      <c r="K56">
        <v>29.3</v>
      </c>
      <c r="L56">
        <v>3.6488600000000003E-2</v>
      </c>
      <c r="M56">
        <v>3.2657499999999999E-2</v>
      </c>
      <c r="N56" s="1">
        <v>-4.9075799999999999E-17</v>
      </c>
      <c r="O56" s="1">
        <v>-1.01946E-13</v>
      </c>
      <c r="P56" s="1">
        <v>1.9498000000000001E-2</v>
      </c>
      <c r="Q56" s="1">
        <v>2.4978E-5</v>
      </c>
      <c r="R56" s="1">
        <v>1.2308E-8</v>
      </c>
      <c r="S56" s="1">
        <v>1.4178999999999999E-3</v>
      </c>
      <c r="T56" s="1">
        <v>7.8437999999999997E-5</v>
      </c>
      <c r="U56" s="1">
        <v>8.7792000000000002E-5</v>
      </c>
      <c r="V56" s="1">
        <v>0</v>
      </c>
      <c r="W56" s="1">
        <v>0</v>
      </c>
      <c r="X56" s="1">
        <v>2.2864000000000001E-4</v>
      </c>
      <c r="Y56" s="1">
        <v>0</v>
      </c>
      <c r="Z56" s="1">
        <v>4.8330999999999999E-3</v>
      </c>
      <c r="AA56" s="1">
        <v>1.7388999999999999E-5</v>
      </c>
      <c r="AB56" s="1">
        <v>4.3010000000000002E-7</v>
      </c>
      <c r="AC56" s="1">
        <v>8.3760999999999996E-10</v>
      </c>
      <c r="AD56" s="1">
        <v>4.6628999999999998E-7</v>
      </c>
      <c r="AE56" s="1">
        <v>9.9692000000000004E-8</v>
      </c>
      <c r="AF56" s="1">
        <v>1.3892E-7</v>
      </c>
      <c r="AG56" s="1">
        <v>2.7659999999999999E-6</v>
      </c>
      <c r="AH56" s="1">
        <v>4.1489999999999999E-7</v>
      </c>
      <c r="AI56" s="1">
        <v>2.8154999999999999E-4</v>
      </c>
      <c r="AJ56" s="1">
        <v>6.9953000000000002E-7</v>
      </c>
      <c r="AK56" s="1">
        <v>2.3181E-2</v>
      </c>
      <c r="AL56" s="1">
        <v>8.1994000000000001E-5</v>
      </c>
      <c r="AM56" s="1">
        <v>9.6283999999999996E-4</v>
      </c>
      <c r="AN56">
        <v>-14.1211</v>
      </c>
      <c r="AO56">
        <v>0.20960000000000001</v>
      </c>
      <c r="AP56">
        <v>3.7044000000000001</v>
      </c>
      <c r="AQ56">
        <v>5.2629999999999999</v>
      </c>
      <c r="AR56">
        <v>2.8349000000000002</v>
      </c>
      <c r="AS56">
        <v>8.9250000000000007</v>
      </c>
      <c r="AT56">
        <v>4.3171999999999997</v>
      </c>
      <c r="AU56">
        <v>0.93779999999999997</v>
      </c>
      <c r="AV56">
        <v>3.9211999999999998</v>
      </c>
      <c r="AW56">
        <v>-19.3537</v>
      </c>
      <c r="AX56">
        <v>0.97719999999999996</v>
      </c>
      <c r="AY56">
        <v>0.10879999999999999</v>
      </c>
      <c r="AZ56">
        <v>-1.8787</v>
      </c>
      <c r="BA56">
        <v>-4.4550000000000001</v>
      </c>
      <c r="BB56">
        <v>0.83189999999999997</v>
      </c>
      <c r="BC56">
        <v>3.5339999999999998</v>
      </c>
      <c r="BD56">
        <v>-9.1692999999999998</v>
      </c>
      <c r="BE56">
        <v>-3.3973</v>
      </c>
      <c r="BF56">
        <v>-9.5204000000000004</v>
      </c>
      <c r="BG56">
        <v>-999.99900000000002</v>
      </c>
      <c r="BH56" s="1">
        <v>-999.99900000000002</v>
      </c>
      <c r="BI56" s="1" t="s">
        <v>79</v>
      </c>
      <c r="BJ56" s="1">
        <v>0</v>
      </c>
      <c r="BK56" s="1">
        <v>2.3447</v>
      </c>
      <c r="BL56" s="1">
        <v>1.8263000000000001E-3</v>
      </c>
      <c r="BM56" s="1">
        <v>0</v>
      </c>
    </row>
    <row r="57" spans="3:65" x14ac:dyDescent="0.25">
      <c r="C57">
        <v>3</v>
      </c>
      <c r="D57" t="s">
        <v>174</v>
      </c>
      <c r="E57">
        <v>4</v>
      </c>
      <c r="F57">
        <v>-99</v>
      </c>
      <c r="G57">
        <v>0</v>
      </c>
      <c r="H57">
        <v>1</v>
      </c>
      <c r="I57">
        <v>7.9599200000000003</v>
      </c>
      <c r="J57">
        <v>10.8902</v>
      </c>
      <c r="K57">
        <v>30.2</v>
      </c>
      <c r="L57">
        <v>5.7031900000000003E-2</v>
      </c>
      <c r="M57">
        <v>5.91263E-2</v>
      </c>
      <c r="N57" s="1">
        <v>-2.10796E-14</v>
      </c>
      <c r="O57" s="1">
        <v>-2.10436E-11</v>
      </c>
      <c r="P57" s="1">
        <v>3.1865999999999998E-2</v>
      </c>
      <c r="Q57" s="1">
        <v>3.9076999999999999E-5</v>
      </c>
      <c r="R57" s="1">
        <v>1.5563E-6</v>
      </c>
      <c r="S57" s="1">
        <v>1.2721E-2</v>
      </c>
      <c r="T57" s="1">
        <v>2.459E-5</v>
      </c>
      <c r="U57" s="1">
        <v>1.1827E-4</v>
      </c>
      <c r="V57" s="1">
        <v>7.9072000000000005E-5</v>
      </c>
      <c r="W57" s="1">
        <v>0</v>
      </c>
      <c r="X57" s="1">
        <v>5.0971999999999999E-5</v>
      </c>
      <c r="Y57" s="1">
        <v>0</v>
      </c>
      <c r="Z57" s="1">
        <v>8.5792999999999993E-6</v>
      </c>
      <c r="AA57" s="1">
        <v>2.7595E-6</v>
      </c>
      <c r="AB57" s="1">
        <v>3.9004999999999998E-7</v>
      </c>
      <c r="AC57" s="1">
        <v>8.3795999999999997E-10</v>
      </c>
      <c r="AD57" s="1">
        <v>4.4336000000000002E-6</v>
      </c>
      <c r="AE57" s="1">
        <v>3.5434999999999999E-7</v>
      </c>
      <c r="AF57" s="1">
        <v>2.7422999999999999E-7</v>
      </c>
      <c r="AG57" s="1">
        <v>3.0730000000000001E-7</v>
      </c>
      <c r="AH57" s="1">
        <v>4.2028000000000002E-10</v>
      </c>
      <c r="AI57" s="1">
        <v>1.7499999999999998E-5</v>
      </c>
      <c r="AJ57" s="1">
        <v>1.6003E-6</v>
      </c>
      <c r="AK57" s="1">
        <v>4.8917000000000002E-2</v>
      </c>
      <c r="AL57" s="1">
        <v>4.0949999999999998E-4</v>
      </c>
      <c r="AM57" s="1">
        <v>9.3497000000000003E-4</v>
      </c>
      <c r="AN57">
        <v>-12.885</v>
      </c>
      <c r="AO57">
        <v>1.2361</v>
      </c>
      <c r="AP57">
        <v>1.7842</v>
      </c>
      <c r="AQ57">
        <v>6.2782</v>
      </c>
      <c r="AR57">
        <v>2.7679</v>
      </c>
      <c r="AS57">
        <v>2.6294</v>
      </c>
      <c r="AT57">
        <v>2.4011</v>
      </c>
      <c r="AU57">
        <v>4.2045000000000003</v>
      </c>
      <c r="AV57">
        <v>2.0066000000000002</v>
      </c>
      <c r="AW57">
        <v>-18.130500000000001</v>
      </c>
      <c r="AX57">
        <v>2.4072</v>
      </c>
      <c r="AY57">
        <v>1.5353000000000001</v>
      </c>
      <c r="AZ57">
        <v>2.1646999999999998</v>
      </c>
      <c r="BA57">
        <v>-1.8365</v>
      </c>
      <c r="BB57">
        <v>2.262</v>
      </c>
      <c r="BC57">
        <v>2.0916999999999999</v>
      </c>
      <c r="BD57">
        <v>-5.8000999999999996</v>
      </c>
      <c r="BE57">
        <v>-3.1473</v>
      </c>
      <c r="BF57">
        <v>-8.3216000000000001</v>
      </c>
      <c r="BG57">
        <v>-999.99900000000002</v>
      </c>
      <c r="BH57" s="1">
        <v>-999.99900000000002</v>
      </c>
      <c r="BI57" s="1" t="s">
        <v>80</v>
      </c>
      <c r="BJ57" s="1">
        <v>0</v>
      </c>
      <c r="BK57" s="1">
        <v>4.6189</v>
      </c>
      <c r="BL57" s="1">
        <v>2.8544E-3</v>
      </c>
      <c r="BM57" s="1">
        <v>0</v>
      </c>
    </row>
    <row r="58" spans="3:65" x14ac:dyDescent="0.25">
      <c r="C58">
        <v>3</v>
      </c>
      <c r="D58" t="s">
        <v>174</v>
      </c>
      <c r="E58">
        <v>5</v>
      </c>
      <c r="F58">
        <v>-99</v>
      </c>
      <c r="G58">
        <v>0</v>
      </c>
      <c r="H58">
        <v>1</v>
      </c>
      <c r="I58">
        <v>7.4130399999999996</v>
      </c>
      <c r="J58">
        <v>11.564</v>
      </c>
      <c r="K58">
        <v>29.8</v>
      </c>
      <c r="L58">
        <v>1.9193999999999999E-2</v>
      </c>
      <c r="M58">
        <v>1.7605800000000001E-2</v>
      </c>
      <c r="N58" s="1">
        <v>-2.01791E-14</v>
      </c>
      <c r="O58" s="1">
        <v>-7.6139700000000003E-11</v>
      </c>
      <c r="P58" s="1">
        <v>1.0492E-2</v>
      </c>
      <c r="Q58" s="1">
        <v>1.4139E-5</v>
      </c>
      <c r="R58" s="1">
        <v>1.2302999999999999E-8</v>
      </c>
      <c r="S58" s="1">
        <v>9.1160000000000004E-4</v>
      </c>
      <c r="T58" s="1">
        <v>3.3637999999999999E-5</v>
      </c>
      <c r="U58" s="1">
        <v>5.8186000000000002E-5</v>
      </c>
      <c r="V58" s="1">
        <v>0</v>
      </c>
      <c r="W58" s="1">
        <v>0</v>
      </c>
      <c r="X58" s="1">
        <v>5.0216999999999997E-5</v>
      </c>
      <c r="Y58" s="1">
        <v>0</v>
      </c>
      <c r="Z58" s="1">
        <v>2.3326000000000002E-3</v>
      </c>
      <c r="AA58" s="1">
        <v>6.9539999999999998E-6</v>
      </c>
      <c r="AB58" s="1">
        <v>2.0591E-7</v>
      </c>
      <c r="AC58" s="1">
        <v>8.3729000000000001E-10</v>
      </c>
      <c r="AD58" s="1">
        <v>5.6677999999999998E-10</v>
      </c>
      <c r="AE58" s="1">
        <v>7.2859000000000004E-8</v>
      </c>
      <c r="AF58" s="1">
        <v>1.4676E-7</v>
      </c>
      <c r="AG58" s="1">
        <v>8.4957E-7</v>
      </c>
      <c r="AH58" s="1">
        <v>1.2401000000000001E-7</v>
      </c>
      <c r="AI58" s="1">
        <v>3.3306000000000003E-5</v>
      </c>
      <c r="AJ58" s="1">
        <v>4.0587999999999998E-7</v>
      </c>
      <c r="AK58" s="1">
        <v>1.29E-2</v>
      </c>
      <c r="AL58" s="1">
        <v>2.3981999999999998E-5</v>
      </c>
      <c r="AM58" s="1">
        <v>9.5403000000000003E-4</v>
      </c>
      <c r="AN58">
        <v>-16.940000000000001</v>
      </c>
      <c r="AO58">
        <v>-2.6941999999999999</v>
      </c>
      <c r="AP58">
        <v>3.6371000000000002</v>
      </c>
      <c r="AQ58">
        <v>2.3525</v>
      </c>
      <c r="AR58">
        <v>2.4443999999999999</v>
      </c>
      <c r="AS58">
        <v>6.9257</v>
      </c>
      <c r="AT58">
        <v>4.2518000000000002</v>
      </c>
      <c r="AU58">
        <v>-7.7027000000000001</v>
      </c>
      <c r="AV58">
        <v>3.8565999999999998</v>
      </c>
      <c r="AW58">
        <v>-19.3703</v>
      </c>
      <c r="AX58">
        <v>0.41</v>
      </c>
      <c r="AY58">
        <v>-0.46010000000000001</v>
      </c>
      <c r="AZ58">
        <v>-2.8321999999999998</v>
      </c>
      <c r="BA58">
        <v>-4.8384</v>
      </c>
      <c r="BB58">
        <v>0.26469999999999999</v>
      </c>
      <c r="BC58">
        <v>2.9714999999999998</v>
      </c>
      <c r="BD58">
        <v>-10.7463</v>
      </c>
      <c r="BE58">
        <v>-3.6745000000000001</v>
      </c>
      <c r="BF58">
        <v>-12.3604</v>
      </c>
      <c r="BG58">
        <v>-999.99900000000002</v>
      </c>
      <c r="BH58" s="1">
        <v>-999.99900000000002</v>
      </c>
      <c r="BI58" s="1" t="s">
        <v>81</v>
      </c>
      <c r="BJ58" s="1">
        <v>0</v>
      </c>
      <c r="BK58" s="1">
        <v>1.2766999999999999</v>
      </c>
      <c r="BL58" s="1">
        <v>9.6066000000000001E-4</v>
      </c>
      <c r="BM58" s="1">
        <v>0</v>
      </c>
    </row>
    <row r="59" spans="3:65" x14ac:dyDescent="0.25">
      <c r="C59">
        <v>3</v>
      </c>
      <c r="D59" t="s">
        <v>174</v>
      </c>
      <c r="E59">
        <v>6</v>
      </c>
      <c r="F59">
        <v>-99</v>
      </c>
      <c r="G59">
        <v>0</v>
      </c>
      <c r="H59">
        <v>1</v>
      </c>
      <c r="I59">
        <v>7.4573600000000004</v>
      </c>
      <c r="J59">
        <v>11.4932</v>
      </c>
      <c r="K59">
        <v>30.1</v>
      </c>
      <c r="L59">
        <v>2.11293E-2</v>
      </c>
      <c r="M59">
        <v>1.96051E-2</v>
      </c>
      <c r="N59" s="1">
        <v>-2.9439200000000001E-13</v>
      </c>
      <c r="O59" s="1">
        <v>-9.8678800000000005E-10</v>
      </c>
      <c r="P59" s="1">
        <v>1.1728000000000001E-2</v>
      </c>
      <c r="Q59" s="1">
        <v>6.2155000000000004E-5</v>
      </c>
      <c r="R59" s="1">
        <v>1.2304000000000001E-8</v>
      </c>
      <c r="S59" s="1">
        <v>1.1079E-3</v>
      </c>
      <c r="T59" s="1">
        <v>1.6593000000000001E-4</v>
      </c>
      <c r="U59" s="1">
        <v>8.3813000000000005E-5</v>
      </c>
      <c r="V59" s="1">
        <v>0</v>
      </c>
      <c r="W59" s="1">
        <v>4.2246000000000002E-5</v>
      </c>
      <c r="X59" s="1">
        <v>5.3118999999999997E-5</v>
      </c>
      <c r="Y59" s="1">
        <v>0</v>
      </c>
      <c r="Z59" s="1">
        <v>2.4699000000000001E-3</v>
      </c>
      <c r="AA59" s="1">
        <v>1.0930999999999999E-5</v>
      </c>
      <c r="AB59" s="1">
        <v>4.1857000000000002E-7</v>
      </c>
      <c r="AC59" s="1">
        <v>1.0959E-7</v>
      </c>
      <c r="AD59" s="1">
        <v>4.1078000000000002E-5</v>
      </c>
      <c r="AE59" s="1">
        <v>1.5242E-6</v>
      </c>
      <c r="AF59" s="1">
        <v>7.6883000000000004E-7</v>
      </c>
      <c r="AG59" s="1">
        <v>9.978499999999999E-7</v>
      </c>
      <c r="AH59" s="1">
        <v>3.2369000000000001E-7</v>
      </c>
      <c r="AI59" s="1">
        <v>1.4922000000000001E-4</v>
      </c>
      <c r="AJ59" s="1">
        <v>4.622E-7</v>
      </c>
      <c r="AK59" s="1">
        <v>1.4309000000000001E-2</v>
      </c>
      <c r="AL59" s="1">
        <v>3.0158000000000002E-5</v>
      </c>
      <c r="AM59" s="1">
        <v>9.4629999999999996E-4</v>
      </c>
      <c r="AN59">
        <v>-12.0379</v>
      </c>
      <c r="AO59">
        <v>2.1833999999999998</v>
      </c>
      <c r="AP59">
        <v>3.6711</v>
      </c>
      <c r="AQ59">
        <v>7.2263000000000002</v>
      </c>
      <c r="AR59">
        <v>4.6079999999999997</v>
      </c>
      <c r="AS59">
        <v>8.2863000000000007</v>
      </c>
      <c r="AT59">
        <v>4.2869999999999999</v>
      </c>
      <c r="AU59">
        <v>6.9467999999999996</v>
      </c>
      <c r="AV59">
        <v>3.8923999999999999</v>
      </c>
      <c r="AW59">
        <v>-16.673999999999999</v>
      </c>
      <c r="AX59">
        <v>0.57130000000000003</v>
      </c>
      <c r="AY59">
        <v>-0.29980000000000001</v>
      </c>
      <c r="AZ59">
        <v>-2.5914000000000001</v>
      </c>
      <c r="BA59">
        <v>-4.7572000000000001</v>
      </c>
      <c r="BB59">
        <v>0.42609999999999998</v>
      </c>
      <c r="BC59">
        <v>3.0882999999999998</v>
      </c>
      <c r="BD59">
        <v>-6.8197000000000001</v>
      </c>
      <c r="BE59">
        <v>-1.4959</v>
      </c>
      <c r="BF59">
        <v>-7.4709000000000003</v>
      </c>
      <c r="BG59">
        <v>-999.99900000000002</v>
      </c>
      <c r="BH59" s="1">
        <v>-999.99900000000002</v>
      </c>
      <c r="BI59" s="1" t="s">
        <v>82</v>
      </c>
      <c r="BJ59" s="1">
        <v>0</v>
      </c>
      <c r="BK59" s="1">
        <v>1.4316</v>
      </c>
      <c r="BL59" s="1">
        <v>1.0575000000000001E-3</v>
      </c>
      <c r="BM59" s="1">
        <v>0</v>
      </c>
    </row>
    <row r="60" spans="3:65" x14ac:dyDescent="0.25">
      <c r="C60">
        <v>3</v>
      </c>
      <c r="D60" t="s">
        <v>174</v>
      </c>
      <c r="E60">
        <v>7</v>
      </c>
      <c r="F60">
        <v>-99</v>
      </c>
      <c r="G60">
        <v>0</v>
      </c>
      <c r="H60">
        <v>1</v>
      </c>
      <c r="I60">
        <v>7.38734</v>
      </c>
      <c r="J60">
        <v>11.5762</v>
      </c>
      <c r="K60">
        <v>30.1</v>
      </c>
      <c r="L60">
        <v>1.7167100000000001E-2</v>
      </c>
      <c r="M60">
        <v>1.60895E-2</v>
      </c>
      <c r="N60" s="1">
        <v>4.38346E-14</v>
      </c>
      <c r="O60" s="1">
        <v>1.7674199999999999E-10</v>
      </c>
      <c r="P60" s="1">
        <v>9.6688E-3</v>
      </c>
      <c r="Q60" s="1">
        <v>1.5438999999999999E-5</v>
      </c>
      <c r="R60" s="1">
        <v>1.2652E-6</v>
      </c>
      <c r="S60" s="1">
        <v>1.0169000000000001E-3</v>
      </c>
      <c r="T60" s="1">
        <v>3.4785E-5</v>
      </c>
      <c r="U60" s="1">
        <v>6.2218999999999995E-5</v>
      </c>
      <c r="V60" s="1">
        <v>0</v>
      </c>
      <c r="W60" s="1">
        <v>0</v>
      </c>
      <c r="X60" s="1">
        <v>5.0436000000000003E-5</v>
      </c>
      <c r="Y60" s="1">
        <v>0</v>
      </c>
      <c r="Z60" s="1">
        <v>1.8549E-3</v>
      </c>
      <c r="AA60" s="1">
        <v>1.1539000000000001E-5</v>
      </c>
      <c r="AB60" s="1">
        <v>1.212E-7</v>
      </c>
      <c r="AC60" s="1">
        <v>8.3725999999999996E-10</v>
      </c>
      <c r="AD60" s="1">
        <v>1.5996000000000001E-5</v>
      </c>
      <c r="AE60" s="1">
        <v>6.2971000000000002E-8</v>
      </c>
      <c r="AF60" s="1">
        <v>1.0251999999999999E-7</v>
      </c>
      <c r="AG60" s="1">
        <v>6.0190000000000001E-7</v>
      </c>
      <c r="AH60" s="1">
        <v>3.6772000000000001E-7</v>
      </c>
      <c r="AI60" s="1">
        <v>1.7985000000000001E-4</v>
      </c>
      <c r="AJ60" s="1">
        <v>3.8892999999999998E-7</v>
      </c>
      <c r="AK60" s="1">
        <v>1.2045999999999999E-2</v>
      </c>
      <c r="AL60" s="1">
        <v>2.092E-5</v>
      </c>
      <c r="AM60" s="1">
        <v>9.4709999999999998E-4</v>
      </c>
      <c r="AN60">
        <v>-12.4655</v>
      </c>
      <c r="AO60">
        <v>1.7687999999999999</v>
      </c>
      <c r="AP60">
        <v>3.6396999999999999</v>
      </c>
      <c r="AQ60">
        <v>6.8117000000000001</v>
      </c>
      <c r="AR60">
        <v>2.4234</v>
      </c>
      <c r="AS60">
        <v>8.3867999999999991</v>
      </c>
      <c r="AT60">
        <v>4.2556000000000003</v>
      </c>
      <c r="AU60">
        <v>5.6898999999999997</v>
      </c>
      <c r="AV60">
        <v>3.8610000000000002</v>
      </c>
      <c r="AW60">
        <v>-19.459900000000001</v>
      </c>
      <c r="AX60">
        <v>0.41870000000000002</v>
      </c>
      <c r="AY60">
        <v>-0.45240000000000002</v>
      </c>
      <c r="AZ60">
        <v>-0.84989999999999999</v>
      </c>
      <c r="BA60">
        <v>-2.8631000000000002</v>
      </c>
      <c r="BB60">
        <v>0.27339999999999998</v>
      </c>
      <c r="BC60">
        <v>2.9087000000000001</v>
      </c>
      <c r="BD60">
        <v>-11.7201</v>
      </c>
      <c r="BE60">
        <v>-3.7065000000000001</v>
      </c>
      <c r="BF60">
        <v>-7.8985000000000003</v>
      </c>
      <c r="BG60">
        <v>-999.99900000000002</v>
      </c>
      <c r="BH60" s="1">
        <v>-999.99900000000002</v>
      </c>
      <c r="BI60" s="1" t="s">
        <v>83</v>
      </c>
      <c r="BJ60" s="1">
        <v>0</v>
      </c>
      <c r="BK60" s="1">
        <v>1.1899</v>
      </c>
      <c r="BL60" s="1">
        <v>8.5921000000000001E-4</v>
      </c>
      <c r="BM60" s="1">
        <v>0</v>
      </c>
    </row>
    <row r="61" spans="3:65" x14ac:dyDescent="0.25">
      <c r="C61">
        <v>3</v>
      </c>
      <c r="D61" t="s">
        <v>174</v>
      </c>
      <c r="E61">
        <v>8</v>
      </c>
      <c r="F61">
        <v>-99</v>
      </c>
      <c r="G61">
        <v>0</v>
      </c>
      <c r="H61">
        <v>1</v>
      </c>
      <c r="I61">
        <v>7.78918</v>
      </c>
      <c r="J61">
        <v>11.141299999999999</v>
      </c>
      <c r="K61">
        <v>29.6</v>
      </c>
      <c r="L61">
        <v>3.7102499999999997E-2</v>
      </c>
      <c r="M61">
        <v>4.2886300000000002E-2</v>
      </c>
      <c r="N61" s="1">
        <v>-3.6749500000000003E-14</v>
      </c>
      <c r="O61" s="1">
        <v>-5.5503899999999998E-11</v>
      </c>
      <c r="P61" s="1">
        <v>1.2433E-2</v>
      </c>
      <c r="Q61" s="1">
        <v>1.7592999999999999E-5</v>
      </c>
      <c r="R61" s="1">
        <v>1.4818999999999999E-6</v>
      </c>
      <c r="S61" s="1">
        <v>1.2437999999999999E-2</v>
      </c>
      <c r="T61" s="1">
        <v>2.8325000000000001E-5</v>
      </c>
      <c r="U61" s="1">
        <v>5.8094999999999999E-5</v>
      </c>
      <c r="V61" s="1">
        <v>5.3674999999999997E-5</v>
      </c>
      <c r="W61" s="1">
        <v>0</v>
      </c>
      <c r="X61" s="1">
        <v>5.0356999999999999E-5</v>
      </c>
      <c r="Y61" s="1">
        <v>0</v>
      </c>
      <c r="Z61" s="1">
        <v>2.9981000000000001E-6</v>
      </c>
      <c r="AA61" s="1">
        <v>2.7504E-6</v>
      </c>
      <c r="AB61" s="1">
        <v>1.0045E-7</v>
      </c>
      <c r="AC61" s="1">
        <v>8.3759999999999998E-10</v>
      </c>
      <c r="AD61" s="1">
        <v>4.6932999999999996E-6</v>
      </c>
      <c r="AE61" s="1">
        <v>1.0656999999999999E-7</v>
      </c>
      <c r="AF61" s="1">
        <v>2.4303999999999998E-7</v>
      </c>
      <c r="AG61" s="1">
        <v>1.8071000000000001E-7</v>
      </c>
      <c r="AH61" s="1">
        <v>4.2009999999999998E-10</v>
      </c>
      <c r="AI61" s="1">
        <v>1.7159E-4</v>
      </c>
      <c r="AJ61" s="1">
        <v>1.0089E-6</v>
      </c>
      <c r="AK61" s="1">
        <v>3.2537999999999997E-2</v>
      </c>
      <c r="AL61" s="1">
        <v>1.6933000000000001E-4</v>
      </c>
      <c r="AM61" s="1">
        <v>9.5310000000000002E-4</v>
      </c>
      <c r="AN61">
        <v>-12.967000000000001</v>
      </c>
      <c r="AO61">
        <v>1.2307999999999999</v>
      </c>
      <c r="AP61">
        <v>1.5316000000000001</v>
      </c>
      <c r="AQ61">
        <v>6.2803000000000004</v>
      </c>
      <c r="AR61">
        <v>2.7351000000000001</v>
      </c>
      <c r="AS61">
        <v>4.1379999999999999</v>
      </c>
      <c r="AT61">
        <v>2.1457000000000002</v>
      </c>
      <c r="AU61">
        <v>4.1265999999999998</v>
      </c>
      <c r="AV61">
        <v>1.7502</v>
      </c>
      <c r="AW61">
        <v>-19.1189</v>
      </c>
      <c r="AX61">
        <v>2.1442000000000001</v>
      </c>
      <c r="AY61">
        <v>1.2746</v>
      </c>
      <c r="AZ61">
        <v>1.6048</v>
      </c>
      <c r="BA61">
        <v>-2.1368</v>
      </c>
      <c r="BB61">
        <v>1.9988999999999999</v>
      </c>
      <c r="BC61">
        <v>1.2886</v>
      </c>
      <c r="BD61">
        <v>-7.0324999999999998</v>
      </c>
      <c r="BE61">
        <v>-3.2652000000000001</v>
      </c>
      <c r="BF61">
        <v>-8.3787000000000003</v>
      </c>
      <c r="BG61">
        <v>-999.99900000000002</v>
      </c>
      <c r="BH61" s="1">
        <v>-999.99900000000002</v>
      </c>
      <c r="BI61" s="1" t="s">
        <v>84</v>
      </c>
      <c r="BJ61" s="1">
        <v>0</v>
      </c>
      <c r="BK61" s="1">
        <v>3.0299</v>
      </c>
      <c r="BL61" s="1">
        <v>1.8569999999999999E-3</v>
      </c>
      <c r="BM61" s="1">
        <v>0</v>
      </c>
    </row>
    <row r="62" spans="3:65" x14ac:dyDescent="0.25">
      <c r="C62">
        <v>3</v>
      </c>
      <c r="D62" t="s">
        <v>174</v>
      </c>
      <c r="E62">
        <v>9</v>
      </c>
      <c r="F62">
        <v>-99</v>
      </c>
      <c r="G62">
        <v>0</v>
      </c>
      <c r="H62">
        <v>1</v>
      </c>
      <c r="I62">
        <v>7.2650499999999996</v>
      </c>
      <c r="J62">
        <v>11.715</v>
      </c>
      <c r="K62">
        <v>30.2</v>
      </c>
      <c r="L62">
        <v>1.2392E-2</v>
      </c>
      <c r="M62">
        <v>1.1964900000000001E-2</v>
      </c>
      <c r="N62" s="1">
        <v>-1.7663500000000001E-13</v>
      </c>
      <c r="O62" s="1">
        <v>-9.6042900000000005E-10</v>
      </c>
      <c r="P62" s="1">
        <v>6.7787999999999998E-3</v>
      </c>
      <c r="Q62" s="1">
        <v>1.1167E-5</v>
      </c>
      <c r="R62" s="1">
        <v>1.2301E-8</v>
      </c>
      <c r="S62" s="1">
        <v>9.6464000000000001E-4</v>
      </c>
      <c r="T62" s="1">
        <v>1.9511999999999999E-5</v>
      </c>
      <c r="U62" s="1">
        <v>4.9996E-5</v>
      </c>
      <c r="V62" s="1">
        <v>0</v>
      </c>
      <c r="W62" s="1">
        <v>0</v>
      </c>
      <c r="X62" s="1">
        <v>5.4823E-5</v>
      </c>
      <c r="Y62" s="1">
        <v>0</v>
      </c>
      <c r="Z62" s="1">
        <v>1.2608000000000001E-3</v>
      </c>
      <c r="AA62" s="1">
        <v>6.4602000000000004E-6</v>
      </c>
      <c r="AB62" s="1">
        <v>2.1605999999999999E-7</v>
      </c>
      <c r="AC62" s="1">
        <v>1.2727E-7</v>
      </c>
      <c r="AD62" s="1">
        <v>1.2208E-6</v>
      </c>
      <c r="AE62" s="1">
        <v>2.0352999999999998E-6</v>
      </c>
      <c r="AF62" s="1">
        <v>1.0771E-6</v>
      </c>
      <c r="AG62" s="1">
        <v>2.6325999999999999E-7</v>
      </c>
      <c r="AH62" s="1">
        <v>4.1988999999999998E-10</v>
      </c>
      <c r="AI62" s="1">
        <v>1.9149E-4</v>
      </c>
      <c r="AJ62" s="1">
        <v>2.9102999999999998E-7</v>
      </c>
      <c r="AK62" s="1">
        <v>8.9405999999999999E-3</v>
      </c>
      <c r="AL62" s="1">
        <v>1.1226000000000001E-5</v>
      </c>
      <c r="AM62" s="1">
        <v>9.4563999999999998E-4</v>
      </c>
      <c r="AN62">
        <v>-13.606400000000001</v>
      </c>
      <c r="AO62">
        <v>0.64510000000000001</v>
      </c>
      <c r="AP62">
        <v>3.5891999999999999</v>
      </c>
      <c r="AQ62">
        <v>5.6867000000000001</v>
      </c>
      <c r="AR62">
        <v>4.4694000000000003</v>
      </c>
      <c r="AS62">
        <v>8.3383000000000003</v>
      </c>
      <c r="AT62">
        <v>4.2054</v>
      </c>
      <c r="AU62">
        <v>2.2989000000000002</v>
      </c>
      <c r="AV62">
        <v>3.8109999999999999</v>
      </c>
      <c r="AW62">
        <v>-16.4697</v>
      </c>
      <c r="AX62">
        <v>0.1865</v>
      </c>
      <c r="AY62">
        <v>-0.68489999999999995</v>
      </c>
      <c r="AZ62">
        <v>-3.3071999999999999</v>
      </c>
      <c r="BA62">
        <v>-5.0876000000000001</v>
      </c>
      <c r="BB62">
        <v>4.1200000000000001E-2</v>
      </c>
      <c r="BC62">
        <v>2.5872999999999999</v>
      </c>
      <c r="BD62">
        <v>-7.5885999999999996</v>
      </c>
      <c r="BE62">
        <v>-1.7061999999999999</v>
      </c>
      <c r="BF62">
        <v>-9.0435999999999996</v>
      </c>
      <c r="BG62">
        <v>-999.99900000000002</v>
      </c>
      <c r="BH62" s="1">
        <v>-999.99900000000002</v>
      </c>
      <c r="BI62" s="1" t="s">
        <v>85</v>
      </c>
      <c r="BJ62" s="1">
        <v>0</v>
      </c>
      <c r="BK62" s="1">
        <v>0.88776999999999995</v>
      </c>
      <c r="BL62" s="1">
        <v>6.2021999999999999E-4</v>
      </c>
      <c r="BM62" s="1">
        <v>0</v>
      </c>
    </row>
    <row r="63" spans="3:65" x14ac:dyDescent="0.25">
      <c r="C63">
        <v>3</v>
      </c>
      <c r="D63" t="s">
        <v>174</v>
      </c>
      <c r="E63">
        <v>10</v>
      </c>
      <c r="F63">
        <v>-99</v>
      </c>
      <c r="G63">
        <v>0</v>
      </c>
      <c r="H63">
        <v>1</v>
      </c>
      <c r="I63">
        <v>7.2857099999999999</v>
      </c>
      <c r="J63">
        <v>11.7445</v>
      </c>
      <c r="K63">
        <v>29.6</v>
      </c>
      <c r="L63">
        <v>1.33194E-2</v>
      </c>
      <c r="M63">
        <v>1.27578E-2</v>
      </c>
      <c r="N63" s="1">
        <v>-3.5833400000000004E-15</v>
      </c>
      <c r="O63" s="1">
        <v>-1.82458E-11</v>
      </c>
      <c r="P63" s="1">
        <v>7.2838E-3</v>
      </c>
      <c r="Q63" s="1">
        <v>3.6458000000000002E-5</v>
      </c>
      <c r="R63" s="1">
        <v>1.6681E-6</v>
      </c>
      <c r="S63" s="1">
        <v>9.8288999999999994E-4</v>
      </c>
      <c r="T63" s="1">
        <v>2.4799000000000001E-5</v>
      </c>
      <c r="U63" s="1">
        <v>6.0748000000000002E-5</v>
      </c>
      <c r="V63" s="1">
        <v>0</v>
      </c>
      <c r="W63" s="1">
        <v>4.3890999999999997E-5</v>
      </c>
      <c r="X63" s="1">
        <v>7.0986000000000001E-5</v>
      </c>
      <c r="Y63" s="1">
        <v>0</v>
      </c>
      <c r="Z63" s="1">
        <v>1.3473000000000001E-3</v>
      </c>
      <c r="AA63" s="1">
        <v>7.6582000000000006E-6</v>
      </c>
      <c r="AB63" s="1">
        <v>3.4751999999999998E-7</v>
      </c>
      <c r="AC63" s="1">
        <v>1.2055999999999999E-7</v>
      </c>
      <c r="AD63" s="1">
        <v>1.7946999999999999E-4</v>
      </c>
      <c r="AE63" s="1">
        <v>1.6198E-7</v>
      </c>
      <c r="AF63" s="1">
        <v>3.1604999999999997E-7</v>
      </c>
      <c r="AG63" s="1">
        <v>4.3471000000000001E-7</v>
      </c>
      <c r="AH63" s="1">
        <v>2.3418E-7</v>
      </c>
      <c r="AI63" s="1">
        <v>2.0481000000000001E-4</v>
      </c>
      <c r="AJ63" s="1">
        <v>2.9325000000000001E-7</v>
      </c>
      <c r="AK63" s="1">
        <v>9.4894000000000003E-3</v>
      </c>
      <c r="AL63" s="1">
        <v>1.2473999999999999E-5</v>
      </c>
      <c r="AM63" s="1">
        <v>9.6005000000000005E-4</v>
      </c>
      <c r="AN63">
        <v>-11.511900000000001</v>
      </c>
      <c r="AO63">
        <v>2.7858999999999998</v>
      </c>
      <c r="AP63">
        <v>3.5632000000000001</v>
      </c>
      <c r="AQ63">
        <v>7.8350999999999997</v>
      </c>
      <c r="AR63">
        <v>4.4972000000000003</v>
      </c>
      <c r="AS63">
        <v>8.3632000000000009</v>
      </c>
      <c r="AT63">
        <v>4.1769999999999996</v>
      </c>
      <c r="AU63">
        <v>8.6906999999999996</v>
      </c>
      <c r="AV63">
        <v>3.7814999999999999</v>
      </c>
      <c r="AW63">
        <v>-18.783100000000001</v>
      </c>
      <c r="AX63">
        <v>0.22439999999999999</v>
      </c>
      <c r="AY63">
        <v>-0.64490000000000003</v>
      </c>
      <c r="AZ63">
        <v>-1.1094999999999999</v>
      </c>
      <c r="BA63">
        <v>-2.9312</v>
      </c>
      <c r="BB63">
        <v>7.9100000000000004E-2</v>
      </c>
      <c r="BC63">
        <v>2.6248999999999998</v>
      </c>
      <c r="BD63">
        <v>-10.0778</v>
      </c>
      <c r="BE63">
        <v>-1.7029000000000001</v>
      </c>
      <c r="BF63">
        <v>-6.9240000000000004</v>
      </c>
      <c r="BG63">
        <v>-999.99900000000002</v>
      </c>
      <c r="BH63" s="1">
        <v>-999.99900000000002</v>
      </c>
      <c r="BI63" s="1" t="s">
        <v>86</v>
      </c>
      <c r="BJ63" s="1">
        <v>0</v>
      </c>
      <c r="BK63" s="1">
        <v>0.96597</v>
      </c>
      <c r="BL63" s="1">
        <v>6.6664000000000003E-4</v>
      </c>
      <c r="BM63" s="1">
        <v>0</v>
      </c>
    </row>
    <row r="64" spans="3:65" x14ac:dyDescent="0.25">
      <c r="C64">
        <v>3</v>
      </c>
      <c r="D64" t="s">
        <v>174</v>
      </c>
      <c r="E64">
        <v>11</v>
      </c>
      <c r="F64">
        <v>-99</v>
      </c>
      <c r="G64">
        <v>0</v>
      </c>
      <c r="H64">
        <v>1</v>
      </c>
      <c r="I64">
        <v>7.2812200000000002</v>
      </c>
      <c r="J64">
        <v>11.6218</v>
      </c>
      <c r="K64">
        <v>31.4</v>
      </c>
      <c r="L64">
        <v>1.29885E-2</v>
      </c>
      <c r="M64">
        <v>1.24247E-2</v>
      </c>
      <c r="N64" s="1">
        <v>-5.5781300000000004E-16</v>
      </c>
      <c r="O64" s="1">
        <v>-2.95033E-12</v>
      </c>
      <c r="P64" s="1">
        <v>6.8092999999999999E-3</v>
      </c>
      <c r="Q64" s="1">
        <v>1.26E-5</v>
      </c>
      <c r="R64" s="1">
        <v>2.452E-6</v>
      </c>
      <c r="S64" s="1">
        <v>1.0597E-3</v>
      </c>
      <c r="T64" s="1">
        <v>1.8627999999999999E-5</v>
      </c>
      <c r="U64" s="1">
        <v>7.2229000000000003E-5</v>
      </c>
      <c r="V64" s="1">
        <v>0</v>
      </c>
      <c r="W64" s="1">
        <v>0</v>
      </c>
      <c r="X64" s="1">
        <v>5.6558000000000003E-5</v>
      </c>
      <c r="Y64" s="1">
        <v>0</v>
      </c>
      <c r="Z64" s="1">
        <v>1.3734999999999999E-3</v>
      </c>
      <c r="AA64" s="1">
        <v>6.7920999999999997E-6</v>
      </c>
      <c r="AB64" s="1">
        <v>1.9371999999999999E-7</v>
      </c>
      <c r="AC64" s="1">
        <v>8.3718E-10</v>
      </c>
      <c r="AD64" s="1">
        <v>6.1346000000000005E-5</v>
      </c>
      <c r="AE64" s="1">
        <v>1.2275000000000001E-7</v>
      </c>
      <c r="AF64" s="1">
        <v>2.2884999999999999E-7</v>
      </c>
      <c r="AG64" s="1">
        <v>2.7315999999999999E-7</v>
      </c>
      <c r="AH64" s="1">
        <v>2.251E-7</v>
      </c>
      <c r="AI64" s="1">
        <v>2.5142999999999998E-6</v>
      </c>
      <c r="AJ64" s="1">
        <v>3.2973999999999999E-7</v>
      </c>
      <c r="AK64" s="1">
        <v>9.1336999999999998E-3</v>
      </c>
      <c r="AL64" s="1">
        <v>1.2231E-5</v>
      </c>
      <c r="AM64" s="1">
        <v>9.1741000000000001E-4</v>
      </c>
      <c r="AN64">
        <v>-11.7773</v>
      </c>
      <c r="AO64">
        <v>2.4049999999999998</v>
      </c>
      <c r="AP64">
        <v>3.6669</v>
      </c>
      <c r="AQ64">
        <v>7.4311999999999996</v>
      </c>
      <c r="AR64">
        <v>2.3172999999999999</v>
      </c>
      <c r="AS64">
        <v>4.6932999999999998</v>
      </c>
      <c r="AT64">
        <v>4.2880000000000003</v>
      </c>
      <c r="AU64">
        <v>7.6162000000000001</v>
      </c>
      <c r="AV64">
        <v>3.8955000000000002</v>
      </c>
      <c r="AW64">
        <v>-18.723700000000001</v>
      </c>
      <c r="AX64">
        <v>0.26550000000000001</v>
      </c>
      <c r="AY64">
        <v>-0.61019999999999996</v>
      </c>
      <c r="AZ64">
        <v>-0.8841</v>
      </c>
      <c r="BA64">
        <v>-2.7366000000000001</v>
      </c>
      <c r="BB64">
        <v>0.1203</v>
      </c>
      <c r="BC64">
        <v>2.6555</v>
      </c>
      <c r="BD64">
        <v>-10.841100000000001</v>
      </c>
      <c r="BE64">
        <v>-3.8549000000000002</v>
      </c>
      <c r="BF64">
        <v>-7.2644000000000002</v>
      </c>
      <c r="BG64">
        <v>-999.99900000000002</v>
      </c>
      <c r="BH64" s="1">
        <v>-999.99900000000002</v>
      </c>
      <c r="BI64" s="1" t="s">
        <v>87</v>
      </c>
      <c r="BJ64" s="1">
        <v>0</v>
      </c>
      <c r="BK64" s="1">
        <v>0.90608999999999995</v>
      </c>
      <c r="BL64" s="1">
        <v>6.5008000000000004E-4</v>
      </c>
      <c r="BM64" s="1">
        <v>0</v>
      </c>
    </row>
    <row r="65" spans="1:65" x14ac:dyDescent="0.25">
      <c r="C65">
        <v>3</v>
      </c>
      <c r="D65" t="s">
        <v>174</v>
      </c>
      <c r="E65">
        <v>12</v>
      </c>
      <c r="F65">
        <v>-99</v>
      </c>
      <c r="G65">
        <v>0</v>
      </c>
      <c r="H65">
        <v>1</v>
      </c>
      <c r="I65">
        <v>7.2674700000000003</v>
      </c>
      <c r="J65">
        <v>11.7491</v>
      </c>
      <c r="K65">
        <v>29.7</v>
      </c>
      <c r="L65">
        <v>9.9564300000000005E-3</v>
      </c>
      <c r="M65">
        <v>1.2038E-2</v>
      </c>
      <c r="N65" s="1">
        <v>-6.60076E-16</v>
      </c>
      <c r="O65" s="1">
        <v>-3.4437599999999999E-12</v>
      </c>
      <c r="P65" s="1">
        <v>4.8512E-3</v>
      </c>
      <c r="Q65" s="1">
        <v>8.8441000000000006E-6</v>
      </c>
      <c r="R65" s="1">
        <v>1.2301E-8</v>
      </c>
      <c r="S65" s="1">
        <v>2.4862999999999999E-3</v>
      </c>
      <c r="T65" s="1">
        <v>2.2870999999999998E-5</v>
      </c>
      <c r="U65" s="1">
        <v>2.6896E-4</v>
      </c>
      <c r="V65" s="1">
        <v>5.2823999999999996E-6</v>
      </c>
      <c r="W65" s="1">
        <v>0</v>
      </c>
      <c r="X65" s="1">
        <v>5.7278000000000003E-5</v>
      </c>
      <c r="Y65" s="1">
        <v>5.5222000000000001E-5</v>
      </c>
      <c r="Z65" s="1">
        <v>1.5956E-4</v>
      </c>
      <c r="AA65" s="1">
        <v>2.5546000000000001E-6</v>
      </c>
      <c r="AB65" s="1">
        <v>4.2737000000000001E-8</v>
      </c>
      <c r="AC65" s="1">
        <v>8.3716000000000003E-10</v>
      </c>
      <c r="AD65" s="1">
        <v>7.8322999999999995E-7</v>
      </c>
      <c r="AE65" s="1">
        <v>7.5634000000000001E-8</v>
      </c>
      <c r="AF65" s="1">
        <v>1.8846000000000001E-7</v>
      </c>
      <c r="AG65" s="1">
        <v>3.3269E-7</v>
      </c>
      <c r="AH65" s="1">
        <v>4.1988E-10</v>
      </c>
      <c r="AI65" s="1">
        <v>3.7296999999999997E-4</v>
      </c>
      <c r="AJ65" s="1">
        <v>2.8238999999999998E-7</v>
      </c>
      <c r="AK65" s="1">
        <v>9.0598999999999992E-3</v>
      </c>
      <c r="AL65" s="1">
        <v>1.1345000000000001E-5</v>
      </c>
      <c r="AM65" s="1">
        <v>9.5775999999999999E-4</v>
      </c>
      <c r="AN65">
        <v>-13.8561</v>
      </c>
      <c r="AO65">
        <v>0.42870000000000003</v>
      </c>
      <c r="AP65">
        <v>3.4718</v>
      </c>
      <c r="AQ65">
        <v>5.4767000000000001</v>
      </c>
      <c r="AR65">
        <v>2.2827000000000002</v>
      </c>
      <c r="AS65">
        <v>8.6981000000000002</v>
      </c>
      <c r="AT65">
        <v>4.0860000000000003</v>
      </c>
      <c r="AU65">
        <v>1.6295999999999999</v>
      </c>
      <c r="AV65">
        <v>3.6907000000000001</v>
      </c>
      <c r="AW65">
        <v>-19.431699999999999</v>
      </c>
      <c r="AX65">
        <v>0.59509999999999996</v>
      </c>
      <c r="AY65">
        <v>-0.27450000000000002</v>
      </c>
      <c r="AZ65">
        <v>-2.9049</v>
      </c>
      <c r="BA65">
        <v>-5.0968</v>
      </c>
      <c r="BB65">
        <v>0.44979999999999998</v>
      </c>
      <c r="BC65">
        <v>2.3378000000000001</v>
      </c>
      <c r="BD65">
        <v>-11.3988</v>
      </c>
      <c r="BE65">
        <v>-3.9028</v>
      </c>
      <c r="BF65">
        <v>-9.2722999999999995</v>
      </c>
      <c r="BG65">
        <v>-999.99900000000002</v>
      </c>
      <c r="BH65" s="1">
        <v>-999.99900000000002</v>
      </c>
      <c r="BI65" s="1" t="s">
        <v>88</v>
      </c>
      <c r="BJ65" s="1">
        <v>0</v>
      </c>
      <c r="BK65" s="1">
        <v>0.87255000000000005</v>
      </c>
      <c r="BL65" s="1">
        <v>4.9832000000000001E-4</v>
      </c>
      <c r="BM65" s="1">
        <v>0</v>
      </c>
    </row>
    <row r="66" spans="1:65" x14ac:dyDescent="0.25">
      <c r="C66">
        <v>3</v>
      </c>
      <c r="D66" t="s">
        <v>174</v>
      </c>
      <c r="E66">
        <v>13</v>
      </c>
      <c r="F66">
        <v>-99</v>
      </c>
      <c r="G66">
        <v>0</v>
      </c>
      <c r="H66">
        <v>1</v>
      </c>
      <c r="I66">
        <v>7.1530500000000004</v>
      </c>
      <c r="J66">
        <v>11.8653</v>
      </c>
      <c r="K66">
        <v>29.9</v>
      </c>
      <c r="L66">
        <v>9.3816100000000003E-3</v>
      </c>
      <c r="M66">
        <v>9.1355299999999993E-3</v>
      </c>
      <c r="N66" s="1">
        <v>-2.1068E-16</v>
      </c>
      <c r="O66" s="1">
        <v>-1.49196E-12</v>
      </c>
      <c r="P66" s="1">
        <v>5.2557000000000003E-3</v>
      </c>
      <c r="Q66" s="1">
        <v>9.8006000000000007E-6</v>
      </c>
      <c r="R66" s="1">
        <v>1.2301E-8</v>
      </c>
      <c r="S66" s="1">
        <v>7.0554000000000005E-4</v>
      </c>
      <c r="T66" s="1">
        <v>1.789E-5</v>
      </c>
      <c r="U66" s="1">
        <v>5.1178999999999999E-5</v>
      </c>
      <c r="V66" s="1">
        <v>0</v>
      </c>
      <c r="W66" s="1">
        <v>0</v>
      </c>
      <c r="X66" s="1">
        <v>5.4855999999999998E-5</v>
      </c>
      <c r="Y66" s="1">
        <v>0</v>
      </c>
      <c r="Z66" s="1">
        <v>9.3864000000000003E-4</v>
      </c>
      <c r="AA66" s="1">
        <v>5.3800000000000002E-6</v>
      </c>
      <c r="AB66" s="1">
        <v>5.6897000000000003E-8</v>
      </c>
      <c r="AC66" s="1">
        <v>8.7810000000000003E-8</v>
      </c>
      <c r="AD66" s="1">
        <v>2.6309999999999999E-6</v>
      </c>
      <c r="AE66" s="1">
        <v>1.5021E-6</v>
      </c>
      <c r="AF66" s="1">
        <v>8.0795000000000003E-7</v>
      </c>
      <c r="AG66" s="1">
        <v>1.4747000000000001E-7</v>
      </c>
      <c r="AH66" s="1">
        <v>1.222E-7</v>
      </c>
      <c r="AI66" s="1">
        <v>4.1625000000000001E-4</v>
      </c>
      <c r="AJ66" s="1">
        <v>2.1727000000000001E-7</v>
      </c>
      <c r="AK66" s="1">
        <v>6.8533999999999999E-3</v>
      </c>
      <c r="AL66" s="1">
        <v>6.3743000000000001E-6</v>
      </c>
      <c r="AM66" s="1">
        <v>9.5354999999999995E-4</v>
      </c>
      <c r="AN66">
        <v>-13.3368</v>
      </c>
      <c r="AO66">
        <v>0.95109999999999995</v>
      </c>
      <c r="AP66">
        <v>3.5205000000000002</v>
      </c>
      <c r="AQ66">
        <v>5.9965000000000002</v>
      </c>
      <c r="AR66">
        <v>4.165</v>
      </c>
      <c r="AS66">
        <v>8.8853000000000009</v>
      </c>
      <c r="AT66">
        <v>4.1355000000000004</v>
      </c>
      <c r="AU66">
        <v>3.1882000000000001</v>
      </c>
      <c r="AV66">
        <v>3.7404999999999999</v>
      </c>
      <c r="AW66">
        <v>-16.827200000000001</v>
      </c>
      <c r="AX66">
        <v>-0.1487</v>
      </c>
      <c r="AY66">
        <v>-1.0189999999999999</v>
      </c>
      <c r="AZ66">
        <v>-3.8460000000000001</v>
      </c>
      <c r="BA66">
        <v>-5.2930000000000001</v>
      </c>
      <c r="BB66">
        <v>-0.29389999999999999</v>
      </c>
      <c r="BC66">
        <v>2.3090000000000002</v>
      </c>
      <c r="BD66">
        <v>-9.1361000000000008</v>
      </c>
      <c r="BE66">
        <v>-2.0493999999999999</v>
      </c>
      <c r="BF66">
        <v>-8.7614999999999998</v>
      </c>
      <c r="BG66">
        <v>-999.99900000000002</v>
      </c>
      <c r="BH66" s="1">
        <v>-999.99900000000002</v>
      </c>
      <c r="BI66" s="1" t="s">
        <v>89</v>
      </c>
      <c r="BJ66" s="1">
        <v>0</v>
      </c>
      <c r="BK66" s="1">
        <v>0.70518000000000003</v>
      </c>
      <c r="BL66" s="1">
        <v>4.6955E-4</v>
      </c>
      <c r="BM66" s="1">
        <v>0</v>
      </c>
    </row>
    <row r="67" spans="1:65" x14ac:dyDescent="0.25">
      <c r="C67">
        <v>3</v>
      </c>
      <c r="D67" t="s">
        <v>174</v>
      </c>
      <c r="E67">
        <v>14</v>
      </c>
      <c r="F67">
        <v>-99</v>
      </c>
      <c r="G67">
        <v>0</v>
      </c>
      <c r="H67">
        <v>1</v>
      </c>
      <c r="I67">
        <v>7.1008699999999996</v>
      </c>
      <c r="J67">
        <v>11.9635</v>
      </c>
      <c r="K67">
        <v>29.3</v>
      </c>
      <c r="L67">
        <v>8.83953E-3</v>
      </c>
      <c r="M67">
        <v>8.1677899999999994E-3</v>
      </c>
      <c r="N67" s="1">
        <v>-1.02914E-15</v>
      </c>
      <c r="O67" s="1">
        <v>-8.1106099999999999E-12</v>
      </c>
      <c r="P67" s="1">
        <v>5.0423999999999998E-3</v>
      </c>
      <c r="Q67" s="1">
        <v>2.7960999999999999E-5</v>
      </c>
      <c r="R67" s="1">
        <v>6.7696000000000004E-6</v>
      </c>
      <c r="S67" s="1">
        <v>3.9356999999999999E-4</v>
      </c>
      <c r="T67" s="1">
        <v>2.0537999999999999E-5</v>
      </c>
      <c r="U67" s="1">
        <v>5.7864E-5</v>
      </c>
      <c r="V67" s="1">
        <v>0</v>
      </c>
      <c r="W67" s="1">
        <v>4.3035999999999999E-5</v>
      </c>
      <c r="X67" s="1">
        <v>5.6968000000000001E-5</v>
      </c>
      <c r="Y67" s="1">
        <v>0</v>
      </c>
      <c r="Z67" s="1">
        <v>9.4158999999999996E-4</v>
      </c>
      <c r="AA67" s="1">
        <v>4.8968999999999997E-6</v>
      </c>
      <c r="AB67" s="1">
        <v>3.6724E-7</v>
      </c>
      <c r="AC67" s="1">
        <v>3.1096000000000003E-7</v>
      </c>
      <c r="AD67" s="1">
        <v>3.1431999999999999E-4</v>
      </c>
      <c r="AE67" s="1">
        <v>4.9391999999999997E-7</v>
      </c>
      <c r="AF67" s="1">
        <v>6.4427000000000004E-7</v>
      </c>
      <c r="AG67" s="1">
        <v>3.1717999999999999E-7</v>
      </c>
      <c r="AH67" s="1">
        <v>2.3229E-7</v>
      </c>
      <c r="AI67" s="1">
        <v>5.4778000000000003E-5</v>
      </c>
      <c r="AJ67" s="1">
        <v>1.836E-7</v>
      </c>
      <c r="AK67" s="1">
        <v>6.1024E-3</v>
      </c>
      <c r="AL67" s="1">
        <v>4.9080000000000003E-6</v>
      </c>
      <c r="AM67" s="1">
        <v>9.6856000000000004E-4</v>
      </c>
      <c r="AN67">
        <v>-11.3377</v>
      </c>
      <c r="AO67">
        <v>2.9923000000000002</v>
      </c>
      <c r="AP67">
        <v>3.4651999999999998</v>
      </c>
      <c r="AQ67">
        <v>8.0454000000000008</v>
      </c>
      <c r="AR67">
        <v>4.6382000000000003</v>
      </c>
      <c r="AS67">
        <v>7.0323000000000002</v>
      </c>
      <c r="AT67">
        <v>4.0777999999999999</v>
      </c>
      <c r="AU67">
        <v>9.2856000000000005</v>
      </c>
      <c r="AV67">
        <v>3.6818</v>
      </c>
      <c r="AW67">
        <v>-17.9084</v>
      </c>
      <c r="AX67">
        <v>-0.501</v>
      </c>
      <c r="AY67">
        <v>-1.3692</v>
      </c>
      <c r="AZ67">
        <v>-1.5605</v>
      </c>
      <c r="BA67">
        <v>-2.6585999999999999</v>
      </c>
      <c r="BB67">
        <v>-0.64629999999999999</v>
      </c>
      <c r="BC67">
        <v>2.1993999999999998</v>
      </c>
      <c r="BD67">
        <v>-10.064299999999999</v>
      </c>
      <c r="BE67">
        <v>-1.5922000000000001</v>
      </c>
      <c r="BF67">
        <v>-6.7371999999999996</v>
      </c>
      <c r="BG67">
        <v>-999.99900000000002</v>
      </c>
      <c r="BH67" s="1">
        <v>-999.99900000000002</v>
      </c>
      <c r="BI67" s="1" t="s">
        <v>90</v>
      </c>
      <c r="BJ67" s="1">
        <v>0</v>
      </c>
      <c r="BK67" s="1">
        <v>0.65666999999999998</v>
      </c>
      <c r="BL67" s="1">
        <v>4.4242000000000001E-4</v>
      </c>
      <c r="BM67" s="1">
        <v>0</v>
      </c>
    </row>
    <row r="68" spans="1:65" x14ac:dyDescent="0.25">
      <c r="C68">
        <v>3</v>
      </c>
      <c r="D68" t="s">
        <v>174</v>
      </c>
      <c r="E68">
        <v>15</v>
      </c>
      <c r="F68">
        <v>-99</v>
      </c>
      <c r="G68">
        <v>0</v>
      </c>
      <c r="H68">
        <v>1</v>
      </c>
      <c r="I68">
        <v>7.1596500000000001</v>
      </c>
      <c r="J68">
        <v>11.805899999999999</v>
      </c>
      <c r="K68">
        <v>30.7</v>
      </c>
      <c r="L68">
        <v>9.5339299999999995E-3</v>
      </c>
      <c r="M68">
        <v>9.1443500000000007E-3</v>
      </c>
      <c r="N68" s="1">
        <v>-8.0554100000000002E-14</v>
      </c>
      <c r="O68" s="1">
        <v>-5.6766700000000004E-10</v>
      </c>
      <c r="P68" s="1">
        <v>5.3600999999999996E-3</v>
      </c>
      <c r="Q68" s="1">
        <v>9.6726999999999997E-6</v>
      </c>
      <c r="R68" s="1">
        <v>1.2301E-8</v>
      </c>
      <c r="S68" s="1">
        <v>6.6385999999999995E-4</v>
      </c>
      <c r="T68" s="1">
        <v>1.5579000000000001E-5</v>
      </c>
      <c r="U68" s="1">
        <v>5.1150000000000003E-5</v>
      </c>
      <c r="V68" s="1">
        <v>0</v>
      </c>
      <c r="W68" s="1">
        <v>0</v>
      </c>
      <c r="X68" s="1">
        <v>5.4984000000000001E-5</v>
      </c>
      <c r="Y68" s="1">
        <v>0</v>
      </c>
      <c r="Z68" s="1">
        <v>9.6385000000000004E-4</v>
      </c>
      <c r="AA68" s="1">
        <v>4.1645999999999999E-6</v>
      </c>
      <c r="AB68" s="1">
        <v>1.0712E-7</v>
      </c>
      <c r="AC68" s="1">
        <v>8.3713999999999996E-10</v>
      </c>
      <c r="AD68" s="1">
        <v>6.0786999999999999E-5</v>
      </c>
      <c r="AE68" s="1">
        <v>4.3789000000000001E-7</v>
      </c>
      <c r="AF68" s="1">
        <v>3.2305999999999998E-7</v>
      </c>
      <c r="AG68" s="1">
        <v>1.4212E-7</v>
      </c>
      <c r="AH68" s="1">
        <v>1.3005E-7</v>
      </c>
      <c r="AI68" s="1">
        <v>3.5132000000000002E-4</v>
      </c>
      <c r="AJ68" s="1">
        <v>2.3365E-7</v>
      </c>
      <c r="AK68" s="1">
        <v>6.8769E-3</v>
      </c>
      <c r="AL68" s="1">
        <v>6.5899000000000002E-6</v>
      </c>
      <c r="AM68" s="1">
        <v>9.3440000000000005E-4</v>
      </c>
      <c r="AN68">
        <v>-11.8864</v>
      </c>
      <c r="AO68">
        <v>2.3538999999999999</v>
      </c>
      <c r="AP68">
        <v>3.5710000000000002</v>
      </c>
      <c r="AQ68">
        <v>7.3890000000000002</v>
      </c>
      <c r="AR68">
        <v>2.1564000000000001</v>
      </c>
      <c r="AS68">
        <v>8.8142999999999994</v>
      </c>
      <c r="AT68">
        <v>4.1891999999999996</v>
      </c>
      <c r="AU68">
        <v>7.4230999999999998</v>
      </c>
      <c r="AV68">
        <v>3.7955999999999999</v>
      </c>
      <c r="AW68">
        <v>-17.771100000000001</v>
      </c>
      <c r="AX68">
        <v>-0.15570000000000001</v>
      </c>
      <c r="AY68">
        <v>-1.0288999999999999</v>
      </c>
      <c r="AZ68">
        <v>-3.8296000000000001</v>
      </c>
      <c r="BA68">
        <v>-5.2649999999999997</v>
      </c>
      <c r="BB68">
        <v>-0.3009</v>
      </c>
      <c r="BC68">
        <v>2.3567999999999998</v>
      </c>
      <c r="BD68">
        <v>-11.079800000000001</v>
      </c>
      <c r="BE68">
        <v>-4.0530999999999997</v>
      </c>
      <c r="BF68">
        <v>-7.3445</v>
      </c>
      <c r="BG68">
        <v>-999.99900000000002</v>
      </c>
      <c r="BH68" s="1">
        <v>-999.99900000000002</v>
      </c>
      <c r="BI68" s="1" t="s">
        <v>91</v>
      </c>
      <c r="BJ68" s="1">
        <v>0</v>
      </c>
      <c r="BK68" s="1">
        <v>0.70974999999999999</v>
      </c>
      <c r="BL68" s="1">
        <v>4.7717000000000001E-4</v>
      </c>
      <c r="BM68" s="1">
        <v>0</v>
      </c>
    </row>
    <row r="69" spans="1:65" x14ac:dyDescent="0.25">
      <c r="C69">
        <v>3</v>
      </c>
      <c r="D69" t="s">
        <v>174</v>
      </c>
      <c r="E69">
        <v>16</v>
      </c>
      <c r="F69">
        <v>-99</v>
      </c>
      <c r="G69">
        <v>0</v>
      </c>
      <c r="H69">
        <v>1</v>
      </c>
      <c r="I69">
        <v>7.0776399999999997</v>
      </c>
      <c r="J69">
        <v>12.0693</v>
      </c>
      <c r="K69">
        <v>28.1</v>
      </c>
      <c r="L69">
        <v>7.13789E-3</v>
      </c>
      <c r="M69">
        <v>8.1414199999999999E-3</v>
      </c>
      <c r="N69" s="1">
        <v>-1.08643E-16</v>
      </c>
      <c r="O69" s="1">
        <v>-8.83508E-13</v>
      </c>
      <c r="P69" s="1">
        <v>3.1327999999999998E-3</v>
      </c>
      <c r="Q69" s="1">
        <v>6.4311000000000001E-6</v>
      </c>
      <c r="R69" s="1">
        <v>1.2299999999999999E-8</v>
      </c>
      <c r="S69" s="1">
        <v>1.4736E-3</v>
      </c>
      <c r="T69" s="1">
        <v>1.4462E-5</v>
      </c>
      <c r="U69" s="1">
        <v>4.3022999999999998E-5</v>
      </c>
      <c r="V69" s="1">
        <v>0</v>
      </c>
      <c r="W69" s="1">
        <v>0</v>
      </c>
      <c r="X69" s="1">
        <v>5.4602999999999999E-5</v>
      </c>
      <c r="Y69" s="1">
        <v>8.5733000000000001E-5</v>
      </c>
      <c r="Z69" s="1">
        <v>3.8515000000000001E-4</v>
      </c>
      <c r="AA69" s="1">
        <v>1.9564999999999998E-6</v>
      </c>
      <c r="AB69" s="1">
        <v>3.2125E-10</v>
      </c>
      <c r="AC69" s="1">
        <v>1.1981000000000001E-7</v>
      </c>
      <c r="AD69" s="1">
        <v>5.6665E-10</v>
      </c>
      <c r="AE69" s="1">
        <v>1.4889000000000001E-6</v>
      </c>
      <c r="AF69" s="1">
        <v>9.9099999999999991E-7</v>
      </c>
      <c r="AG69" s="1">
        <v>2.8216999999999999E-7</v>
      </c>
      <c r="AH69" s="1">
        <v>4.1985E-10</v>
      </c>
      <c r="AI69" s="1">
        <v>2.6804999999999998E-4</v>
      </c>
      <c r="AJ69" s="1">
        <v>1.5947000000000001E-7</v>
      </c>
      <c r="AK69" s="1">
        <v>5.8875000000000004E-3</v>
      </c>
      <c r="AL69" s="1">
        <v>4.3874999999999999E-6</v>
      </c>
      <c r="AM69" s="1">
        <v>9.9927000000000002E-4</v>
      </c>
      <c r="AN69">
        <v>-17.218</v>
      </c>
      <c r="AO69">
        <v>-2.8134000000000001</v>
      </c>
      <c r="AP69">
        <v>3.3512</v>
      </c>
      <c r="AQ69">
        <v>2.2551999999999999</v>
      </c>
      <c r="AR69">
        <v>4.1609999999999996</v>
      </c>
      <c r="AS69">
        <v>8.2210999999999999</v>
      </c>
      <c r="AT69">
        <v>3.9586999999999999</v>
      </c>
      <c r="AU69">
        <v>-8.1740999999999993</v>
      </c>
      <c r="AV69">
        <v>3.5607000000000002</v>
      </c>
      <c r="AW69">
        <v>-17.188800000000001</v>
      </c>
      <c r="AX69">
        <v>1.3299999999999999E-2</v>
      </c>
      <c r="AY69">
        <v>-0.85060000000000002</v>
      </c>
      <c r="AZ69">
        <v>-3.8536999999999999</v>
      </c>
      <c r="BA69">
        <v>-5.4732000000000003</v>
      </c>
      <c r="BB69">
        <v>-0.13200000000000001</v>
      </c>
      <c r="BC69">
        <v>1.8822000000000001</v>
      </c>
      <c r="BD69">
        <v>-9.4010999999999996</v>
      </c>
      <c r="BE69">
        <v>-2.0817000000000001</v>
      </c>
      <c r="BF69">
        <v>-12.5669</v>
      </c>
      <c r="BG69">
        <v>-999.99900000000002</v>
      </c>
      <c r="BH69" s="1">
        <v>-999.99900000000002</v>
      </c>
      <c r="BI69" s="1" t="s">
        <v>92</v>
      </c>
      <c r="BJ69" s="1">
        <v>0</v>
      </c>
      <c r="BK69" s="1">
        <v>0.59447000000000005</v>
      </c>
      <c r="BL69" s="1">
        <v>3.5724999999999998E-4</v>
      </c>
      <c r="BM69" s="1">
        <v>0</v>
      </c>
    </row>
    <row r="70" spans="1:65" x14ac:dyDescent="0.25">
      <c r="C70">
        <v>3</v>
      </c>
      <c r="D70" t="s">
        <v>174</v>
      </c>
      <c r="E70">
        <v>17</v>
      </c>
      <c r="F70">
        <v>-99</v>
      </c>
      <c r="G70">
        <v>0</v>
      </c>
      <c r="H70">
        <v>1</v>
      </c>
      <c r="I70">
        <v>7.0785200000000001</v>
      </c>
      <c r="J70">
        <v>9.0395000000000003</v>
      </c>
      <c r="K70">
        <v>30.4</v>
      </c>
      <c r="L70">
        <v>7.8937399999999998E-3</v>
      </c>
      <c r="M70">
        <v>7.5310500000000001E-3</v>
      </c>
      <c r="N70" s="1">
        <v>-1.6383300000000001E-14</v>
      </c>
      <c r="O70" s="1">
        <v>-1.3978900000000001E-10</v>
      </c>
      <c r="P70" s="1">
        <v>4.5899000000000001E-3</v>
      </c>
      <c r="Q70" s="1">
        <v>8.8794000000000001E-6</v>
      </c>
      <c r="R70" s="1">
        <v>1.2299999999999999E-8</v>
      </c>
      <c r="S70" s="1">
        <v>4.4996000000000001E-4</v>
      </c>
      <c r="T70" s="1">
        <v>2.0516000000000001E-5</v>
      </c>
      <c r="U70" s="1">
        <v>4.528E-5</v>
      </c>
      <c r="V70" s="1">
        <v>0</v>
      </c>
      <c r="W70" s="1">
        <v>4.0757000000000003E-5</v>
      </c>
      <c r="X70" s="1">
        <v>0</v>
      </c>
      <c r="Y70" s="1">
        <v>0</v>
      </c>
      <c r="Z70" s="1">
        <v>8.2925000000000002E-4</v>
      </c>
      <c r="AA70" s="1">
        <v>4.6101000000000001E-6</v>
      </c>
      <c r="AB70" s="1">
        <v>4.6166999999999999E-8</v>
      </c>
      <c r="AC70" s="1">
        <v>8.3711000000000002E-10</v>
      </c>
      <c r="AD70" s="1">
        <v>8.7614000000000005E-6</v>
      </c>
      <c r="AE70" s="1">
        <v>6.1321999999999998E-8</v>
      </c>
      <c r="AF70" s="1">
        <v>1.5115E-7</v>
      </c>
      <c r="AG70" s="1">
        <v>1.1294E-7</v>
      </c>
      <c r="AH70" s="1">
        <v>2.1720000000000001E-7</v>
      </c>
      <c r="AI70" s="1">
        <v>3.4465E-4</v>
      </c>
      <c r="AJ70" s="1">
        <v>1.8811999999999999E-7</v>
      </c>
      <c r="AK70" s="1">
        <v>5.6835999999999996E-3</v>
      </c>
      <c r="AL70" s="1">
        <v>4.3861000000000002E-6</v>
      </c>
      <c r="AM70" s="1">
        <v>9.4187000000000003E-4</v>
      </c>
      <c r="AN70">
        <v>-9.9039999999999999</v>
      </c>
      <c r="AO70">
        <v>1.4869000000000001</v>
      </c>
      <c r="AP70">
        <v>3.5177</v>
      </c>
      <c r="AQ70">
        <v>6.5258000000000003</v>
      </c>
      <c r="AR70">
        <v>-3.7145000000000001</v>
      </c>
      <c r="AS70">
        <v>8.7006999999999994</v>
      </c>
      <c r="AT70">
        <v>4.1346999999999996</v>
      </c>
      <c r="AU70">
        <v>7.6791999999999998</v>
      </c>
      <c r="AV70">
        <v>3.7404999999999999</v>
      </c>
      <c r="AW70">
        <v>-13.804399999999999</v>
      </c>
      <c r="AX70">
        <v>-0.4718</v>
      </c>
      <c r="AY70">
        <v>-1.3438000000000001</v>
      </c>
      <c r="AZ70">
        <v>-4.2961</v>
      </c>
      <c r="BA70">
        <v>-5.4170999999999996</v>
      </c>
      <c r="BB70">
        <v>-0.61699999999999999</v>
      </c>
      <c r="BC70">
        <v>2.1657000000000002</v>
      </c>
      <c r="BD70">
        <v>-13.4139</v>
      </c>
      <c r="BE70">
        <v>-4.1913</v>
      </c>
      <c r="BF70">
        <v>-5.3495999999999997</v>
      </c>
      <c r="BG70">
        <v>-999.99900000000002</v>
      </c>
      <c r="BH70" s="1">
        <v>-999.99900000000002</v>
      </c>
      <c r="BI70" s="1" t="s">
        <v>93</v>
      </c>
      <c r="BJ70" s="1">
        <v>0</v>
      </c>
      <c r="BK70" s="1">
        <v>0.59475999999999996</v>
      </c>
      <c r="BL70" s="1">
        <v>3.9508000000000002E-4</v>
      </c>
      <c r="BM70" s="1">
        <v>0</v>
      </c>
    </row>
    <row r="71" spans="1:65" x14ac:dyDescent="0.25">
      <c r="C71">
        <v>3</v>
      </c>
      <c r="D71" t="s">
        <v>174</v>
      </c>
      <c r="E71">
        <v>18</v>
      </c>
      <c r="F71">
        <v>-99</v>
      </c>
      <c r="G71">
        <v>0</v>
      </c>
      <c r="H71">
        <v>1</v>
      </c>
      <c r="I71">
        <v>7.0487799999999998</v>
      </c>
      <c r="J71">
        <v>11.964399999999999</v>
      </c>
      <c r="K71">
        <v>30.2</v>
      </c>
      <c r="L71">
        <v>7.7039999999999999E-3</v>
      </c>
      <c r="M71">
        <v>7.1365200000000004E-3</v>
      </c>
      <c r="N71" s="1">
        <v>1.5621799999999999E-12</v>
      </c>
      <c r="O71" s="1">
        <v>1.4094899999999999E-8</v>
      </c>
      <c r="P71" s="1">
        <v>4.2414000000000002E-3</v>
      </c>
      <c r="Q71" s="1">
        <v>7.1627999999999999E-5</v>
      </c>
      <c r="R71" s="1">
        <v>4.3332999999999997E-6</v>
      </c>
      <c r="S71" s="1">
        <v>4.0004999999999999E-4</v>
      </c>
      <c r="T71" s="1">
        <v>2.2727000000000001E-5</v>
      </c>
      <c r="U71" s="1">
        <v>5.0216999999999997E-5</v>
      </c>
      <c r="V71" s="1">
        <v>0</v>
      </c>
      <c r="W71" s="1">
        <v>4.1044999999999998E-5</v>
      </c>
      <c r="X71" s="1">
        <v>5.5637999999999998E-5</v>
      </c>
      <c r="Y71" s="1">
        <v>0</v>
      </c>
      <c r="Z71" s="1">
        <v>7.9922000000000001E-4</v>
      </c>
      <c r="AA71" s="1">
        <v>3.5518E-6</v>
      </c>
      <c r="AB71" s="1">
        <v>3.6489999999999999E-7</v>
      </c>
      <c r="AC71" s="1">
        <v>3.0950000000000001E-7</v>
      </c>
      <c r="AD71" s="1">
        <v>3.4601E-4</v>
      </c>
      <c r="AE71" s="1">
        <v>1.5337E-7</v>
      </c>
      <c r="AF71" s="1">
        <v>1.86E-6</v>
      </c>
      <c r="AG71" s="1">
        <v>2.8518000000000002E-7</v>
      </c>
      <c r="AH71" s="1">
        <v>1.5405999999999999E-7</v>
      </c>
      <c r="AI71" s="1">
        <v>1.1222000000000001E-4</v>
      </c>
      <c r="AJ71" s="1">
        <v>1.7277999999999999E-7</v>
      </c>
      <c r="AK71" s="1">
        <v>5.3115999999999997E-3</v>
      </c>
      <c r="AL71" s="1">
        <v>3.7894999999999999E-6</v>
      </c>
      <c r="AM71" s="1">
        <v>9.4675E-4</v>
      </c>
      <c r="AN71">
        <v>-11.2156</v>
      </c>
      <c r="AO71">
        <v>3.0691000000000002</v>
      </c>
      <c r="AP71">
        <v>3.4923000000000002</v>
      </c>
      <c r="AQ71">
        <v>8.1105999999999998</v>
      </c>
      <c r="AR71">
        <v>4.5651000000000002</v>
      </c>
      <c r="AS71">
        <v>7.6816000000000004</v>
      </c>
      <c r="AT71">
        <v>4.1085000000000003</v>
      </c>
      <c r="AU71">
        <v>9.5373999999999999</v>
      </c>
      <c r="AV71">
        <v>3.714</v>
      </c>
      <c r="AW71">
        <v>-18.809899999999999</v>
      </c>
      <c r="AX71">
        <v>-0.57909999999999995</v>
      </c>
      <c r="AY71">
        <v>-1.4504999999999999</v>
      </c>
      <c r="AZ71">
        <v>-1.9141999999999999</v>
      </c>
      <c r="BA71">
        <v>-2.9289999999999998</v>
      </c>
      <c r="BB71">
        <v>-0.72440000000000004</v>
      </c>
      <c r="BC71">
        <v>2.0819000000000001</v>
      </c>
      <c r="BD71">
        <v>-8.2215000000000007</v>
      </c>
      <c r="BE71">
        <v>-1.6768000000000001</v>
      </c>
      <c r="BF71">
        <v>-6.6528</v>
      </c>
      <c r="BG71">
        <v>-999.99900000000002</v>
      </c>
      <c r="BH71" s="1">
        <v>-999.99900000000002</v>
      </c>
      <c r="BI71" s="1" t="s">
        <v>94</v>
      </c>
      <c r="BJ71" s="1">
        <v>0</v>
      </c>
      <c r="BK71" s="1">
        <v>0.58733999999999997</v>
      </c>
      <c r="BL71" s="1">
        <v>3.8559E-4</v>
      </c>
      <c r="BM71" s="1">
        <v>0</v>
      </c>
    </row>
    <row r="72" spans="1:65" x14ac:dyDescent="0.25">
      <c r="C72">
        <v>3</v>
      </c>
      <c r="D72" t="s">
        <v>174</v>
      </c>
      <c r="E72">
        <v>19</v>
      </c>
      <c r="F72">
        <v>-99</v>
      </c>
      <c r="G72">
        <v>0</v>
      </c>
      <c r="H72">
        <v>1</v>
      </c>
      <c r="I72">
        <v>7.0953099999999996</v>
      </c>
      <c r="J72">
        <v>11.8675</v>
      </c>
      <c r="K72">
        <v>30.9</v>
      </c>
      <c r="L72">
        <v>8.5962299999999998E-3</v>
      </c>
      <c r="M72">
        <v>7.9664699999999998E-3</v>
      </c>
      <c r="N72" s="1">
        <v>-2.41432E-14</v>
      </c>
      <c r="O72" s="1">
        <v>-1.9687599999999999E-10</v>
      </c>
      <c r="P72" s="1">
        <v>4.9293000000000002E-3</v>
      </c>
      <c r="Q72" s="1">
        <v>7.4417000000000003E-6</v>
      </c>
      <c r="R72" s="1">
        <v>1.793E-6</v>
      </c>
      <c r="S72" s="1">
        <v>3.6461000000000002E-4</v>
      </c>
      <c r="T72" s="1">
        <v>2.5786E-5</v>
      </c>
      <c r="U72" s="1">
        <v>5.1374E-5</v>
      </c>
      <c r="V72" s="1">
        <v>0</v>
      </c>
      <c r="W72" s="1">
        <v>4.2422000000000001E-5</v>
      </c>
      <c r="X72" s="1">
        <v>5.5467999999999998E-5</v>
      </c>
      <c r="Y72" s="1">
        <v>0</v>
      </c>
      <c r="Z72" s="1">
        <v>9.9236000000000007E-4</v>
      </c>
      <c r="AA72" s="1">
        <v>2.9608000000000001E-6</v>
      </c>
      <c r="AB72" s="1">
        <v>1.2625999999999999E-7</v>
      </c>
      <c r="AC72" s="1">
        <v>8.3711000000000002E-10</v>
      </c>
      <c r="AD72" s="1">
        <v>1.2085E-4</v>
      </c>
      <c r="AE72" s="1">
        <v>7.0199000000000005E-8</v>
      </c>
      <c r="AF72" s="1">
        <v>3.1646999999999997E-7</v>
      </c>
      <c r="AG72" s="1">
        <v>1.5965999999999999E-7</v>
      </c>
      <c r="AH72" s="1">
        <v>1.1819E-7</v>
      </c>
      <c r="AI72" s="1">
        <v>4.2123000000000003E-5</v>
      </c>
      <c r="AJ72" s="1">
        <v>2.0314E-7</v>
      </c>
      <c r="AK72" s="1">
        <v>5.8776000000000002E-3</v>
      </c>
      <c r="AL72" s="1">
        <v>4.7898999999999997E-6</v>
      </c>
      <c r="AM72" s="1">
        <v>9.2997000000000002E-4</v>
      </c>
      <c r="AN72">
        <v>-11.5861</v>
      </c>
      <c r="AO72">
        <v>2.6528</v>
      </c>
      <c r="AP72">
        <v>3.5583</v>
      </c>
      <c r="AQ72">
        <v>7.6853999999999996</v>
      </c>
      <c r="AR72">
        <v>2.0686</v>
      </c>
      <c r="AS72">
        <v>6.9409000000000001</v>
      </c>
      <c r="AT72">
        <v>4.1773999999999996</v>
      </c>
      <c r="AU72">
        <v>8.3160000000000007</v>
      </c>
      <c r="AV72">
        <v>3.7839999999999998</v>
      </c>
      <c r="AW72">
        <v>-19.361000000000001</v>
      </c>
      <c r="AX72">
        <v>-0.52990000000000004</v>
      </c>
      <c r="AY72">
        <v>-1.4037999999999999</v>
      </c>
      <c r="AZ72">
        <v>-2.1545999999999998</v>
      </c>
      <c r="BA72">
        <v>-3.2145000000000001</v>
      </c>
      <c r="BB72">
        <v>-0.67510000000000003</v>
      </c>
      <c r="BC72">
        <v>2.242</v>
      </c>
      <c r="BD72">
        <v>-11.678699999999999</v>
      </c>
      <c r="BE72">
        <v>-4.1607000000000003</v>
      </c>
      <c r="BF72">
        <v>-7.0525000000000002</v>
      </c>
      <c r="BG72">
        <v>-999.99900000000002</v>
      </c>
      <c r="BH72" s="1">
        <v>-999.99900000000002</v>
      </c>
      <c r="BI72" s="1" t="s">
        <v>95</v>
      </c>
      <c r="BJ72" s="1">
        <v>0</v>
      </c>
      <c r="BK72" s="1">
        <v>0.61785000000000001</v>
      </c>
      <c r="BL72" s="1">
        <v>4.3023999999999997E-4</v>
      </c>
      <c r="BM72" s="1">
        <v>0</v>
      </c>
    </row>
    <row r="73" spans="1:65" x14ac:dyDescent="0.25">
      <c r="C73">
        <v>3</v>
      </c>
      <c r="D73" t="s">
        <v>174</v>
      </c>
      <c r="E73">
        <v>20</v>
      </c>
      <c r="F73">
        <v>-99</v>
      </c>
      <c r="G73">
        <v>0</v>
      </c>
      <c r="H73">
        <v>1</v>
      </c>
      <c r="I73">
        <v>7.0921500000000002</v>
      </c>
      <c r="J73">
        <v>11.9116</v>
      </c>
      <c r="K73">
        <v>30.3</v>
      </c>
      <c r="L73">
        <v>7.5300499999999999E-3</v>
      </c>
      <c r="M73">
        <v>8.7334200000000004E-3</v>
      </c>
      <c r="N73" s="1">
        <v>-3.7970499999999996E-15</v>
      </c>
      <c r="O73" s="1">
        <v>-3.03597E-11</v>
      </c>
      <c r="P73" s="1">
        <v>2.4789E-3</v>
      </c>
      <c r="Q73" s="1">
        <v>5.5638E-6</v>
      </c>
      <c r="R73" s="1">
        <v>1.2299999999999999E-8</v>
      </c>
      <c r="S73" s="1">
        <v>1.8537E-3</v>
      </c>
      <c r="T73" s="1">
        <v>2.6254E-5</v>
      </c>
      <c r="U73" s="1">
        <v>4.1471000000000003E-5</v>
      </c>
      <c r="V73" s="1">
        <v>0</v>
      </c>
      <c r="W73" s="1">
        <v>0</v>
      </c>
      <c r="X73" s="1">
        <v>5.6743999999999997E-5</v>
      </c>
      <c r="Y73" s="1">
        <v>1.2705999999999999E-4</v>
      </c>
      <c r="Z73" s="1">
        <v>4.8671000000000001E-4</v>
      </c>
      <c r="AA73" s="1">
        <v>1.4494E-6</v>
      </c>
      <c r="AB73" s="1">
        <v>3.2125E-10</v>
      </c>
      <c r="AC73" s="1">
        <v>8.3707999999999997E-10</v>
      </c>
      <c r="AD73" s="1">
        <v>5.6664000000000002E-10</v>
      </c>
      <c r="AE73" s="1">
        <v>7.6098999999999999E-8</v>
      </c>
      <c r="AF73" s="1">
        <v>1.2045E-7</v>
      </c>
      <c r="AG73" s="1">
        <v>2.1703999999999999E-7</v>
      </c>
      <c r="AH73" s="1">
        <v>4.1984000000000002E-10</v>
      </c>
      <c r="AI73" s="1">
        <v>1.1488000000000001E-5</v>
      </c>
      <c r="AJ73" s="1">
        <v>1.9397000000000001E-7</v>
      </c>
      <c r="AK73" s="1">
        <v>5.9103000000000003E-3</v>
      </c>
      <c r="AL73" s="1">
        <v>4.7851000000000001E-6</v>
      </c>
      <c r="AM73" s="1">
        <v>9.4399000000000002E-4</v>
      </c>
      <c r="AN73">
        <v>-16.9815</v>
      </c>
      <c r="AO73">
        <v>-2.7056</v>
      </c>
      <c r="AP73">
        <v>3.4902000000000002</v>
      </c>
      <c r="AQ73">
        <v>2.3347000000000002</v>
      </c>
      <c r="AR73">
        <v>2.0243000000000002</v>
      </c>
      <c r="AS73">
        <v>5.6946000000000003</v>
      </c>
      <c r="AT73">
        <v>4.1067999999999998</v>
      </c>
      <c r="AU73">
        <v>-7.7805</v>
      </c>
      <c r="AV73">
        <v>3.7124999999999999</v>
      </c>
      <c r="AW73">
        <v>-19.444500000000001</v>
      </c>
      <c r="AX73">
        <v>0.15359999999999999</v>
      </c>
      <c r="AY73">
        <v>-0.71809999999999996</v>
      </c>
      <c r="AZ73">
        <v>-3.6625000000000001</v>
      </c>
      <c r="BA73">
        <v>-5.4095000000000004</v>
      </c>
      <c r="BB73">
        <v>8.3999999999999995E-3</v>
      </c>
      <c r="BC73">
        <v>1.8836999999999999</v>
      </c>
      <c r="BD73">
        <v>-13.933400000000001</v>
      </c>
      <c r="BE73">
        <v>-4.2114000000000003</v>
      </c>
      <c r="BF73">
        <v>-12.4229</v>
      </c>
      <c r="BG73">
        <v>-999.99900000000002</v>
      </c>
      <c r="BH73" s="1">
        <v>-999.99900000000002</v>
      </c>
      <c r="BI73" s="1" t="s">
        <v>96</v>
      </c>
      <c r="BJ73" s="1">
        <v>0</v>
      </c>
      <c r="BK73" s="1">
        <v>0.58940999999999999</v>
      </c>
      <c r="BL73" s="1">
        <v>3.7688000000000001E-4</v>
      </c>
      <c r="BM73" s="1">
        <v>0</v>
      </c>
    </row>
    <row r="77" spans="1:65" x14ac:dyDescent="0.25">
      <c r="G77" t="s">
        <v>63</v>
      </c>
      <c r="H77" t="s">
        <v>64</v>
      </c>
      <c r="I77" t="s">
        <v>65</v>
      </c>
      <c r="J77" t="s">
        <v>66</v>
      </c>
      <c r="K77" t="s">
        <v>67</v>
      </c>
      <c r="L77" t="s">
        <v>68</v>
      </c>
      <c r="M77" t="s">
        <v>69</v>
      </c>
      <c r="N77" t="s">
        <v>70</v>
      </c>
      <c r="O77" t="s">
        <v>71</v>
      </c>
    </row>
    <row r="78" spans="1:65" ht="15.75" x14ac:dyDescent="0.25">
      <c r="D78" s="14" t="s">
        <v>1</v>
      </c>
      <c r="E78" s="14" t="s">
        <v>2</v>
      </c>
      <c r="F78" t="s">
        <v>62</v>
      </c>
      <c r="G78" t="s">
        <v>216</v>
      </c>
      <c r="H78" t="s">
        <v>217</v>
      </c>
      <c r="I78" t="s">
        <v>218</v>
      </c>
      <c r="J78" t="s">
        <v>219</v>
      </c>
      <c r="K78" t="s">
        <v>220</v>
      </c>
      <c r="L78" t="s">
        <v>221</v>
      </c>
      <c r="M78" t="s">
        <v>222</v>
      </c>
      <c r="N78" t="s">
        <v>223</v>
      </c>
      <c r="O78" t="s">
        <v>224</v>
      </c>
    </row>
    <row r="79" spans="1:65" ht="15.75" x14ac:dyDescent="0.25">
      <c r="A79">
        <v>10</v>
      </c>
      <c r="B79" s="92">
        <v>10</v>
      </c>
      <c r="C79">
        <v>1</v>
      </c>
      <c r="D79" s="92">
        <v>1</v>
      </c>
      <c r="E79" s="33" t="s">
        <v>103</v>
      </c>
      <c r="F79">
        <v>-17.1904</v>
      </c>
      <c r="G79">
        <v>1.0427999999999999</v>
      </c>
      <c r="H79">
        <v>0.18720000000000001</v>
      </c>
      <c r="I79">
        <v>-1.8734999999999999</v>
      </c>
      <c r="J79">
        <v>-4.5373999999999999</v>
      </c>
      <c r="K79">
        <v>0.89729999999999999</v>
      </c>
      <c r="L79">
        <v>3.3868</v>
      </c>
      <c r="M79">
        <v>-4.5537000000000001</v>
      </c>
      <c r="N79">
        <v>-1.3082</v>
      </c>
      <c r="O79">
        <v>-12.5627</v>
      </c>
    </row>
    <row r="80" spans="1:65" ht="15.75" x14ac:dyDescent="0.25">
      <c r="A80">
        <v>10</v>
      </c>
      <c r="B80" s="93"/>
      <c r="C80">
        <v>2</v>
      </c>
      <c r="D80" s="93"/>
      <c r="E80" s="34" t="s">
        <v>104</v>
      </c>
      <c r="F80">
        <v>-12.792400000000001</v>
      </c>
      <c r="G80">
        <v>0.9093</v>
      </c>
      <c r="H80">
        <v>5.3699999999999998E-2</v>
      </c>
      <c r="I80">
        <v>-2.0568</v>
      </c>
      <c r="J80">
        <v>-4.5872000000000002</v>
      </c>
      <c r="K80">
        <v>0.76380000000000003</v>
      </c>
      <c r="L80">
        <v>3.3273999999999999</v>
      </c>
      <c r="M80">
        <v>-8.9103999999999992</v>
      </c>
      <c r="N80">
        <v>-3.4672999999999998</v>
      </c>
      <c r="O80">
        <v>-8.1776999999999997</v>
      </c>
    </row>
    <row r="81" spans="1:15" ht="15.75" x14ac:dyDescent="0.25">
      <c r="A81">
        <v>10</v>
      </c>
      <c r="B81" s="93"/>
      <c r="C81">
        <v>3</v>
      </c>
      <c r="D81" s="93"/>
      <c r="E81" s="34" t="s">
        <v>105</v>
      </c>
      <c r="F81">
        <v>-14.0326</v>
      </c>
      <c r="G81">
        <v>0.97719999999999996</v>
      </c>
      <c r="H81">
        <v>0.10879999999999999</v>
      </c>
      <c r="I81">
        <v>-1.8787</v>
      </c>
      <c r="J81">
        <v>-4.4550000000000001</v>
      </c>
      <c r="K81">
        <v>0.83189999999999997</v>
      </c>
      <c r="L81">
        <v>3.5339999999999998</v>
      </c>
      <c r="M81">
        <v>-9.1692999999999998</v>
      </c>
      <c r="N81">
        <v>-3.3973</v>
      </c>
      <c r="O81">
        <v>-9.5204000000000004</v>
      </c>
    </row>
    <row r="82" spans="1:15" ht="15.75" x14ac:dyDescent="0.25">
      <c r="A82">
        <v>10</v>
      </c>
      <c r="B82" s="94"/>
      <c r="C82">
        <v>4</v>
      </c>
      <c r="D82" s="94"/>
      <c r="E82" s="35" t="s">
        <v>106</v>
      </c>
      <c r="F82">
        <v>-12.9079</v>
      </c>
      <c r="G82">
        <v>2.4072</v>
      </c>
      <c r="H82">
        <v>1.5353000000000001</v>
      </c>
      <c r="I82">
        <v>2.1646999999999998</v>
      </c>
      <c r="J82">
        <v>-1.8365</v>
      </c>
      <c r="K82">
        <v>2.262</v>
      </c>
      <c r="L82">
        <v>2.0916999999999999</v>
      </c>
      <c r="M82">
        <v>-5.8000999999999996</v>
      </c>
      <c r="N82">
        <v>-3.1473</v>
      </c>
      <c r="O82">
        <v>-8.3216000000000001</v>
      </c>
    </row>
    <row r="83" spans="1:15" ht="15.75" x14ac:dyDescent="0.25">
      <c r="A83">
        <v>20</v>
      </c>
      <c r="B83" s="92">
        <v>20</v>
      </c>
      <c r="C83">
        <v>5</v>
      </c>
      <c r="D83" s="92">
        <v>2</v>
      </c>
      <c r="E83" s="33" t="s">
        <v>103</v>
      </c>
      <c r="F83">
        <v>-16.7744</v>
      </c>
      <c r="G83">
        <v>0.41</v>
      </c>
      <c r="H83">
        <v>-0.46010000000000001</v>
      </c>
      <c r="I83">
        <v>-2.8321999999999998</v>
      </c>
      <c r="J83">
        <v>-4.8384</v>
      </c>
      <c r="K83">
        <v>0.26469999999999999</v>
      </c>
      <c r="L83">
        <v>2.9714999999999998</v>
      </c>
      <c r="M83">
        <v>-10.7463</v>
      </c>
      <c r="N83">
        <v>-3.6745000000000001</v>
      </c>
      <c r="O83">
        <v>-12.3604</v>
      </c>
    </row>
    <row r="84" spans="1:15" ht="15.75" x14ac:dyDescent="0.25">
      <c r="A84">
        <v>20</v>
      </c>
      <c r="B84" s="93"/>
      <c r="C84">
        <v>6</v>
      </c>
      <c r="D84" s="93"/>
      <c r="E84" s="34" t="s">
        <v>104</v>
      </c>
      <c r="F84">
        <v>-11.8725</v>
      </c>
      <c r="G84">
        <v>0.57130000000000003</v>
      </c>
      <c r="H84">
        <v>-0.29980000000000001</v>
      </c>
      <c r="I84">
        <v>-2.5914000000000001</v>
      </c>
      <c r="J84">
        <v>-4.7572000000000001</v>
      </c>
      <c r="K84">
        <v>0.42609999999999998</v>
      </c>
      <c r="L84">
        <v>3.0882999999999998</v>
      </c>
      <c r="M84">
        <v>-6.8197000000000001</v>
      </c>
      <c r="N84">
        <v>-1.4959</v>
      </c>
      <c r="O84">
        <v>-7.4709000000000003</v>
      </c>
    </row>
    <row r="85" spans="1:15" ht="15.75" x14ac:dyDescent="0.25">
      <c r="A85">
        <v>20</v>
      </c>
      <c r="B85" s="93"/>
      <c r="C85">
        <v>7</v>
      </c>
      <c r="D85" s="93"/>
      <c r="E85" s="34" t="s">
        <v>105</v>
      </c>
      <c r="F85">
        <v>-12.303000000000001</v>
      </c>
      <c r="G85">
        <v>0.41870000000000002</v>
      </c>
      <c r="H85">
        <v>-0.45240000000000002</v>
      </c>
      <c r="I85">
        <v>-0.84989999999999999</v>
      </c>
      <c r="J85">
        <v>-2.8631000000000002</v>
      </c>
      <c r="K85">
        <v>0.27339999999999998</v>
      </c>
      <c r="L85">
        <v>2.9087000000000001</v>
      </c>
      <c r="M85">
        <v>-11.7201</v>
      </c>
      <c r="N85">
        <v>-3.7065000000000001</v>
      </c>
      <c r="O85">
        <v>-7.8985000000000003</v>
      </c>
    </row>
    <row r="86" spans="1:15" ht="15.75" x14ac:dyDescent="0.25">
      <c r="A86">
        <v>20</v>
      </c>
      <c r="B86" s="94"/>
      <c r="C86">
        <v>8</v>
      </c>
      <c r="D86" s="94"/>
      <c r="E86" s="35" t="s">
        <v>106</v>
      </c>
      <c r="F86">
        <v>-12.936400000000001</v>
      </c>
      <c r="G86">
        <v>2.1442000000000001</v>
      </c>
      <c r="H86">
        <v>1.2746</v>
      </c>
      <c r="I86">
        <v>1.6048</v>
      </c>
      <c r="J86">
        <v>-2.1368</v>
      </c>
      <c r="K86">
        <v>1.9988999999999999</v>
      </c>
      <c r="L86">
        <v>1.2886</v>
      </c>
      <c r="M86">
        <v>-7.0324999999999998</v>
      </c>
      <c r="N86">
        <v>-3.2652000000000001</v>
      </c>
      <c r="O86">
        <v>-8.3787000000000003</v>
      </c>
    </row>
    <row r="87" spans="1:15" ht="15.75" x14ac:dyDescent="0.25">
      <c r="A87">
        <v>30</v>
      </c>
      <c r="B87" s="92">
        <v>30</v>
      </c>
      <c r="C87">
        <v>9</v>
      </c>
      <c r="D87" s="92">
        <v>3</v>
      </c>
      <c r="E87" s="33" t="s">
        <v>103</v>
      </c>
      <c r="F87">
        <v>-13.3965</v>
      </c>
      <c r="G87">
        <v>0.1865</v>
      </c>
      <c r="H87">
        <v>-0.68489999999999995</v>
      </c>
      <c r="I87">
        <v>-3.3071999999999999</v>
      </c>
      <c r="J87">
        <v>-5.0876000000000001</v>
      </c>
      <c r="K87">
        <v>4.1200000000000001E-2</v>
      </c>
      <c r="L87">
        <v>2.5872999999999999</v>
      </c>
      <c r="M87">
        <v>-7.5885999999999996</v>
      </c>
      <c r="N87">
        <v>-1.7061999999999999</v>
      </c>
      <c r="O87">
        <v>-9.0435999999999996</v>
      </c>
    </row>
    <row r="88" spans="1:15" ht="15.75" x14ac:dyDescent="0.25">
      <c r="A88">
        <v>30</v>
      </c>
      <c r="B88" s="93"/>
      <c r="C88">
        <v>10</v>
      </c>
      <c r="D88" s="93"/>
      <c r="E88" s="34" t="s">
        <v>104</v>
      </c>
      <c r="F88">
        <v>-11.2996</v>
      </c>
      <c r="G88">
        <v>0.22439999999999999</v>
      </c>
      <c r="H88">
        <v>-0.64490000000000003</v>
      </c>
      <c r="I88">
        <v>-1.1094999999999999</v>
      </c>
      <c r="J88">
        <v>-2.9312</v>
      </c>
      <c r="K88">
        <v>7.9100000000000004E-2</v>
      </c>
      <c r="L88">
        <v>2.6248999999999998</v>
      </c>
      <c r="M88">
        <v>-10.0778</v>
      </c>
      <c r="N88">
        <v>-1.7029000000000001</v>
      </c>
      <c r="O88">
        <v>-6.9240000000000004</v>
      </c>
    </row>
    <row r="89" spans="1:15" ht="15.75" x14ac:dyDescent="0.25">
      <c r="A89">
        <v>30</v>
      </c>
      <c r="B89" s="93"/>
      <c r="C89">
        <v>11</v>
      </c>
      <c r="D89" s="93"/>
      <c r="E89" s="34" t="s">
        <v>105</v>
      </c>
      <c r="F89">
        <v>-11.577500000000001</v>
      </c>
      <c r="G89">
        <v>0.26550000000000001</v>
      </c>
      <c r="H89">
        <v>-0.61019999999999996</v>
      </c>
      <c r="I89">
        <v>-0.8841</v>
      </c>
      <c r="J89">
        <v>-2.7366000000000001</v>
      </c>
      <c r="K89">
        <v>0.1203</v>
      </c>
      <c r="L89">
        <v>2.6555</v>
      </c>
      <c r="M89">
        <v>-10.841100000000001</v>
      </c>
      <c r="N89">
        <v>-3.8549000000000002</v>
      </c>
      <c r="O89">
        <v>-7.2644000000000002</v>
      </c>
    </row>
    <row r="90" spans="1:15" ht="15.75" x14ac:dyDescent="0.25">
      <c r="A90">
        <v>30</v>
      </c>
      <c r="B90" s="94"/>
      <c r="C90">
        <v>12</v>
      </c>
      <c r="D90" s="94"/>
      <c r="E90" s="35" t="s">
        <v>106</v>
      </c>
      <c r="F90">
        <v>-13.666</v>
      </c>
      <c r="G90">
        <v>0.59509999999999996</v>
      </c>
      <c r="H90">
        <v>-0.27450000000000002</v>
      </c>
      <c r="I90">
        <v>-2.9049</v>
      </c>
      <c r="J90">
        <v>-5.0968</v>
      </c>
      <c r="K90">
        <v>0.44979999999999998</v>
      </c>
      <c r="L90">
        <v>2.3378000000000001</v>
      </c>
      <c r="M90">
        <v>-11.3988</v>
      </c>
      <c r="N90">
        <v>-3.9028</v>
      </c>
      <c r="O90">
        <v>-9.2722999999999995</v>
      </c>
    </row>
    <row r="91" spans="1:15" ht="15.75" x14ac:dyDescent="0.25">
      <c r="A91">
        <v>40</v>
      </c>
      <c r="B91" s="92">
        <v>40</v>
      </c>
      <c r="C91">
        <v>13</v>
      </c>
      <c r="D91" s="92">
        <v>4</v>
      </c>
      <c r="E91" s="33" t="s">
        <v>103</v>
      </c>
      <c r="F91">
        <v>-13.1046</v>
      </c>
      <c r="G91">
        <v>-0.1487</v>
      </c>
      <c r="H91">
        <v>-1.0189999999999999</v>
      </c>
      <c r="I91">
        <v>-3.8460000000000001</v>
      </c>
      <c r="J91">
        <v>-5.2930000000000001</v>
      </c>
      <c r="K91">
        <v>-0.29389999999999999</v>
      </c>
      <c r="L91">
        <v>2.3090000000000002</v>
      </c>
      <c r="M91">
        <v>-9.1361000000000008</v>
      </c>
      <c r="N91">
        <v>-2.0493999999999999</v>
      </c>
      <c r="O91">
        <v>-8.7614999999999998</v>
      </c>
    </row>
    <row r="92" spans="1:15" ht="15.75" x14ac:dyDescent="0.25">
      <c r="A92">
        <v>40</v>
      </c>
      <c r="B92" s="93"/>
      <c r="C92">
        <v>14</v>
      </c>
      <c r="D92" s="93"/>
      <c r="E92" s="34" t="s">
        <v>104</v>
      </c>
      <c r="F92">
        <v>-11.064399999999999</v>
      </c>
      <c r="G92">
        <v>-0.501</v>
      </c>
      <c r="H92">
        <v>-1.3692</v>
      </c>
      <c r="I92">
        <v>-1.5605</v>
      </c>
      <c r="J92">
        <v>-2.6585999999999999</v>
      </c>
      <c r="K92">
        <v>-0.64629999999999999</v>
      </c>
      <c r="L92">
        <v>2.1993999999999998</v>
      </c>
      <c r="M92">
        <v>-10.064299999999999</v>
      </c>
      <c r="N92">
        <v>-1.5922000000000001</v>
      </c>
      <c r="O92">
        <v>-6.7371999999999996</v>
      </c>
    </row>
    <row r="93" spans="1:15" ht="15.75" x14ac:dyDescent="0.25">
      <c r="A93">
        <v>40</v>
      </c>
      <c r="B93" s="93"/>
      <c r="C93">
        <v>15</v>
      </c>
      <c r="D93" s="93"/>
      <c r="E93" s="34" t="s">
        <v>105</v>
      </c>
      <c r="F93">
        <v>-11.653</v>
      </c>
      <c r="G93">
        <v>-0.15570000000000001</v>
      </c>
      <c r="H93">
        <v>-1.0288999999999999</v>
      </c>
      <c r="I93">
        <v>-3.8296000000000001</v>
      </c>
      <c r="J93">
        <v>-5.2649999999999997</v>
      </c>
      <c r="K93">
        <v>-0.3009</v>
      </c>
      <c r="L93">
        <v>2.3567999999999998</v>
      </c>
      <c r="M93">
        <v>-11.079800000000001</v>
      </c>
      <c r="N93">
        <v>-4.0530999999999997</v>
      </c>
      <c r="O93">
        <v>-7.3445</v>
      </c>
    </row>
    <row r="94" spans="1:15" ht="15.75" x14ac:dyDescent="0.25">
      <c r="A94">
        <v>40</v>
      </c>
      <c r="B94" s="94"/>
      <c r="C94">
        <v>16</v>
      </c>
      <c r="D94" s="94"/>
      <c r="E94" s="35" t="s">
        <v>106</v>
      </c>
      <c r="F94">
        <v>-16.966899999999999</v>
      </c>
      <c r="G94">
        <v>1.3299999999999999E-2</v>
      </c>
      <c r="H94">
        <v>-0.85060000000000002</v>
      </c>
      <c r="I94">
        <v>-3.8536999999999999</v>
      </c>
      <c r="J94">
        <v>-5.4732000000000003</v>
      </c>
      <c r="K94">
        <v>-0.13200000000000001</v>
      </c>
      <c r="L94">
        <v>1.8822000000000001</v>
      </c>
      <c r="M94">
        <v>-9.4010999999999996</v>
      </c>
      <c r="N94">
        <v>-2.0817000000000001</v>
      </c>
      <c r="O94">
        <v>-12.5669</v>
      </c>
    </row>
    <row r="95" spans="1:15" ht="15.75" x14ac:dyDescent="0.25">
      <c r="A95">
        <v>50</v>
      </c>
      <c r="B95" s="93">
        <v>50</v>
      </c>
      <c r="C95">
        <v>17</v>
      </c>
      <c r="D95" s="93">
        <v>5</v>
      </c>
      <c r="E95" s="34" t="s">
        <v>103</v>
      </c>
      <c r="F95">
        <v>-7.0223000000000004</v>
      </c>
      <c r="G95">
        <v>-0.4718</v>
      </c>
      <c r="H95">
        <v>-1.3438000000000001</v>
      </c>
      <c r="I95">
        <v>-4.2961</v>
      </c>
      <c r="J95">
        <v>-5.4170999999999996</v>
      </c>
      <c r="K95">
        <v>-0.61699999999999999</v>
      </c>
      <c r="L95">
        <v>2.1657000000000002</v>
      </c>
      <c r="M95">
        <v>-13.4139</v>
      </c>
      <c r="N95">
        <v>-4.1913</v>
      </c>
      <c r="O95">
        <v>-5.3495999999999997</v>
      </c>
    </row>
    <row r="96" spans="1:15" ht="15.75" x14ac:dyDescent="0.25">
      <c r="A96">
        <v>50</v>
      </c>
      <c r="B96" s="93"/>
      <c r="C96">
        <v>18</v>
      </c>
      <c r="D96" s="93"/>
      <c r="E96" s="34" t="s">
        <v>104</v>
      </c>
      <c r="F96">
        <v>-10.9298</v>
      </c>
      <c r="G96">
        <v>-0.57909999999999995</v>
      </c>
      <c r="H96">
        <v>-1.4504999999999999</v>
      </c>
      <c r="I96">
        <v>-1.9141999999999999</v>
      </c>
      <c r="J96">
        <v>-2.9289999999999998</v>
      </c>
      <c r="K96">
        <v>-0.72440000000000004</v>
      </c>
      <c r="L96">
        <v>2.0819000000000001</v>
      </c>
      <c r="M96">
        <v>-8.2215000000000007</v>
      </c>
      <c r="N96">
        <v>-1.6768000000000001</v>
      </c>
      <c r="O96">
        <v>-6.6528</v>
      </c>
    </row>
    <row r="97" spans="1:15" ht="15.75" x14ac:dyDescent="0.25">
      <c r="A97">
        <v>50</v>
      </c>
      <c r="B97" s="93"/>
      <c r="C97">
        <v>19</v>
      </c>
      <c r="D97" s="93"/>
      <c r="E97" s="34" t="s">
        <v>105</v>
      </c>
      <c r="F97">
        <v>-11.330500000000001</v>
      </c>
      <c r="G97">
        <v>-0.52990000000000004</v>
      </c>
      <c r="H97">
        <v>-1.4037999999999999</v>
      </c>
      <c r="I97">
        <v>-2.1545999999999998</v>
      </c>
      <c r="J97">
        <v>-3.2145000000000001</v>
      </c>
      <c r="K97">
        <v>-0.67510000000000003</v>
      </c>
      <c r="L97">
        <v>2.242</v>
      </c>
      <c r="M97">
        <v>-11.678699999999999</v>
      </c>
      <c r="N97">
        <v>-4.1607000000000003</v>
      </c>
      <c r="O97">
        <v>-7.0525000000000002</v>
      </c>
    </row>
    <row r="98" spans="1:15" ht="15.75" x14ac:dyDescent="0.25">
      <c r="A98">
        <v>50</v>
      </c>
      <c r="B98" s="94"/>
      <c r="C98">
        <v>20</v>
      </c>
      <c r="D98" s="94"/>
      <c r="E98" s="35" t="s">
        <v>106</v>
      </c>
      <c r="F98">
        <v>-16.734500000000001</v>
      </c>
      <c r="G98">
        <v>0.15359999999999999</v>
      </c>
      <c r="H98">
        <v>-0.71809999999999996</v>
      </c>
      <c r="I98">
        <v>-3.6625000000000001</v>
      </c>
      <c r="J98">
        <v>-5.4095000000000004</v>
      </c>
      <c r="K98">
        <v>8.3999999999999995E-3</v>
      </c>
      <c r="L98">
        <v>1.8836999999999999</v>
      </c>
      <c r="M98">
        <v>-13.933400000000001</v>
      </c>
      <c r="N98">
        <v>-4.2114000000000003</v>
      </c>
      <c r="O98">
        <v>-12.4229</v>
      </c>
    </row>
    <row r="99" spans="1:15" x14ac:dyDescent="0.25">
      <c r="C99" t="s">
        <v>229</v>
      </c>
    </row>
    <row r="100" spans="1:15" x14ac:dyDescent="0.25">
      <c r="C100">
        <v>10</v>
      </c>
    </row>
    <row r="101" spans="1:15" x14ac:dyDescent="0.25">
      <c r="C101">
        <v>20</v>
      </c>
    </row>
    <row r="102" spans="1:15" ht="15.75" x14ac:dyDescent="0.25">
      <c r="C102">
        <v>30</v>
      </c>
      <c r="E102" s="43" t="s">
        <v>1</v>
      </c>
      <c r="F102" s="14" t="s">
        <v>2</v>
      </c>
    </row>
    <row r="103" spans="1:15" ht="15.75" x14ac:dyDescent="0.25">
      <c r="C103">
        <v>40</v>
      </c>
      <c r="E103" s="92">
        <v>1</v>
      </c>
      <c r="F103" s="34" t="s">
        <v>103</v>
      </c>
    </row>
    <row r="104" spans="1:15" ht="15.75" x14ac:dyDescent="0.25">
      <c r="C104">
        <v>50</v>
      </c>
      <c r="E104" s="93"/>
      <c r="F104" s="34" t="s">
        <v>104</v>
      </c>
    </row>
    <row r="105" spans="1:15" ht="15.75" x14ac:dyDescent="0.25">
      <c r="E105" s="93"/>
      <c r="F105" s="34" t="s">
        <v>105</v>
      </c>
    </row>
    <row r="106" spans="1:15" ht="15.75" x14ac:dyDescent="0.25">
      <c r="E106" s="93"/>
      <c r="F106" s="34" t="s">
        <v>106</v>
      </c>
    </row>
    <row r="107" spans="1:15" ht="15.75" x14ac:dyDescent="0.25">
      <c r="E107" s="92">
        <v>2</v>
      </c>
      <c r="F107" s="33" t="s">
        <v>103</v>
      </c>
    </row>
    <row r="108" spans="1:15" ht="15.75" x14ac:dyDescent="0.25">
      <c r="E108" s="93"/>
      <c r="F108" s="34" t="s">
        <v>104</v>
      </c>
    </row>
    <row r="109" spans="1:15" ht="15.75" x14ac:dyDescent="0.25">
      <c r="E109" s="93"/>
      <c r="F109" s="34" t="s">
        <v>105</v>
      </c>
    </row>
    <row r="110" spans="1:15" ht="15.75" x14ac:dyDescent="0.25">
      <c r="E110" s="93"/>
      <c r="F110" s="34" t="s">
        <v>106</v>
      </c>
    </row>
    <row r="111" spans="1:15" ht="15.75" x14ac:dyDescent="0.25">
      <c r="E111" s="92">
        <v>3</v>
      </c>
      <c r="F111" s="33" t="s">
        <v>103</v>
      </c>
    </row>
    <row r="112" spans="1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5">
    <mergeCell ref="B79:B82"/>
    <mergeCell ref="D79:D82"/>
    <mergeCell ref="B83:B86"/>
    <mergeCell ref="D83:D86"/>
    <mergeCell ref="B87:B90"/>
    <mergeCell ref="D87:D90"/>
    <mergeCell ref="E111:E114"/>
    <mergeCell ref="E115:E118"/>
    <mergeCell ref="E119:E122"/>
    <mergeCell ref="B91:B94"/>
    <mergeCell ref="D91:D94"/>
    <mergeCell ref="B95:B98"/>
    <mergeCell ref="D95:D98"/>
    <mergeCell ref="E103:E106"/>
    <mergeCell ref="E107:E1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22"/>
  <sheetViews>
    <sheetView topLeftCell="F1" zoomScaleNormal="100" workbookViewId="0">
      <selection activeCell="P104" sqref="P104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62" x14ac:dyDescent="0.25">
      <c r="N17" s="1">
        <v>2.2408999999999998E-5</v>
      </c>
      <c r="O17" s="1">
        <v>6.9442999999999996E-3</v>
      </c>
      <c r="P17" s="1">
        <v>6.7431000000000001E-4</v>
      </c>
    </row>
    <row r="18" spans="3:62" x14ac:dyDescent="0.25">
      <c r="N18" s="1">
        <v>3.5750999999999999E-6</v>
      </c>
      <c r="O18" s="1">
        <v>1.1543E-3</v>
      </c>
      <c r="P18" s="1">
        <v>2.0421E-5</v>
      </c>
    </row>
    <row r="19" spans="3:62" x14ac:dyDescent="0.25">
      <c r="N19" s="1">
        <v>1.9757000000000001E-5</v>
      </c>
      <c r="O19" s="1">
        <v>6.0718999999999999E-3</v>
      </c>
      <c r="P19" s="1">
        <v>5.0626000000000002E-4</v>
      </c>
    </row>
    <row r="20" spans="3:62" x14ac:dyDescent="0.25">
      <c r="N20" s="1">
        <v>9.2611000000000002E-6</v>
      </c>
      <c r="O20" s="1">
        <v>2.9989000000000001E-3</v>
      </c>
      <c r="P20" s="1">
        <v>1.1937E-4</v>
      </c>
    </row>
    <row r="21" spans="3:62" x14ac:dyDescent="0.25">
      <c r="N21" s="1">
        <v>1.9539999999999999E-5</v>
      </c>
      <c r="O21" s="1">
        <v>5.4148E-3</v>
      </c>
      <c r="P21" s="1">
        <v>4.1787999999999998E-4</v>
      </c>
    </row>
    <row r="22" spans="3:62" x14ac:dyDescent="0.25">
      <c r="N22" s="1">
        <v>1.0125999999999999E-5</v>
      </c>
      <c r="O22" s="1">
        <v>3.2499999999999999E-3</v>
      </c>
      <c r="P22" s="1">
        <v>1.4194000000000001E-4</v>
      </c>
    </row>
    <row r="23" spans="3:62" x14ac:dyDescent="0.25">
      <c r="N23" s="1">
        <v>1.6501E-5</v>
      </c>
      <c r="O23" s="1">
        <v>5.2059999999999997E-3</v>
      </c>
      <c r="P23" s="1">
        <v>3.6174999999999998E-4</v>
      </c>
    </row>
    <row r="24" spans="3:62" x14ac:dyDescent="0.25">
      <c r="N24" s="1">
        <v>8.4085999999999994E-6</v>
      </c>
      <c r="O24" s="1">
        <v>2.7959E-3</v>
      </c>
      <c r="P24" s="1">
        <v>9.9857000000000003E-5</v>
      </c>
    </row>
    <row r="25" spans="3:62" x14ac:dyDescent="0.25">
      <c r="N25" s="1">
        <v>1.1446E-5</v>
      </c>
      <c r="O25" s="1">
        <v>3.3704E-3</v>
      </c>
      <c r="P25" s="1">
        <v>1.5367000000000001E-4</v>
      </c>
    </row>
    <row r="26" spans="3:62" x14ac:dyDescent="0.25">
      <c r="N26" s="1">
        <v>1.0899E-5</v>
      </c>
      <c r="O26" s="1">
        <v>4.0245000000000003E-3</v>
      </c>
      <c r="P26" s="1">
        <v>2.0162000000000001E-4</v>
      </c>
    </row>
    <row r="27" spans="3:62" x14ac:dyDescent="0.25">
      <c r="N27" s="1">
        <v>1.5287000000000001E-5</v>
      </c>
      <c r="O27" s="1">
        <v>4.6192999999999998E-3</v>
      </c>
      <c r="P27" s="1">
        <v>2.8580000000000001E-4</v>
      </c>
    </row>
    <row r="28" spans="3:62" x14ac:dyDescent="0.25">
      <c r="N28" s="1">
        <v>8.7198999999999993E-6</v>
      </c>
      <c r="O28" s="1">
        <v>2.6814999999999999E-3</v>
      </c>
      <c r="P28" s="1">
        <v>9.3984E-5</v>
      </c>
    </row>
    <row r="29" spans="3:62" x14ac:dyDescent="0.25">
      <c r="N29" s="1">
        <v>1.0716999999999999E-5</v>
      </c>
      <c r="O29" s="1">
        <v>3.1021999999999998E-3</v>
      </c>
      <c r="P29" s="1">
        <v>1.2970000000000001E-4</v>
      </c>
    </row>
    <row r="30" spans="3:62" x14ac:dyDescent="0.25">
      <c r="N30" s="1">
        <v>1.1980999999999999E-5</v>
      </c>
      <c r="O30" s="1">
        <v>3.6518000000000002E-3</v>
      </c>
      <c r="P30" s="1">
        <v>1.7885000000000001E-4</v>
      </c>
    </row>
    <row r="31" spans="3:62" x14ac:dyDescent="0.25">
      <c r="C31" t="s">
        <v>232</v>
      </c>
    </row>
    <row r="32" spans="3:62" x14ac:dyDescent="0.25">
      <c r="C32" t="s">
        <v>163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47</v>
      </c>
      <c r="X32" t="s">
        <v>48</v>
      </c>
      <c r="Y32" t="s">
        <v>49</v>
      </c>
      <c r="Z32" t="s">
        <v>50</v>
      </c>
      <c r="AA32" t="s">
        <v>51</v>
      </c>
      <c r="AB32" t="s">
        <v>52</v>
      </c>
      <c r="AC32" t="s">
        <v>53</v>
      </c>
      <c r="AD32" t="s">
        <v>54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  <c r="AK32" t="s">
        <v>61</v>
      </c>
      <c r="AL32" t="s">
        <v>172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">
        <v>67</v>
      </c>
      <c r="AS32" t="s">
        <v>68</v>
      </c>
      <c r="AT32" t="s">
        <v>69</v>
      </c>
      <c r="AU32" t="s">
        <v>70</v>
      </c>
      <c r="AV32" t="s">
        <v>71</v>
      </c>
      <c r="AW32" t="s">
        <v>216</v>
      </c>
      <c r="AX32" t="s">
        <v>217</v>
      </c>
      <c r="AY32" t="s">
        <v>218</v>
      </c>
      <c r="AZ32" t="s">
        <v>219</v>
      </c>
      <c r="BA32" t="s">
        <v>220</v>
      </c>
      <c r="BB32" t="s">
        <v>221</v>
      </c>
      <c r="BC32" t="s">
        <v>222</v>
      </c>
      <c r="BD32" t="s">
        <v>223</v>
      </c>
      <c r="BE32" t="s">
        <v>224</v>
      </c>
      <c r="BF32" t="s">
        <v>173</v>
      </c>
      <c r="BG32" t="s">
        <v>72</v>
      </c>
      <c r="BH32" t="s">
        <v>73</v>
      </c>
      <c r="BI32" t="s">
        <v>74</v>
      </c>
      <c r="BJ32" t="s">
        <v>75</v>
      </c>
    </row>
    <row r="33" spans="3:62" x14ac:dyDescent="0.25">
      <c r="C33">
        <v>2</v>
      </c>
      <c r="D33" t="s">
        <v>76</v>
      </c>
      <c r="E33">
        <v>1</v>
      </c>
      <c r="F33">
        <v>-99</v>
      </c>
      <c r="G33">
        <v>-99</v>
      </c>
      <c r="H33">
        <v>-99</v>
      </c>
      <c r="I33">
        <v>12.1759</v>
      </c>
      <c r="J33">
        <v>4</v>
      </c>
      <c r="K33">
        <v>25.6</v>
      </c>
      <c r="L33">
        <v>3.7874400000000003E-2</v>
      </c>
      <c r="M33">
        <v>2.4428499999999999E-2</v>
      </c>
      <c r="N33" s="1">
        <v>-2.53529E-17</v>
      </c>
      <c r="O33" s="1">
        <v>-5.5556499999999998E-14</v>
      </c>
      <c r="P33" s="1">
        <v>1.9439000000000001E-2</v>
      </c>
      <c r="Q33" s="1">
        <v>2.6003000000000002E-5</v>
      </c>
      <c r="R33" s="1">
        <v>1.2305999999999999E-8</v>
      </c>
      <c r="S33" s="1">
        <v>1.8134E-3</v>
      </c>
      <c r="T33" s="1">
        <v>6.1940999999999995E-5</v>
      </c>
      <c r="U33" s="1">
        <v>9.2126999999999994E-5</v>
      </c>
      <c r="V33" s="1">
        <v>0</v>
      </c>
      <c r="W33" s="1">
        <v>0</v>
      </c>
      <c r="X33" s="1">
        <v>5.1073999999999999E-5</v>
      </c>
      <c r="Y33" s="1">
        <v>0</v>
      </c>
      <c r="Z33" s="1">
        <v>4.9881999999999999E-3</v>
      </c>
      <c r="AA33" s="1">
        <v>9.9021999999999998E-6</v>
      </c>
      <c r="AB33" s="1">
        <v>4.9829E-7</v>
      </c>
      <c r="AC33" s="1">
        <v>1.1255E-7</v>
      </c>
      <c r="AD33" s="1">
        <v>5.6692000000000004E-10</v>
      </c>
      <c r="AE33" s="1">
        <v>1.9889000000000001E-6</v>
      </c>
      <c r="AF33" s="1">
        <v>1.1535000000000001E-6</v>
      </c>
      <c r="AG33" s="1">
        <v>2.6593999999999999E-6</v>
      </c>
      <c r="AH33" s="1">
        <v>1.5907000000000001E-7</v>
      </c>
      <c r="AI33" s="1">
        <v>3.5480000000000002E-6</v>
      </c>
      <c r="AJ33" s="1">
        <v>1.7609E-2</v>
      </c>
      <c r="AK33" s="1">
        <v>0</v>
      </c>
      <c r="AL33" s="1">
        <v>0</v>
      </c>
      <c r="AM33">
        <v>-16.9145</v>
      </c>
      <c r="AN33">
        <v>-5.4981</v>
      </c>
      <c r="AO33">
        <v>0.57469999999999999</v>
      </c>
      <c r="AP33">
        <v>-0.39650000000000002</v>
      </c>
      <c r="AQ33">
        <v>5.1646999999999998</v>
      </c>
      <c r="AR33">
        <v>-6.1776999999999997</v>
      </c>
      <c r="AS33">
        <v>1.1716</v>
      </c>
      <c r="AT33">
        <v>-13.171099999999999</v>
      </c>
      <c r="AU33">
        <v>0.76949999999999996</v>
      </c>
      <c r="AV33">
        <v>-6.6952999999999996</v>
      </c>
      <c r="AW33">
        <v>-999.99900000000002</v>
      </c>
      <c r="AX33">
        <v>-999.99900000000002</v>
      </c>
      <c r="AY33">
        <v>-999.99900000000002</v>
      </c>
      <c r="AZ33">
        <v>-999.99900000000002</v>
      </c>
      <c r="BA33">
        <v>-999.99900000000002</v>
      </c>
      <c r="BB33">
        <v>-999.99900000000002</v>
      </c>
      <c r="BC33">
        <v>-999.99900000000002</v>
      </c>
      <c r="BD33">
        <v>-999.99900000000002</v>
      </c>
      <c r="BE33">
        <v>-999.99900000000002</v>
      </c>
      <c r="BF33">
        <v>-999.99900000000002</v>
      </c>
      <c r="BG33" t="s">
        <v>77</v>
      </c>
      <c r="BH33" s="1">
        <v>0</v>
      </c>
      <c r="BI33" s="1">
        <v>1.127</v>
      </c>
      <c r="BJ33" s="1">
        <v>1.8956000000000001E-3</v>
      </c>
    </row>
    <row r="34" spans="3:62" x14ac:dyDescent="0.25">
      <c r="C34">
        <v>2</v>
      </c>
      <c r="D34" t="s">
        <v>76</v>
      </c>
      <c r="E34">
        <v>2</v>
      </c>
      <c r="F34">
        <v>-99</v>
      </c>
      <c r="G34">
        <v>-99</v>
      </c>
      <c r="H34">
        <v>-99</v>
      </c>
      <c r="I34">
        <v>12.167899999999999</v>
      </c>
      <c r="J34">
        <v>4</v>
      </c>
      <c r="K34">
        <v>25.6</v>
      </c>
      <c r="L34">
        <v>3.2702200000000001E-2</v>
      </c>
      <c r="M34">
        <v>2.2865300000000002E-2</v>
      </c>
      <c r="N34" s="1">
        <v>-1.8532500000000001E-16</v>
      </c>
      <c r="O34" s="1">
        <v>-4.3076299999999999E-13</v>
      </c>
      <c r="P34" s="1">
        <v>1.8737E-2</v>
      </c>
      <c r="Q34" s="1">
        <v>1.0007E-4</v>
      </c>
      <c r="R34" s="1">
        <v>1.2305999999999999E-8</v>
      </c>
      <c r="S34" s="1">
        <v>1.487E-3</v>
      </c>
      <c r="T34" s="1">
        <v>2.8561999999999999E-5</v>
      </c>
      <c r="U34" s="1">
        <v>2.7820999999999998E-4</v>
      </c>
      <c r="V34" s="1">
        <v>0</v>
      </c>
      <c r="W34" s="1">
        <v>0</v>
      </c>
      <c r="X34" s="1">
        <v>5.2979000000000002E-5</v>
      </c>
      <c r="Y34" s="1">
        <v>0</v>
      </c>
      <c r="Z34" s="1">
        <v>3.7382000000000001E-3</v>
      </c>
      <c r="AA34" s="1">
        <v>1.5778999999999999E-5</v>
      </c>
      <c r="AB34" s="1">
        <v>7.2770000000000004E-7</v>
      </c>
      <c r="AC34" s="1">
        <v>8.3746000000000002E-10</v>
      </c>
      <c r="AD34" s="1">
        <v>1.3814E-5</v>
      </c>
      <c r="AE34" s="1">
        <v>5.7474000000000002E-7</v>
      </c>
      <c r="AF34" s="1">
        <v>1.7046999999999999E-7</v>
      </c>
      <c r="AG34" s="1">
        <v>2.2230000000000001E-6</v>
      </c>
      <c r="AH34" s="1">
        <v>4.2043000000000001E-7</v>
      </c>
      <c r="AI34" s="1">
        <v>2.0986999999999999E-4</v>
      </c>
      <c r="AJ34" s="1">
        <v>1.7215000000000001E-2</v>
      </c>
      <c r="AK34" s="1">
        <v>0</v>
      </c>
      <c r="AL34" s="1">
        <v>0</v>
      </c>
      <c r="AM34">
        <v>-12.5099</v>
      </c>
      <c r="AN34">
        <v>-1.1015999999999999</v>
      </c>
      <c r="AO34">
        <v>0.45929999999999999</v>
      </c>
      <c r="AP34">
        <v>4</v>
      </c>
      <c r="AQ34">
        <v>3.4874000000000001</v>
      </c>
      <c r="AR34">
        <v>-2.8321999999999998</v>
      </c>
      <c r="AS34">
        <v>1.0561</v>
      </c>
      <c r="AT34">
        <v>2.6499999999999999E-2</v>
      </c>
      <c r="AU34">
        <v>0.65400000000000003</v>
      </c>
      <c r="AV34">
        <v>-7.7111000000000001</v>
      </c>
      <c r="AW34">
        <v>-999.99900000000002</v>
      </c>
      <c r="AX34">
        <v>-999.99900000000002</v>
      </c>
      <c r="AY34">
        <v>-999.99900000000002</v>
      </c>
      <c r="AZ34">
        <v>-999.99900000000002</v>
      </c>
      <c r="BA34">
        <v>-999.99900000000002</v>
      </c>
      <c r="BB34">
        <v>-999.99900000000002</v>
      </c>
      <c r="BC34">
        <v>-999.99900000000002</v>
      </c>
      <c r="BD34">
        <v>-999.99900000000002</v>
      </c>
      <c r="BE34">
        <v>-999.99900000000002</v>
      </c>
      <c r="BF34">
        <v>-999.99900000000002</v>
      </c>
      <c r="BG34" t="s">
        <v>78</v>
      </c>
      <c r="BH34" s="1">
        <v>0</v>
      </c>
      <c r="BI34" s="1">
        <v>1.0443</v>
      </c>
      <c r="BJ34" s="1">
        <v>1.6367E-3</v>
      </c>
    </row>
    <row r="35" spans="3:62" x14ac:dyDescent="0.25">
      <c r="C35">
        <v>2</v>
      </c>
      <c r="D35" t="s">
        <v>76</v>
      </c>
      <c r="E35">
        <v>3</v>
      </c>
      <c r="F35">
        <v>-99</v>
      </c>
      <c r="G35">
        <v>-99</v>
      </c>
      <c r="H35">
        <v>-99</v>
      </c>
      <c r="I35">
        <v>12.0337</v>
      </c>
      <c r="J35">
        <v>4</v>
      </c>
      <c r="K35">
        <v>29.3</v>
      </c>
      <c r="L35">
        <v>3.6483599999999998E-2</v>
      </c>
      <c r="M35">
        <v>2.3413300000000001E-2</v>
      </c>
      <c r="N35" s="1">
        <v>-3.0756700000000002E-17</v>
      </c>
      <c r="O35" s="1">
        <v>-6.9654699999999998E-14</v>
      </c>
      <c r="P35" s="1">
        <v>1.9494999999999998E-2</v>
      </c>
      <c r="Q35" s="1">
        <v>2.4973999999999998E-5</v>
      </c>
      <c r="R35" s="1">
        <v>1.2305999999999999E-8</v>
      </c>
      <c r="S35" s="1">
        <v>1.4177E-3</v>
      </c>
      <c r="T35" s="1">
        <v>7.8427E-5</v>
      </c>
      <c r="U35" s="1">
        <v>8.7781000000000005E-5</v>
      </c>
      <c r="V35" s="1">
        <v>0</v>
      </c>
      <c r="W35" s="1">
        <v>0</v>
      </c>
      <c r="X35" s="1">
        <v>2.2860999999999999E-4</v>
      </c>
      <c r="Y35" s="1">
        <v>0</v>
      </c>
      <c r="Z35" s="1">
        <v>4.8323999999999997E-3</v>
      </c>
      <c r="AA35" s="1">
        <v>1.7385999999999999E-5</v>
      </c>
      <c r="AB35" s="1">
        <v>4.3004E-7</v>
      </c>
      <c r="AC35" s="1">
        <v>8.3749999999999995E-10</v>
      </c>
      <c r="AD35" s="1">
        <v>4.6622E-7</v>
      </c>
      <c r="AE35" s="1">
        <v>9.9679000000000002E-8</v>
      </c>
      <c r="AF35" s="1">
        <v>1.3890999999999999E-7</v>
      </c>
      <c r="AG35" s="1">
        <v>2.7655999999999998E-6</v>
      </c>
      <c r="AH35" s="1">
        <v>4.1483999999999997E-7</v>
      </c>
      <c r="AI35" s="1">
        <v>2.8151000000000001E-4</v>
      </c>
      <c r="AJ35" s="1">
        <v>1.6625000000000001E-2</v>
      </c>
      <c r="AK35" s="1">
        <v>0</v>
      </c>
      <c r="AL35" s="1">
        <v>0</v>
      </c>
      <c r="AM35">
        <v>-13.5596</v>
      </c>
      <c r="AN35">
        <v>-2.2604000000000002</v>
      </c>
      <c r="AO35">
        <v>0.53820000000000001</v>
      </c>
      <c r="AP35">
        <v>2.7928999999999999</v>
      </c>
      <c r="AQ35">
        <v>3.7530000000000001</v>
      </c>
      <c r="AR35">
        <v>-2.3323999999999998</v>
      </c>
      <c r="AS35">
        <v>1.151</v>
      </c>
      <c r="AT35">
        <v>-3.4409000000000001</v>
      </c>
      <c r="AU35">
        <v>0.755</v>
      </c>
      <c r="AV35">
        <v>-8.3880999999999997</v>
      </c>
      <c r="AW35">
        <v>-999.99900000000002</v>
      </c>
      <c r="AX35">
        <v>-999.99900000000002</v>
      </c>
      <c r="AY35">
        <v>-999.99900000000002</v>
      </c>
      <c r="AZ35">
        <v>-999.99900000000002</v>
      </c>
      <c r="BA35">
        <v>-999.99900000000002</v>
      </c>
      <c r="BB35">
        <v>-999.99900000000002</v>
      </c>
      <c r="BC35">
        <v>-999.99900000000002</v>
      </c>
      <c r="BD35">
        <v>-999.99900000000002</v>
      </c>
      <c r="BE35">
        <v>-999.99900000000002</v>
      </c>
      <c r="BF35">
        <v>-999.99900000000002</v>
      </c>
      <c r="BG35" t="s">
        <v>79</v>
      </c>
      <c r="BH35" s="1">
        <v>0</v>
      </c>
      <c r="BI35" s="1">
        <v>1.1185</v>
      </c>
      <c r="BJ35" s="1">
        <v>1.8259999999999999E-3</v>
      </c>
    </row>
    <row r="36" spans="3:62" x14ac:dyDescent="0.25">
      <c r="C36">
        <v>2</v>
      </c>
      <c r="D36" t="s">
        <v>76</v>
      </c>
      <c r="E36">
        <v>4</v>
      </c>
      <c r="F36">
        <v>-99</v>
      </c>
      <c r="G36">
        <v>-99</v>
      </c>
      <c r="H36">
        <v>-99</v>
      </c>
      <c r="I36">
        <v>12.4871</v>
      </c>
      <c r="J36">
        <v>4</v>
      </c>
      <c r="K36">
        <v>30.2</v>
      </c>
      <c r="L36">
        <v>5.70342E-2</v>
      </c>
      <c r="M36">
        <v>6.4929500000000001E-2</v>
      </c>
      <c r="N36" s="1">
        <v>-8.7280099999999996E-15</v>
      </c>
      <c r="O36" s="1">
        <v>-7.9870699999999998E-12</v>
      </c>
      <c r="P36" s="1">
        <v>3.1866999999999999E-2</v>
      </c>
      <c r="Q36" s="1">
        <v>3.9079000000000003E-5</v>
      </c>
      <c r="R36" s="1">
        <v>1.5564E-6</v>
      </c>
      <c r="S36" s="1">
        <v>1.2721E-2</v>
      </c>
      <c r="T36" s="1">
        <v>2.4590999999999999E-5</v>
      </c>
      <c r="U36" s="1">
        <v>1.1828E-4</v>
      </c>
      <c r="V36" s="1">
        <v>7.9074999999999998E-5</v>
      </c>
      <c r="W36" s="1">
        <v>0</v>
      </c>
      <c r="X36" s="1">
        <v>5.0974999999999999E-5</v>
      </c>
      <c r="Y36" s="1">
        <v>0</v>
      </c>
      <c r="Z36" s="1">
        <v>8.5796E-6</v>
      </c>
      <c r="AA36" s="1">
        <v>2.7595999999999998E-6</v>
      </c>
      <c r="AB36" s="1">
        <v>3.9007E-7</v>
      </c>
      <c r="AC36" s="1">
        <v>8.38E-10</v>
      </c>
      <c r="AD36" s="1">
        <v>4.4336999999999996E-6</v>
      </c>
      <c r="AE36" s="1">
        <v>3.5436E-7</v>
      </c>
      <c r="AF36" s="1">
        <v>2.7424E-7</v>
      </c>
      <c r="AG36" s="1">
        <v>3.0731999999999998E-7</v>
      </c>
      <c r="AH36" s="1">
        <v>4.2029999999999999E-10</v>
      </c>
      <c r="AI36" s="1">
        <v>1.7501000000000001E-5</v>
      </c>
      <c r="AJ36" s="1">
        <v>5.4290999999999999E-2</v>
      </c>
      <c r="AK36" s="1">
        <v>0</v>
      </c>
      <c r="AL36" s="1">
        <v>0</v>
      </c>
      <c r="AM36">
        <v>-13.4803</v>
      </c>
      <c r="AN36">
        <v>-1.7222999999999999</v>
      </c>
      <c r="AO36">
        <v>-2.7374000000000001</v>
      </c>
      <c r="AP36">
        <v>3.3199000000000001</v>
      </c>
      <c r="AQ36">
        <v>4.5372000000000003</v>
      </c>
      <c r="AR36">
        <v>-12.567600000000001</v>
      </c>
      <c r="AS36">
        <v>-2.1206</v>
      </c>
      <c r="AT36">
        <v>-2.3075000000000001</v>
      </c>
      <c r="AU36">
        <v>-2.5150999999999999</v>
      </c>
      <c r="AV36">
        <v>-10.2531</v>
      </c>
      <c r="AW36">
        <v>-999.99900000000002</v>
      </c>
      <c r="AX36">
        <v>-999.99900000000002</v>
      </c>
      <c r="AY36">
        <v>-999.99900000000002</v>
      </c>
      <c r="AZ36">
        <v>-999.99900000000002</v>
      </c>
      <c r="BA36">
        <v>-999.99900000000002</v>
      </c>
      <c r="BB36">
        <v>-999.99900000000002</v>
      </c>
      <c r="BC36">
        <v>-999.99900000000002</v>
      </c>
      <c r="BD36">
        <v>-999.99900000000002</v>
      </c>
      <c r="BE36">
        <v>-999.99900000000002</v>
      </c>
      <c r="BF36">
        <v>-999.99900000000002</v>
      </c>
      <c r="BG36" t="s">
        <v>80</v>
      </c>
      <c r="BH36" s="1">
        <v>0</v>
      </c>
      <c r="BI36" s="1">
        <v>2.2258</v>
      </c>
      <c r="BJ36" s="1">
        <v>2.8546000000000001E-3</v>
      </c>
    </row>
    <row r="37" spans="3:62" x14ac:dyDescent="0.25">
      <c r="C37">
        <v>2</v>
      </c>
      <c r="D37" t="s">
        <v>76</v>
      </c>
      <c r="E37">
        <v>5</v>
      </c>
      <c r="F37">
        <v>-99</v>
      </c>
      <c r="G37">
        <v>-99</v>
      </c>
      <c r="H37">
        <v>-99</v>
      </c>
      <c r="I37">
        <v>11.8001</v>
      </c>
      <c r="J37">
        <v>4</v>
      </c>
      <c r="K37">
        <v>29.8</v>
      </c>
      <c r="L37">
        <v>1.91927E-2</v>
      </c>
      <c r="M37">
        <v>1.3117200000000001E-2</v>
      </c>
      <c r="N37" s="1">
        <v>-1.9259599999999998E-15</v>
      </c>
      <c r="O37" s="1">
        <v>-7.8615199999999994E-12</v>
      </c>
      <c r="P37" s="1">
        <v>1.0491E-2</v>
      </c>
      <c r="Q37" s="1">
        <v>1.4139E-5</v>
      </c>
      <c r="R37" s="1">
        <v>1.2302E-8</v>
      </c>
      <c r="S37" s="1">
        <v>9.1153999999999996E-4</v>
      </c>
      <c r="T37" s="1">
        <v>3.3636000000000001E-5</v>
      </c>
      <c r="U37" s="1">
        <v>5.8182E-5</v>
      </c>
      <c r="V37" s="1">
        <v>0</v>
      </c>
      <c r="W37" s="1">
        <v>0</v>
      </c>
      <c r="X37" s="1">
        <v>5.0214999999999999E-5</v>
      </c>
      <c r="Y37" s="1">
        <v>0</v>
      </c>
      <c r="Z37" s="1">
        <v>2.3324000000000001E-3</v>
      </c>
      <c r="AA37" s="1">
        <v>6.9534999999999996E-6</v>
      </c>
      <c r="AB37" s="1">
        <v>2.0590000000000001E-7</v>
      </c>
      <c r="AC37" s="1">
        <v>8.3723000000000001E-10</v>
      </c>
      <c r="AD37" s="1">
        <v>5.6674000000000005E-10</v>
      </c>
      <c r="AE37" s="1">
        <v>7.2853999999999998E-8</v>
      </c>
      <c r="AF37" s="1">
        <v>1.4676E-7</v>
      </c>
      <c r="AG37" s="1">
        <v>8.4951000000000004E-7</v>
      </c>
      <c r="AH37" s="1">
        <v>1.24E-7</v>
      </c>
      <c r="AI37" s="1">
        <v>3.3303999999999998E-5</v>
      </c>
      <c r="AJ37" s="1">
        <v>9.7379000000000007E-3</v>
      </c>
      <c r="AK37" s="1">
        <v>0</v>
      </c>
      <c r="AL37" s="1">
        <v>0</v>
      </c>
      <c r="AM37">
        <v>-15.9742</v>
      </c>
      <c r="AN37">
        <v>-4.9053000000000004</v>
      </c>
      <c r="AO37">
        <v>0.4481</v>
      </c>
      <c r="AP37">
        <v>0.1414</v>
      </c>
      <c r="AQ37">
        <v>3.3607999999999998</v>
      </c>
      <c r="AR37">
        <v>-3.7225000000000001</v>
      </c>
      <c r="AS37">
        <v>1.0627</v>
      </c>
      <c r="AT37">
        <v>-11.1592</v>
      </c>
      <c r="AU37">
        <v>0.66759999999999997</v>
      </c>
      <c r="AV37">
        <v>-7.1391999999999998</v>
      </c>
      <c r="AW37">
        <v>-999.99900000000002</v>
      </c>
      <c r="AX37">
        <v>-999.99900000000002</v>
      </c>
      <c r="AY37">
        <v>-999.99900000000002</v>
      </c>
      <c r="AZ37">
        <v>-999.99900000000002</v>
      </c>
      <c r="BA37">
        <v>-999.99900000000002</v>
      </c>
      <c r="BB37">
        <v>-999.99900000000002</v>
      </c>
      <c r="BC37">
        <v>-999.99900000000002</v>
      </c>
      <c r="BD37">
        <v>-999.99900000000002</v>
      </c>
      <c r="BE37">
        <v>-999.99900000000002</v>
      </c>
      <c r="BF37">
        <v>-999.99900000000002</v>
      </c>
      <c r="BG37" t="s">
        <v>81</v>
      </c>
      <c r="BH37" s="1">
        <v>0</v>
      </c>
      <c r="BI37" s="1">
        <v>0.59153</v>
      </c>
      <c r="BJ37" s="1">
        <v>9.6060000000000004E-4</v>
      </c>
    </row>
    <row r="38" spans="3:62" x14ac:dyDescent="0.25">
      <c r="C38">
        <v>2</v>
      </c>
      <c r="D38" t="s">
        <v>76</v>
      </c>
      <c r="E38">
        <v>6</v>
      </c>
      <c r="F38">
        <v>-99</v>
      </c>
      <c r="G38">
        <v>-99</v>
      </c>
      <c r="H38">
        <v>-99</v>
      </c>
      <c r="I38">
        <v>11.835900000000001</v>
      </c>
      <c r="J38">
        <v>4</v>
      </c>
      <c r="K38">
        <v>30.1</v>
      </c>
      <c r="L38">
        <v>2.1127799999999999E-2</v>
      </c>
      <c r="M38">
        <v>1.49354E-2</v>
      </c>
      <c r="N38" s="1">
        <v>-1.6656900000000001E-15</v>
      </c>
      <c r="O38" s="1">
        <v>-6.0025300000000003E-12</v>
      </c>
      <c r="P38" s="1">
        <v>1.1727E-2</v>
      </c>
      <c r="Q38" s="1">
        <v>6.2150999999999995E-5</v>
      </c>
      <c r="R38" s="1">
        <v>1.2302999999999999E-8</v>
      </c>
      <c r="S38" s="1">
        <v>1.1077999999999999E-3</v>
      </c>
      <c r="T38" s="1">
        <v>1.6592000000000001E-4</v>
      </c>
      <c r="U38" s="1">
        <v>8.3807999999999994E-5</v>
      </c>
      <c r="V38" s="1">
        <v>0</v>
      </c>
      <c r="W38" s="1">
        <v>4.2243000000000002E-5</v>
      </c>
      <c r="X38" s="1">
        <v>5.3118000000000002E-5</v>
      </c>
      <c r="Y38" s="1">
        <v>0</v>
      </c>
      <c r="Z38" s="1">
        <v>2.4697E-3</v>
      </c>
      <c r="AA38" s="1">
        <v>1.0930999999999999E-5</v>
      </c>
      <c r="AB38" s="1">
        <v>4.1855E-7</v>
      </c>
      <c r="AC38" s="1">
        <v>1.0959E-7</v>
      </c>
      <c r="AD38" s="1">
        <v>4.1075000000000002E-5</v>
      </c>
      <c r="AE38" s="1">
        <v>1.5240999999999999E-6</v>
      </c>
      <c r="AF38" s="1">
        <v>7.6878000000000003E-7</v>
      </c>
      <c r="AG38" s="1">
        <v>9.9778000000000008E-7</v>
      </c>
      <c r="AH38" s="1">
        <v>3.2366999999999999E-7</v>
      </c>
      <c r="AI38" s="1">
        <v>1.4920999999999999E-4</v>
      </c>
      <c r="AJ38" s="1">
        <v>1.0881E-2</v>
      </c>
      <c r="AK38" s="1">
        <v>0</v>
      </c>
      <c r="AL38" s="1">
        <v>0</v>
      </c>
      <c r="AM38">
        <v>-11.176</v>
      </c>
      <c r="AN38">
        <v>-6.93E-2</v>
      </c>
      <c r="AO38">
        <v>0.4209</v>
      </c>
      <c r="AP38">
        <v>4.9736000000000002</v>
      </c>
      <c r="AQ38">
        <v>4.9564000000000004</v>
      </c>
      <c r="AR38">
        <v>-2.5931999999999999</v>
      </c>
      <c r="AS38">
        <v>1.0367999999999999</v>
      </c>
      <c r="AT38">
        <v>3.3031999999999999</v>
      </c>
      <c r="AU38">
        <v>0.64219999999999999</v>
      </c>
      <c r="AV38">
        <v>-4.7329999999999997</v>
      </c>
      <c r="AW38">
        <v>-999.99900000000002</v>
      </c>
      <c r="AX38">
        <v>-999.99900000000002</v>
      </c>
      <c r="AY38">
        <v>-999.99900000000002</v>
      </c>
      <c r="AZ38">
        <v>-999.99900000000002</v>
      </c>
      <c r="BA38">
        <v>-999.99900000000002</v>
      </c>
      <c r="BB38">
        <v>-999.99900000000002</v>
      </c>
      <c r="BC38">
        <v>-999.99900000000002</v>
      </c>
      <c r="BD38">
        <v>-999.99900000000002</v>
      </c>
      <c r="BE38">
        <v>-999.99900000000002</v>
      </c>
      <c r="BF38">
        <v>-999.99900000000002</v>
      </c>
      <c r="BG38" t="s">
        <v>82</v>
      </c>
      <c r="BH38" s="1">
        <v>0</v>
      </c>
      <c r="BI38" s="1">
        <v>0.67927999999999999</v>
      </c>
      <c r="BJ38" s="1">
        <v>1.0574E-3</v>
      </c>
    </row>
    <row r="39" spans="3:62" x14ac:dyDescent="0.25">
      <c r="C39">
        <v>2</v>
      </c>
      <c r="D39" t="s">
        <v>76</v>
      </c>
      <c r="E39">
        <v>7</v>
      </c>
      <c r="F39">
        <v>-99</v>
      </c>
      <c r="G39">
        <v>-99</v>
      </c>
      <c r="H39">
        <v>-99</v>
      </c>
      <c r="I39">
        <v>11.7773</v>
      </c>
      <c r="J39">
        <v>4</v>
      </c>
      <c r="K39">
        <v>30.1</v>
      </c>
      <c r="L39">
        <v>1.71662E-2</v>
      </c>
      <c r="M39">
        <v>1.25875E-2</v>
      </c>
      <c r="N39" s="1">
        <v>-3.09965E-16</v>
      </c>
      <c r="O39" s="1">
        <v>-1.3354100000000001E-12</v>
      </c>
      <c r="P39" s="1">
        <v>9.6682999999999995E-3</v>
      </c>
      <c r="Q39" s="1">
        <v>1.5438E-5</v>
      </c>
      <c r="R39" s="1">
        <v>1.2652E-6</v>
      </c>
      <c r="S39" s="1">
        <v>1.0169000000000001E-3</v>
      </c>
      <c r="T39" s="1">
        <v>3.4783000000000002E-5</v>
      </c>
      <c r="U39" s="1">
        <v>6.2216000000000002E-5</v>
      </c>
      <c r="V39" s="1">
        <v>0</v>
      </c>
      <c r="W39" s="1">
        <v>0</v>
      </c>
      <c r="X39" s="1">
        <v>5.0435000000000001E-5</v>
      </c>
      <c r="Y39" s="1">
        <v>0</v>
      </c>
      <c r="Z39" s="1">
        <v>1.8548E-3</v>
      </c>
      <c r="AA39" s="1">
        <v>1.1539000000000001E-5</v>
      </c>
      <c r="AB39" s="1">
        <v>1.2118999999999999E-7</v>
      </c>
      <c r="AC39" s="1">
        <v>8.3722000000000003E-10</v>
      </c>
      <c r="AD39" s="1">
        <v>1.5994999999999998E-5</v>
      </c>
      <c r="AE39" s="1">
        <v>6.2966999999999997E-8</v>
      </c>
      <c r="AF39" s="1">
        <v>1.0251E-7</v>
      </c>
      <c r="AG39" s="1">
        <v>6.0185999999999996E-7</v>
      </c>
      <c r="AH39" s="1">
        <v>3.6771E-7</v>
      </c>
      <c r="AI39" s="1">
        <v>1.7984000000000001E-4</v>
      </c>
      <c r="AJ39" s="1">
        <v>9.4213999999999999E-3</v>
      </c>
      <c r="AK39" s="1">
        <v>0</v>
      </c>
      <c r="AL39" s="1">
        <v>0</v>
      </c>
      <c r="AM39">
        <v>-11.4649</v>
      </c>
      <c r="AN39">
        <v>-0.4168</v>
      </c>
      <c r="AO39">
        <v>0.35920000000000002</v>
      </c>
      <c r="AP39">
        <v>4.6260000000000003</v>
      </c>
      <c r="AQ39">
        <v>3.3513000000000002</v>
      </c>
      <c r="AR39">
        <v>-2.3854000000000002</v>
      </c>
      <c r="AS39">
        <v>0.97509999999999997</v>
      </c>
      <c r="AT39">
        <v>2.3191999999999999</v>
      </c>
      <c r="AU39">
        <v>0.58040000000000003</v>
      </c>
      <c r="AV39">
        <v>-7.1181999999999999</v>
      </c>
      <c r="AW39">
        <v>-999.99900000000002</v>
      </c>
      <c r="AX39">
        <v>-999.99900000000002</v>
      </c>
      <c r="AY39">
        <v>-999.99900000000002</v>
      </c>
      <c r="AZ39">
        <v>-999.99900000000002</v>
      </c>
      <c r="BA39">
        <v>-999.99900000000002</v>
      </c>
      <c r="BB39">
        <v>-999.99900000000002</v>
      </c>
      <c r="BC39">
        <v>-999.99900000000002</v>
      </c>
      <c r="BD39">
        <v>-999.99900000000002</v>
      </c>
      <c r="BE39">
        <v>-999.99900000000002</v>
      </c>
      <c r="BF39">
        <v>-999.99900000000002</v>
      </c>
      <c r="BG39" t="s">
        <v>83</v>
      </c>
      <c r="BH39" s="1">
        <v>0</v>
      </c>
      <c r="BI39" s="1">
        <v>0.55752999999999997</v>
      </c>
      <c r="BJ39" s="1">
        <v>8.5917000000000003E-4</v>
      </c>
    </row>
    <row r="40" spans="3:62" x14ac:dyDescent="0.25">
      <c r="C40">
        <v>2</v>
      </c>
      <c r="D40" t="s">
        <v>76</v>
      </c>
      <c r="E40">
        <v>8</v>
      </c>
      <c r="F40">
        <v>-99</v>
      </c>
      <c r="G40">
        <v>-99</v>
      </c>
      <c r="H40">
        <v>-99</v>
      </c>
      <c r="I40">
        <v>12.3263</v>
      </c>
      <c r="J40">
        <v>4</v>
      </c>
      <c r="K40">
        <v>29.6</v>
      </c>
      <c r="L40">
        <v>3.7103299999999999E-2</v>
      </c>
      <c r="M40">
        <v>4.59496E-2</v>
      </c>
      <c r="N40" s="1">
        <v>-3.0314799999999999E-14</v>
      </c>
      <c r="O40" s="1">
        <v>-4.2900100000000001E-11</v>
      </c>
      <c r="P40" s="1">
        <v>1.2433E-2</v>
      </c>
      <c r="Q40" s="1">
        <v>1.7592999999999999E-5</v>
      </c>
      <c r="R40" s="1">
        <v>1.482E-6</v>
      </c>
      <c r="S40" s="1">
        <v>1.2437999999999999E-2</v>
      </c>
      <c r="T40" s="1">
        <v>2.8325000000000001E-5</v>
      </c>
      <c r="U40" s="1">
        <v>5.8096000000000001E-5</v>
      </c>
      <c r="V40" s="1">
        <v>5.3675999999999999E-5</v>
      </c>
      <c r="W40" s="1">
        <v>0</v>
      </c>
      <c r="X40" s="1">
        <v>5.0358999999999997E-5</v>
      </c>
      <c r="Y40" s="1">
        <v>0</v>
      </c>
      <c r="Z40" s="1">
        <v>2.9981999999999999E-6</v>
      </c>
      <c r="AA40" s="1">
        <v>2.7505000000000002E-6</v>
      </c>
      <c r="AB40" s="1">
        <v>1.0045E-7</v>
      </c>
      <c r="AC40" s="1">
        <v>8.3762000000000005E-10</v>
      </c>
      <c r="AD40" s="1">
        <v>4.6933999999999998E-6</v>
      </c>
      <c r="AE40" s="1">
        <v>1.0658000000000001E-7</v>
      </c>
      <c r="AF40" s="1">
        <v>2.4305E-7</v>
      </c>
      <c r="AG40" s="1">
        <v>1.8071999999999999E-7</v>
      </c>
      <c r="AH40" s="1">
        <v>4.2011000000000001E-10</v>
      </c>
      <c r="AI40" s="1">
        <v>1.7159E-4</v>
      </c>
      <c r="AJ40" s="1">
        <v>3.4937999999999997E-2</v>
      </c>
      <c r="AK40" s="1">
        <v>0</v>
      </c>
      <c r="AL40" s="1">
        <v>0</v>
      </c>
      <c r="AM40">
        <v>-13.148099999999999</v>
      </c>
      <c r="AN40">
        <v>-1.5545</v>
      </c>
      <c r="AO40">
        <v>-2.9941</v>
      </c>
      <c r="AP40">
        <v>3.4950000000000001</v>
      </c>
      <c r="AQ40">
        <v>4.2523999999999997</v>
      </c>
      <c r="AR40">
        <v>-10.423500000000001</v>
      </c>
      <c r="AS40">
        <v>-2.38</v>
      </c>
      <c r="AT40">
        <v>-1.6251</v>
      </c>
      <c r="AU40">
        <v>-2.7755000000000001</v>
      </c>
      <c r="AV40">
        <v>-10.244</v>
      </c>
      <c r="AW40">
        <v>-999.99900000000002</v>
      </c>
      <c r="AX40">
        <v>-999.99900000000002</v>
      </c>
      <c r="AY40">
        <v>-999.99900000000002</v>
      </c>
      <c r="AZ40">
        <v>-999.99900000000002</v>
      </c>
      <c r="BA40">
        <v>-999.99900000000002</v>
      </c>
      <c r="BB40">
        <v>-999.99900000000002</v>
      </c>
      <c r="BC40">
        <v>-999.99900000000002</v>
      </c>
      <c r="BD40">
        <v>-999.99900000000002</v>
      </c>
      <c r="BE40">
        <v>-999.99900000000002</v>
      </c>
      <c r="BF40">
        <v>-999.99900000000002</v>
      </c>
      <c r="BG40" t="s">
        <v>84</v>
      </c>
      <c r="BH40" s="1">
        <v>0</v>
      </c>
      <c r="BI40" s="1">
        <v>1.4356</v>
      </c>
      <c r="BJ40" s="1">
        <v>1.8569999999999999E-3</v>
      </c>
    </row>
    <row r="41" spans="3:62" x14ac:dyDescent="0.25">
      <c r="C41">
        <v>2</v>
      </c>
      <c r="D41" t="s">
        <v>76</v>
      </c>
      <c r="E41">
        <v>9</v>
      </c>
      <c r="F41">
        <v>-99</v>
      </c>
      <c r="G41">
        <v>-99</v>
      </c>
      <c r="H41">
        <v>-99</v>
      </c>
      <c r="I41">
        <v>11.655099999999999</v>
      </c>
      <c r="J41">
        <v>4</v>
      </c>
      <c r="K41">
        <v>30.2</v>
      </c>
      <c r="L41">
        <v>1.2391599999999999E-2</v>
      </c>
      <c r="M41">
        <v>9.5699800000000005E-3</v>
      </c>
      <c r="N41" s="1">
        <v>-1.4861600000000001E-15</v>
      </c>
      <c r="O41" s="1">
        <v>-8.6076700000000006E-12</v>
      </c>
      <c r="P41" s="1">
        <v>6.7786000000000001E-3</v>
      </c>
      <c r="Q41" s="1">
        <v>1.1167E-5</v>
      </c>
      <c r="R41" s="1">
        <v>1.2301E-8</v>
      </c>
      <c r="S41" s="1">
        <v>9.6460000000000003E-4</v>
      </c>
      <c r="T41" s="1">
        <v>1.9511999999999999E-5</v>
      </c>
      <c r="U41" s="1">
        <v>4.9994000000000003E-5</v>
      </c>
      <c r="V41" s="1">
        <v>0</v>
      </c>
      <c r="W41" s="1">
        <v>0</v>
      </c>
      <c r="X41" s="1">
        <v>5.4823E-5</v>
      </c>
      <c r="Y41" s="1">
        <v>0</v>
      </c>
      <c r="Z41" s="1">
        <v>1.2608000000000001E-3</v>
      </c>
      <c r="AA41" s="1">
        <v>6.46E-6</v>
      </c>
      <c r="AB41" s="1">
        <v>2.1605000000000001E-7</v>
      </c>
      <c r="AC41" s="1">
        <v>1.2727E-7</v>
      </c>
      <c r="AD41" s="1">
        <v>1.2208E-6</v>
      </c>
      <c r="AE41" s="1">
        <v>2.0352E-6</v>
      </c>
      <c r="AF41" s="1">
        <v>1.077E-6</v>
      </c>
      <c r="AG41" s="1">
        <v>2.6324999999999998E-7</v>
      </c>
      <c r="AH41" s="1">
        <v>4.1987000000000002E-10</v>
      </c>
      <c r="AI41" s="1">
        <v>1.9148E-4</v>
      </c>
      <c r="AJ41" s="1">
        <v>7.0679999999999996E-3</v>
      </c>
      <c r="AK41" s="1">
        <v>0</v>
      </c>
      <c r="AL41" s="1">
        <v>0</v>
      </c>
      <c r="AM41">
        <v>-12.3291</v>
      </c>
      <c r="AN41">
        <v>-1.4025000000000001</v>
      </c>
      <c r="AO41">
        <v>0.31519999999999998</v>
      </c>
      <c r="AP41">
        <v>3.6389999999999998</v>
      </c>
      <c r="AQ41">
        <v>4.5644999999999998</v>
      </c>
      <c r="AR41">
        <v>-2.1002999999999998</v>
      </c>
      <c r="AS41">
        <v>0.93140000000000001</v>
      </c>
      <c r="AT41">
        <v>-0.51919999999999999</v>
      </c>
      <c r="AU41">
        <v>0.53690000000000004</v>
      </c>
      <c r="AV41">
        <v>-3.3199000000000001</v>
      </c>
      <c r="AW41">
        <v>-999.99900000000002</v>
      </c>
      <c r="AX41">
        <v>-999.99900000000002</v>
      </c>
      <c r="AY41">
        <v>-999.99900000000002</v>
      </c>
      <c r="AZ41">
        <v>-999.99900000000002</v>
      </c>
      <c r="BA41">
        <v>-999.99900000000002</v>
      </c>
      <c r="BB41">
        <v>-999.99900000000002</v>
      </c>
      <c r="BC41">
        <v>-999.99900000000002</v>
      </c>
      <c r="BD41">
        <v>-999.99900000000002</v>
      </c>
      <c r="BE41">
        <v>-999.99900000000002</v>
      </c>
      <c r="BF41">
        <v>-999.99900000000002</v>
      </c>
      <c r="BG41" t="s">
        <v>85</v>
      </c>
      <c r="BH41" s="1">
        <v>0</v>
      </c>
      <c r="BI41" s="1">
        <v>0.4118</v>
      </c>
      <c r="BJ41" s="1">
        <v>6.202E-4</v>
      </c>
    </row>
    <row r="42" spans="3:62" x14ac:dyDescent="0.25">
      <c r="C42">
        <v>2</v>
      </c>
      <c r="D42" t="s">
        <v>76</v>
      </c>
      <c r="E42">
        <v>10</v>
      </c>
      <c r="F42">
        <v>-99</v>
      </c>
      <c r="G42">
        <v>-99</v>
      </c>
      <c r="H42">
        <v>-99</v>
      </c>
      <c r="I42">
        <v>11.685600000000001</v>
      </c>
      <c r="J42">
        <v>4</v>
      </c>
      <c r="K42">
        <v>29.6</v>
      </c>
      <c r="L42">
        <v>1.33189E-2</v>
      </c>
      <c r="M42">
        <v>1.01487E-2</v>
      </c>
      <c r="N42" s="1">
        <v>-3.6063499999999999E-15</v>
      </c>
      <c r="O42" s="1">
        <v>-1.9612599999999999E-11</v>
      </c>
      <c r="P42" s="1">
        <v>7.2835E-3</v>
      </c>
      <c r="Q42" s="1">
        <v>3.6457E-5</v>
      </c>
      <c r="R42" s="1">
        <v>1.668E-6</v>
      </c>
      <c r="S42" s="1">
        <v>9.8284999999999996E-4</v>
      </c>
      <c r="T42" s="1">
        <v>2.4797999999999999E-5</v>
      </c>
      <c r="U42" s="1">
        <v>6.0745000000000002E-5</v>
      </c>
      <c r="V42" s="1">
        <v>0</v>
      </c>
      <c r="W42" s="1">
        <v>4.3890000000000002E-5</v>
      </c>
      <c r="X42" s="1">
        <v>7.0986000000000001E-5</v>
      </c>
      <c r="Y42" s="1">
        <v>0</v>
      </c>
      <c r="Z42" s="1">
        <v>1.3472E-3</v>
      </c>
      <c r="AA42" s="1">
        <v>7.6579E-6</v>
      </c>
      <c r="AB42" s="1">
        <v>3.4751000000000002E-7</v>
      </c>
      <c r="AC42" s="1">
        <v>1.2055E-7</v>
      </c>
      <c r="AD42" s="1">
        <v>1.7946999999999999E-4</v>
      </c>
      <c r="AE42" s="1">
        <v>1.6196999999999999E-7</v>
      </c>
      <c r="AF42" s="1">
        <v>3.1604000000000002E-7</v>
      </c>
      <c r="AG42" s="1">
        <v>4.3469999999999999E-7</v>
      </c>
      <c r="AH42" s="1">
        <v>2.3418E-7</v>
      </c>
      <c r="AI42" s="1">
        <v>2.0481000000000001E-4</v>
      </c>
      <c r="AJ42" s="1">
        <v>7.2814999999999998E-3</v>
      </c>
      <c r="AK42" s="1">
        <v>0</v>
      </c>
      <c r="AL42" s="1">
        <v>0</v>
      </c>
      <c r="AM42">
        <v>-10.2484</v>
      </c>
      <c r="AN42">
        <v>0.70479999999999998</v>
      </c>
      <c r="AO42">
        <v>0.33860000000000001</v>
      </c>
      <c r="AP42">
        <v>5.7539999999999996</v>
      </c>
      <c r="AQ42">
        <v>4.5472999999999999</v>
      </c>
      <c r="AR42">
        <v>-2.0377000000000001</v>
      </c>
      <c r="AS42">
        <v>0.95240000000000002</v>
      </c>
      <c r="AT42">
        <v>5.7919</v>
      </c>
      <c r="AU42">
        <v>0.55700000000000005</v>
      </c>
      <c r="AV42">
        <v>-5.7176999999999998</v>
      </c>
      <c r="AW42">
        <v>-999.99900000000002</v>
      </c>
      <c r="AX42">
        <v>-999.99900000000002</v>
      </c>
      <c r="AY42">
        <v>-999.99900000000002</v>
      </c>
      <c r="AZ42">
        <v>-999.99900000000002</v>
      </c>
      <c r="BA42">
        <v>-999.99900000000002</v>
      </c>
      <c r="BB42">
        <v>-999.99900000000002</v>
      </c>
      <c r="BC42">
        <v>-999.99900000000002</v>
      </c>
      <c r="BD42">
        <v>-999.99900000000002</v>
      </c>
      <c r="BE42">
        <v>-999.99900000000002</v>
      </c>
      <c r="BF42">
        <v>-999.99900000000002</v>
      </c>
      <c r="BG42" t="s">
        <v>86</v>
      </c>
      <c r="BH42" s="1">
        <v>0</v>
      </c>
      <c r="BI42" s="1">
        <v>0.46195000000000003</v>
      </c>
      <c r="BJ42" s="1">
        <v>6.6660999999999999E-4</v>
      </c>
    </row>
    <row r="43" spans="3:62" x14ac:dyDescent="0.25">
      <c r="C43">
        <v>2</v>
      </c>
      <c r="D43" t="s">
        <v>76</v>
      </c>
      <c r="E43">
        <v>11</v>
      </c>
      <c r="F43">
        <v>-99</v>
      </c>
      <c r="G43">
        <v>-99</v>
      </c>
      <c r="H43">
        <v>-99</v>
      </c>
      <c r="I43">
        <v>11.6309</v>
      </c>
      <c r="J43">
        <v>4</v>
      </c>
      <c r="K43">
        <v>31.4</v>
      </c>
      <c r="L43">
        <v>1.2988E-2</v>
      </c>
      <c r="M43">
        <v>9.9162399999999998E-3</v>
      </c>
      <c r="N43" s="1">
        <v>8.7754999999999993E-18</v>
      </c>
      <c r="O43" s="1">
        <v>4.9346200000000002E-14</v>
      </c>
      <c r="P43" s="1">
        <v>6.8089999999999999E-3</v>
      </c>
      <c r="Q43" s="1">
        <v>1.26E-5</v>
      </c>
      <c r="R43" s="1">
        <v>2.4519000000000002E-6</v>
      </c>
      <c r="S43" s="1">
        <v>1.0597E-3</v>
      </c>
      <c r="T43" s="1">
        <v>1.8627E-5</v>
      </c>
      <c r="U43" s="1">
        <v>7.2226999999999998E-5</v>
      </c>
      <c r="V43" s="1">
        <v>0</v>
      </c>
      <c r="W43" s="1">
        <v>0</v>
      </c>
      <c r="X43" s="1">
        <v>5.6558000000000003E-5</v>
      </c>
      <c r="Y43" s="1">
        <v>0</v>
      </c>
      <c r="Z43" s="1">
        <v>1.3734999999999999E-3</v>
      </c>
      <c r="AA43" s="1">
        <v>6.7917999999999999E-6</v>
      </c>
      <c r="AB43" s="1">
        <v>1.9371000000000001E-7</v>
      </c>
      <c r="AC43" s="1">
        <v>8.3715000000000005E-10</v>
      </c>
      <c r="AD43" s="1">
        <v>6.1342999999999999E-5</v>
      </c>
      <c r="AE43" s="1">
        <v>1.2274E-7</v>
      </c>
      <c r="AF43" s="1">
        <v>2.2884E-7</v>
      </c>
      <c r="AG43" s="1">
        <v>2.7314999999999998E-7</v>
      </c>
      <c r="AH43" s="1">
        <v>2.2509000000000001E-7</v>
      </c>
      <c r="AI43" s="1">
        <v>2.5142E-6</v>
      </c>
      <c r="AJ43" s="1">
        <v>7.2951999999999999E-3</v>
      </c>
      <c r="AK43" s="1">
        <v>0</v>
      </c>
      <c r="AL43" s="1">
        <v>0</v>
      </c>
      <c r="AM43">
        <v>-10.5313</v>
      </c>
      <c r="AN43">
        <v>0.37890000000000001</v>
      </c>
      <c r="AO43">
        <v>0.32350000000000001</v>
      </c>
      <c r="AP43">
        <v>5.4051</v>
      </c>
      <c r="AQ43">
        <v>3.1909999999999998</v>
      </c>
      <c r="AR43">
        <v>-5.8662999999999998</v>
      </c>
      <c r="AS43">
        <v>0.9446</v>
      </c>
      <c r="AT43">
        <v>4.8099999999999996</v>
      </c>
      <c r="AU43">
        <v>0.55210000000000004</v>
      </c>
      <c r="AV43">
        <v>-5.6052999999999997</v>
      </c>
      <c r="AW43">
        <v>-999.99900000000002</v>
      </c>
      <c r="AX43">
        <v>-999.99900000000002</v>
      </c>
      <c r="AY43">
        <v>-999.99900000000002</v>
      </c>
      <c r="AZ43">
        <v>-999.99900000000002</v>
      </c>
      <c r="BA43">
        <v>-999.99900000000002</v>
      </c>
      <c r="BB43">
        <v>-999.99900000000002</v>
      </c>
      <c r="BC43">
        <v>-999.99900000000002</v>
      </c>
      <c r="BD43">
        <v>-999.99900000000002</v>
      </c>
      <c r="BE43">
        <v>-999.99900000000002</v>
      </c>
      <c r="BF43">
        <v>-999.99900000000002</v>
      </c>
      <c r="BG43" t="s">
        <v>87</v>
      </c>
      <c r="BH43" s="1">
        <v>0</v>
      </c>
      <c r="BI43" s="1">
        <v>0.4204</v>
      </c>
      <c r="BJ43" s="1">
        <v>6.5005E-4</v>
      </c>
    </row>
    <row r="44" spans="3:62" x14ac:dyDescent="0.25">
      <c r="C44">
        <v>2</v>
      </c>
      <c r="D44" t="s">
        <v>76</v>
      </c>
      <c r="E44">
        <v>12</v>
      </c>
      <c r="F44">
        <v>-99</v>
      </c>
      <c r="G44">
        <v>-99</v>
      </c>
      <c r="H44">
        <v>-99</v>
      </c>
      <c r="I44">
        <v>11.7521</v>
      </c>
      <c r="J44">
        <v>4</v>
      </c>
      <c r="K44">
        <v>29.7</v>
      </c>
      <c r="L44">
        <v>9.9563900000000007E-3</v>
      </c>
      <c r="M44">
        <v>1.1855299999999999E-2</v>
      </c>
      <c r="N44" s="1">
        <v>-1.57799E-17</v>
      </c>
      <c r="O44" s="1">
        <v>-8.2776700000000003E-14</v>
      </c>
      <c r="P44" s="1">
        <v>4.8512E-3</v>
      </c>
      <c r="Q44" s="1">
        <v>8.8440000000000004E-6</v>
      </c>
      <c r="R44" s="1">
        <v>1.2301E-8</v>
      </c>
      <c r="S44" s="1">
        <v>2.4862999999999999E-3</v>
      </c>
      <c r="T44" s="1">
        <v>2.2870999999999998E-5</v>
      </c>
      <c r="U44" s="1">
        <v>2.6896E-4</v>
      </c>
      <c r="V44" s="1">
        <v>5.2823999999999996E-6</v>
      </c>
      <c r="W44" s="1">
        <v>0</v>
      </c>
      <c r="X44" s="1">
        <v>5.728E-5</v>
      </c>
      <c r="Y44" s="1">
        <v>5.5222000000000001E-5</v>
      </c>
      <c r="Z44" s="1">
        <v>1.5956E-4</v>
      </c>
      <c r="AA44" s="1">
        <v>2.5546000000000001E-6</v>
      </c>
      <c r="AB44" s="1">
        <v>4.2737000000000001E-8</v>
      </c>
      <c r="AC44" s="1">
        <v>8.3715000000000005E-10</v>
      </c>
      <c r="AD44" s="1">
        <v>7.8322999999999995E-7</v>
      </c>
      <c r="AE44" s="1">
        <v>7.5634000000000001E-8</v>
      </c>
      <c r="AF44" s="1">
        <v>1.8846000000000001E-7</v>
      </c>
      <c r="AG44" s="1">
        <v>3.3269E-7</v>
      </c>
      <c r="AH44" s="1">
        <v>4.1988E-10</v>
      </c>
      <c r="AI44" s="1">
        <v>3.7296999999999997E-4</v>
      </c>
      <c r="AJ44" s="1">
        <v>8.6139000000000007E-3</v>
      </c>
      <c r="AK44" s="1">
        <v>0</v>
      </c>
      <c r="AL44" s="1">
        <v>0</v>
      </c>
      <c r="AM44">
        <v>-12.7402</v>
      </c>
      <c r="AN44">
        <v>-1.7198</v>
      </c>
      <c r="AO44">
        <v>-0.66190000000000004</v>
      </c>
      <c r="AP44">
        <v>3.3281000000000001</v>
      </c>
      <c r="AQ44">
        <v>3.2423000000000002</v>
      </c>
      <c r="AR44">
        <v>-3.6092</v>
      </c>
      <c r="AS44">
        <v>-4.7699999999999999E-2</v>
      </c>
      <c r="AT44">
        <v>-1.5517000000000001</v>
      </c>
      <c r="AU44">
        <v>-0.443</v>
      </c>
      <c r="AV44">
        <v>-6.8029000000000002</v>
      </c>
      <c r="AW44">
        <v>-999.99900000000002</v>
      </c>
      <c r="AX44">
        <v>-999.99900000000002</v>
      </c>
      <c r="AY44">
        <v>-999.99900000000002</v>
      </c>
      <c r="AZ44">
        <v>-999.99900000000002</v>
      </c>
      <c r="BA44">
        <v>-999.99900000000002</v>
      </c>
      <c r="BB44">
        <v>-999.99900000000002</v>
      </c>
      <c r="BC44">
        <v>-999.99900000000002</v>
      </c>
      <c r="BD44">
        <v>-999.99900000000002</v>
      </c>
      <c r="BE44">
        <v>-999.99900000000002</v>
      </c>
      <c r="BF44">
        <v>-999.99900000000002</v>
      </c>
      <c r="BG44" t="s">
        <v>88</v>
      </c>
      <c r="BH44" s="1">
        <v>0</v>
      </c>
      <c r="BI44" s="1">
        <v>0.41832000000000003</v>
      </c>
      <c r="BJ44" s="1">
        <v>4.9832000000000001E-4</v>
      </c>
    </row>
    <row r="45" spans="3:62" x14ac:dyDescent="0.25">
      <c r="C45">
        <v>2</v>
      </c>
      <c r="D45" t="s">
        <v>76</v>
      </c>
      <c r="E45">
        <v>13</v>
      </c>
      <c r="F45">
        <v>-99</v>
      </c>
      <c r="G45">
        <v>-99</v>
      </c>
      <c r="H45">
        <v>-99</v>
      </c>
      <c r="I45">
        <v>11.5318</v>
      </c>
      <c r="J45">
        <v>4</v>
      </c>
      <c r="K45">
        <v>29.9</v>
      </c>
      <c r="L45">
        <v>9.38136E-3</v>
      </c>
      <c r="M45">
        <v>7.2841800000000003E-3</v>
      </c>
      <c r="N45" s="1">
        <v>-8.0296600000000002E-17</v>
      </c>
      <c r="O45" s="1">
        <v>-6.0975200000000005E-13</v>
      </c>
      <c r="P45" s="1">
        <v>5.2556E-3</v>
      </c>
      <c r="Q45" s="1">
        <v>9.8004000000000002E-6</v>
      </c>
      <c r="R45" s="1">
        <v>1.2299999999999999E-8</v>
      </c>
      <c r="S45" s="1">
        <v>7.0551999999999995E-4</v>
      </c>
      <c r="T45" s="1">
        <v>1.7889000000000001E-5</v>
      </c>
      <c r="U45" s="1">
        <v>5.1177000000000001E-5</v>
      </c>
      <c r="V45" s="1">
        <v>0</v>
      </c>
      <c r="W45" s="1">
        <v>0</v>
      </c>
      <c r="X45" s="1">
        <v>5.4855999999999998E-5</v>
      </c>
      <c r="Y45" s="1">
        <v>0</v>
      </c>
      <c r="Z45" s="1">
        <v>9.3860999999999999E-4</v>
      </c>
      <c r="AA45" s="1">
        <v>5.3797999999999997E-6</v>
      </c>
      <c r="AB45" s="1">
        <v>5.6896000000000002E-8</v>
      </c>
      <c r="AC45" s="1">
        <v>8.7808000000000001E-8</v>
      </c>
      <c r="AD45" s="1">
        <v>2.6309000000000001E-6</v>
      </c>
      <c r="AE45" s="1">
        <v>1.5021E-6</v>
      </c>
      <c r="AF45" s="1">
        <v>8.0793000000000001E-7</v>
      </c>
      <c r="AG45" s="1">
        <v>1.4747000000000001E-7</v>
      </c>
      <c r="AH45" s="1">
        <v>1.2219000000000001E-7</v>
      </c>
      <c r="AI45" s="1">
        <v>4.1624000000000001E-4</v>
      </c>
      <c r="AJ45" s="1">
        <v>5.1463999999999998E-3</v>
      </c>
      <c r="AK45" s="1">
        <v>0</v>
      </c>
      <c r="AL45" s="1">
        <v>0</v>
      </c>
      <c r="AM45">
        <v>-11.7576</v>
      </c>
      <c r="AN45">
        <v>-0.95630000000000004</v>
      </c>
      <c r="AO45">
        <v>0.3286</v>
      </c>
      <c r="AP45">
        <v>4.0891000000000002</v>
      </c>
      <c r="AQ45">
        <v>4.1322000000000001</v>
      </c>
      <c r="AR45">
        <v>-1.0857000000000001</v>
      </c>
      <c r="AS45">
        <v>0.94359999999999999</v>
      </c>
      <c r="AT45">
        <v>0.9526</v>
      </c>
      <c r="AU45">
        <v>0.54859999999999998</v>
      </c>
      <c r="AV45">
        <v>-2.8083999999999998</v>
      </c>
      <c r="AW45">
        <v>-999.99900000000002</v>
      </c>
      <c r="AX45">
        <v>-999.99900000000002</v>
      </c>
      <c r="AY45">
        <v>-999.99900000000002</v>
      </c>
      <c r="AZ45">
        <v>-999.99900000000002</v>
      </c>
      <c r="BA45">
        <v>-999.99900000000002</v>
      </c>
      <c r="BB45">
        <v>-999.99900000000002</v>
      </c>
      <c r="BC45">
        <v>-999.99900000000002</v>
      </c>
      <c r="BD45">
        <v>-999.99900000000002</v>
      </c>
      <c r="BE45">
        <v>-999.99900000000002</v>
      </c>
      <c r="BF45">
        <v>-999.99900000000002</v>
      </c>
      <c r="BG45" t="s">
        <v>89</v>
      </c>
      <c r="BH45" s="1">
        <v>0</v>
      </c>
      <c r="BI45" s="1">
        <v>0.33167000000000002</v>
      </c>
      <c r="BJ45" s="1">
        <v>4.6954000000000001E-4</v>
      </c>
    </row>
    <row r="46" spans="3:62" x14ac:dyDescent="0.25">
      <c r="C46">
        <v>2</v>
      </c>
      <c r="D46" t="s">
        <v>76</v>
      </c>
      <c r="E46">
        <v>14</v>
      </c>
      <c r="F46">
        <v>-99</v>
      </c>
      <c r="G46">
        <v>-99</v>
      </c>
      <c r="H46">
        <v>-99</v>
      </c>
      <c r="I46">
        <v>11.4811</v>
      </c>
      <c r="J46">
        <v>4</v>
      </c>
      <c r="K46">
        <v>29.3</v>
      </c>
      <c r="L46">
        <v>8.8392799999999997E-3</v>
      </c>
      <c r="M46">
        <v>6.2427100000000003E-3</v>
      </c>
      <c r="N46" s="1">
        <v>-2.9819800000000002E-17</v>
      </c>
      <c r="O46" s="1">
        <v>-2.55006E-13</v>
      </c>
      <c r="P46" s="1">
        <v>5.0423000000000004E-3</v>
      </c>
      <c r="Q46" s="1">
        <v>2.796E-5</v>
      </c>
      <c r="R46" s="1">
        <v>6.7693999999999999E-6</v>
      </c>
      <c r="S46" s="1">
        <v>3.9355999999999999E-4</v>
      </c>
      <c r="T46" s="1">
        <v>2.0537E-5</v>
      </c>
      <c r="U46" s="1">
        <v>5.7862999999999998E-5</v>
      </c>
      <c r="V46" s="1">
        <v>0</v>
      </c>
      <c r="W46" s="1">
        <v>4.3034999999999997E-5</v>
      </c>
      <c r="X46" s="1">
        <v>5.6969000000000003E-5</v>
      </c>
      <c r="Y46" s="1">
        <v>0</v>
      </c>
      <c r="Z46" s="1">
        <v>9.4156000000000003E-4</v>
      </c>
      <c r="AA46" s="1">
        <v>4.8967000000000001E-6</v>
      </c>
      <c r="AB46" s="1">
        <v>3.6722999999999999E-7</v>
      </c>
      <c r="AC46" s="1">
        <v>3.1095000000000001E-7</v>
      </c>
      <c r="AD46" s="1">
        <v>3.1430999999999999E-4</v>
      </c>
      <c r="AE46" s="1">
        <v>4.9391000000000001E-7</v>
      </c>
      <c r="AF46" s="1">
        <v>6.4425999999999997E-7</v>
      </c>
      <c r="AG46" s="1">
        <v>3.1716999999999997E-7</v>
      </c>
      <c r="AH46" s="1">
        <v>2.3229E-7</v>
      </c>
      <c r="AI46" s="1">
        <v>5.4775999999999999E-5</v>
      </c>
      <c r="AJ46" s="1">
        <v>4.3581999999999996E-3</v>
      </c>
      <c r="AK46" s="1">
        <v>0</v>
      </c>
      <c r="AL46" s="1">
        <v>0</v>
      </c>
      <c r="AM46">
        <v>-9.6016999999999992</v>
      </c>
      <c r="AN46">
        <v>1.145</v>
      </c>
      <c r="AO46">
        <v>0.4098</v>
      </c>
      <c r="AP46">
        <v>6.1981000000000002</v>
      </c>
      <c r="AQ46">
        <v>4.2234999999999996</v>
      </c>
      <c r="AR46">
        <v>-2.5406</v>
      </c>
      <c r="AS46">
        <v>1.0223</v>
      </c>
      <c r="AT46">
        <v>7.3268000000000004</v>
      </c>
      <c r="AU46">
        <v>0.62629999999999997</v>
      </c>
      <c r="AV46">
        <v>-3.4575</v>
      </c>
      <c r="AW46">
        <v>-999.99900000000002</v>
      </c>
      <c r="AX46">
        <v>-999.99900000000002</v>
      </c>
      <c r="AY46">
        <v>-999.99900000000002</v>
      </c>
      <c r="AZ46">
        <v>-999.99900000000002</v>
      </c>
      <c r="BA46">
        <v>-999.99900000000002</v>
      </c>
      <c r="BB46">
        <v>-999.99900000000002</v>
      </c>
      <c r="BC46">
        <v>-999.99900000000002</v>
      </c>
      <c r="BD46">
        <v>-999.99900000000002</v>
      </c>
      <c r="BE46">
        <v>-999.99900000000002</v>
      </c>
      <c r="BF46">
        <v>-999.99900000000002</v>
      </c>
      <c r="BG46" t="s">
        <v>90</v>
      </c>
      <c r="BH46" s="1">
        <v>0</v>
      </c>
      <c r="BI46" s="1">
        <v>0.31605</v>
      </c>
      <c r="BJ46" s="1">
        <v>4.4241000000000001E-4</v>
      </c>
    </row>
    <row r="47" spans="3:62" x14ac:dyDescent="0.25">
      <c r="C47">
        <v>2</v>
      </c>
      <c r="D47" t="s">
        <v>76</v>
      </c>
      <c r="E47">
        <v>15</v>
      </c>
      <c r="F47">
        <v>-99</v>
      </c>
      <c r="G47">
        <v>-99</v>
      </c>
      <c r="H47">
        <v>-99</v>
      </c>
      <c r="I47">
        <v>11.508100000000001</v>
      </c>
      <c r="J47">
        <v>4</v>
      </c>
      <c r="K47">
        <v>30.7</v>
      </c>
      <c r="L47">
        <v>9.5336699999999993E-3</v>
      </c>
      <c r="M47">
        <v>7.2730700000000004E-3</v>
      </c>
      <c r="N47" s="1">
        <v>-2.13113E-16</v>
      </c>
      <c r="O47" s="1">
        <v>-1.61031E-12</v>
      </c>
      <c r="P47" s="1">
        <v>5.3600000000000002E-3</v>
      </c>
      <c r="Q47" s="1">
        <v>9.6724999999999993E-6</v>
      </c>
      <c r="R47" s="1">
        <v>1.2299999999999999E-8</v>
      </c>
      <c r="S47" s="1">
        <v>6.6383999999999996E-4</v>
      </c>
      <c r="T47" s="1">
        <v>1.5577999999999999E-5</v>
      </c>
      <c r="U47" s="1">
        <v>5.1149000000000001E-5</v>
      </c>
      <c r="V47" s="1">
        <v>0</v>
      </c>
      <c r="W47" s="1">
        <v>0</v>
      </c>
      <c r="X47" s="1">
        <v>5.4985000000000003E-5</v>
      </c>
      <c r="Y47" s="1">
        <v>0</v>
      </c>
      <c r="Z47" s="1">
        <v>9.6382E-4</v>
      </c>
      <c r="AA47" s="1">
        <v>4.1644000000000003E-6</v>
      </c>
      <c r="AB47" s="1">
        <v>1.0712E-7</v>
      </c>
      <c r="AC47" s="1">
        <v>8.3711000000000002E-10</v>
      </c>
      <c r="AD47" s="1">
        <v>6.0785999999999997E-5</v>
      </c>
      <c r="AE47" s="1">
        <v>4.3788E-7</v>
      </c>
      <c r="AF47" s="1">
        <v>3.2305000000000002E-7</v>
      </c>
      <c r="AG47" s="1">
        <v>1.4212E-7</v>
      </c>
      <c r="AH47" s="1">
        <v>1.3003999999999999E-7</v>
      </c>
      <c r="AI47" s="1">
        <v>3.5131000000000002E-4</v>
      </c>
      <c r="AJ47" s="1">
        <v>5.1609000000000004E-3</v>
      </c>
      <c r="AK47" s="1">
        <v>0</v>
      </c>
      <c r="AL47" s="1">
        <v>0</v>
      </c>
      <c r="AM47">
        <v>-10.3139</v>
      </c>
      <c r="AN47">
        <v>0.46899999999999997</v>
      </c>
      <c r="AO47">
        <v>0.32879999999999998</v>
      </c>
      <c r="AP47">
        <v>5.5041000000000002</v>
      </c>
      <c r="AQ47">
        <v>2.8037999999999998</v>
      </c>
      <c r="AR47">
        <v>-1.2323999999999999</v>
      </c>
      <c r="AS47">
        <v>0.94699999999999995</v>
      </c>
      <c r="AT47">
        <v>5.2256999999999998</v>
      </c>
      <c r="AU47">
        <v>0.5534</v>
      </c>
      <c r="AV47">
        <v>-3.7275</v>
      </c>
      <c r="AW47">
        <v>-999.99900000000002</v>
      </c>
      <c r="AX47">
        <v>-999.99900000000002</v>
      </c>
      <c r="AY47">
        <v>-999.99900000000002</v>
      </c>
      <c r="AZ47">
        <v>-999.99900000000002</v>
      </c>
      <c r="BA47">
        <v>-999.99900000000002</v>
      </c>
      <c r="BB47">
        <v>-999.99900000000002</v>
      </c>
      <c r="BC47">
        <v>-999.99900000000002</v>
      </c>
      <c r="BD47">
        <v>-999.99900000000002</v>
      </c>
      <c r="BE47">
        <v>-999.99900000000002</v>
      </c>
      <c r="BF47">
        <v>-999.99900000000002</v>
      </c>
      <c r="BG47" t="s">
        <v>91</v>
      </c>
      <c r="BH47" s="1">
        <v>0</v>
      </c>
      <c r="BI47" s="1">
        <v>0.33589999999999998</v>
      </c>
      <c r="BJ47" s="1">
        <v>4.7716000000000002E-4</v>
      </c>
    </row>
    <row r="48" spans="3:62" x14ac:dyDescent="0.25">
      <c r="C48">
        <v>2</v>
      </c>
      <c r="D48" t="s">
        <v>76</v>
      </c>
      <c r="E48">
        <v>16</v>
      </c>
      <c r="F48">
        <v>-99</v>
      </c>
      <c r="G48">
        <v>-99</v>
      </c>
      <c r="H48">
        <v>-99</v>
      </c>
      <c r="I48">
        <v>11.575799999999999</v>
      </c>
      <c r="J48">
        <v>4</v>
      </c>
      <c r="K48">
        <v>28.1</v>
      </c>
      <c r="L48">
        <v>7.1377999999999997E-3</v>
      </c>
      <c r="M48">
        <v>7.1797900000000001E-3</v>
      </c>
      <c r="N48" s="1">
        <v>-1.60963E-17</v>
      </c>
      <c r="O48" s="1">
        <v>-1.37989E-13</v>
      </c>
      <c r="P48" s="1">
        <v>3.1327999999999998E-3</v>
      </c>
      <c r="Q48" s="1">
        <v>6.4309999999999999E-6</v>
      </c>
      <c r="R48" s="1">
        <v>1.2299999999999999E-8</v>
      </c>
      <c r="S48" s="1">
        <v>1.4736E-3</v>
      </c>
      <c r="T48" s="1">
        <v>1.4460999999999999E-5</v>
      </c>
      <c r="U48" s="1">
        <v>4.3022000000000002E-5</v>
      </c>
      <c r="V48" s="1">
        <v>0</v>
      </c>
      <c r="W48" s="1">
        <v>0</v>
      </c>
      <c r="X48" s="1">
        <v>5.4604000000000001E-5</v>
      </c>
      <c r="Y48" s="1">
        <v>8.5731999999999998E-5</v>
      </c>
      <c r="Z48" s="1">
        <v>3.8514000000000002E-4</v>
      </c>
      <c r="AA48" s="1">
        <v>1.9564999999999998E-6</v>
      </c>
      <c r="AB48" s="1">
        <v>3.2125E-10</v>
      </c>
      <c r="AC48" s="1">
        <v>1.1981000000000001E-7</v>
      </c>
      <c r="AD48" s="1">
        <v>5.6664000000000002E-10</v>
      </c>
      <c r="AE48" s="1">
        <v>1.4889000000000001E-6</v>
      </c>
      <c r="AF48" s="1">
        <v>9.9099000000000006E-7</v>
      </c>
      <c r="AG48" s="1">
        <v>2.8215999999999998E-7</v>
      </c>
      <c r="AH48" s="1">
        <v>4.1984000000000002E-10</v>
      </c>
      <c r="AI48" s="1">
        <v>2.6804999999999998E-4</v>
      </c>
      <c r="AJ48" s="1">
        <v>4.9950999999999997E-3</v>
      </c>
      <c r="AK48" s="1">
        <v>0</v>
      </c>
      <c r="AL48" s="1">
        <v>0</v>
      </c>
      <c r="AM48">
        <v>-15.586399999999999</v>
      </c>
      <c r="AN48">
        <v>-4.7529000000000003</v>
      </c>
      <c r="AO48">
        <v>-2.2200000000000001E-2</v>
      </c>
      <c r="AP48">
        <v>0.31569999999999998</v>
      </c>
      <c r="AQ48">
        <v>4.0757000000000003</v>
      </c>
      <c r="AR48">
        <v>-2.1015999999999999</v>
      </c>
      <c r="AS48">
        <v>0.58530000000000004</v>
      </c>
      <c r="AT48">
        <v>-10.4216</v>
      </c>
      <c r="AU48">
        <v>0.18729999999999999</v>
      </c>
      <c r="AV48">
        <v>-3.0996000000000001</v>
      </c>
      <c r="AW48">
        <v>-999.99900000000002</v>
      </c>
      <c r="AX48">
        <v>-999.99900000000002</v>
      </c>
      <c r="AY48">
        <v>-999.99900000000002</v>
      </c>
      <c r="AZ48">
        <v>-999.99900000000002</v>
      </c>
      <c r="BA48">
        <v>-999.99900000000002</v>
      </c>
      <c r="BB48">
        <v>-999.99900000000002</v>
      </c>
      <c r="BC48">
        <v>-999.99900000000002</v>
      </c>
      <c r="BD48">
        <v>-999.99900000000002</v>
      </c>
      <c r="BE48">
        <v>-999.99900000000002</v>
      </c>
      <c r="BF48">
        <v>-999.99900000000002</v>
      </c>
      <c r="BG48" t="s">
        <v>92</v>
      </c>
      <c r="BH48" s="1">
        <v>0</v>
      </c>
      <c r="BI48" s="1">
        <v>0.27445000000000003</v>
      </c>
      <c r="BJ48" s="1">
        <v>3.5724999999999998E-4</v>
      </c>
    </row>
    <row r="49" spans="3:62" x14ac:dyDescent="0.25">
      <c r="C49">
        <v>2</v>
      </c>
      <c r="D49" t="s">
        <v>76</v>
      </c>
      <c r="E49">
        <v>17</v>
      </c>
      <c r="F49">
        <v>-99</v>
      </c>
      <c r="G49">
        <v>-99</v>
      </c>
      <c r="H49">
        <v>-99</v>
      </c>
      <c r="I49">
        <v>11.4299</v>
      </c>
      <c r="J49">
        <v>4</v>
      </c>
      <c r="K49">
        <v>30.4</v>
      </c>
      <c r="L49">
        <v>7.8935600000000009E-3</v>
      </c>
      <c r="M49">
        <v>5.8857199999999997E-3</v>
      </c>
      <c r="N49" s="1">
        <v>-1.1726999999999999E-17</v>
      </c>
      <c r="O49" s="1">
        <v>-1.0786800000000001E-13</v>
      </c>
      <c r="P49" s="1">
        <v>4.5897999999999998E-3</v>
      </c>
      <c r="Q49" s="1">
        <v>8.8791999999999996E-6</v>
      </c>
      <c r="R49" s="1">
        <v>1.2299999999999999E-8</v>
      </c>
      <c r="S49" s="1">
        <v>4.4995000000000001E-4</v>
      </c>
      <c r="T49" s="1">
        <v>2.0516000000000001E-5</v>
      </c>
      <c r="U49" s="1">
        <v>4.5278999999999998E-5</v>
      </c>
      <c r="V49" s="1">
        <v>0</v>
      </c>
      <c r="W49" s="1">
        <v>4.0756000000000001E-5</v>
      </c>
      <c r="X49" s="1">
        <v>0</v>
      </c>
      <c r="Y49" s="1">
        <v>0</v>
      </c>
      <c r="Z49" s="1">
        <v>8.2923000000000003E-4</v>
      </c>
      <c r="AA49" s="1">
        <v>4.6099999999999999E-6</v>
      </c>
      <c r="AB49" s="1">
        <v>4.6165999999999998E-8</v>
      </c>
      <c r="AC49" s="1">
        <v>8.3708999999999995E-10</v>
      </c>
      <c r="AD49" s="1">
        <v>8.7612000000000001E-6</v>
      </c>
      <c r="AE49" s="1">
        <v>6.1320999999999997E-8</v>
      </c>
      <c r="AF49" s="1">
        <v>1.5115E-7</v>
      </c>
      <c r="AG49" s="1">
        <v>1.1294E-7</v>
      </c>
      <c r="AH49" s="1">
        <v>2.1720000000000001E-7</v>
      </c>
      <c r="AI49" s="1">
        <v>3.4464000000000001E-4</v>
      </c>
      <c r="AJ49" s="1">
        <v>4.1834999999999997E-3</v>
      </c>
      <c r="AK49" s="1">
        <v>0</v>
      </c>
      <c r="AL49" s="1">
        <v>0</v>
      </c>
      <c r="AM49">
        <v>-11.0085</v>
      </c>
      <c r="AN49">
        <v>-0.30580000000000002</v>
      </c>
      <c r="AO49">
        <v>0.3584</v>
      </c>
      <c r="AP49">
        <v>4.7332000000000001</v>
      </c>
      <c r="AQ49">
        <v>2.5680999999999998</v>
      </c>
      <c r="AR49">
        <v>-0.99080000000000001</v>
      </c>
      <c r="AS49">
        <v>0.97540000000000004</v>
      </c>
      <c r="AT49">
        <v>2.9895</v>
      </c>
      <c r="AU49">
        <v>0.58130000000000004</v>
      </c>
      <c r="AV49">
        <v>-4.9427000000000003</v>
      </c>
      <c r="AW49">
        <v>-999.99900000000002</v>
      </c>
      <c r="AX49">
        <v>-999.99900000000002</v>
      </c>
      <c r="AY49">
        <v>-999.99900000000002</v>
      </c>
      <c r="AZ49">
        <v>-999.99900000000002</v>
      </c>
      <c r="BA49">
        <v>-999.99900000000002</v>
      </c>
      <c r="BB49">
        <v>-999.99900000000002</v>
      </c>
      <c r="BC49">
        <v>-999.99900000000002</v>
      </c>
      <c r="BD49">
        <v>-999.99900000000002</v>
      </c>
      <c r="BE49">
        <v>-999.99900000000002</v>
      </c>
      <c r="BF49">
        <v>-999.99900000000002</v>
      </c>
      <c r="BG49" t="s">
        <v>93</v>
      </c>
      <c r="BH49" s="1">
        <v>0</v>
      </c>
      <c r="BI49" s="1">
        <v>0.27762999999999999</v>
      </c>
      <c r="BJ49" s="1">
        <v>3.9507000000000002E-4</v>
      </c>
    </row>
    <row r="50" spans="3:62" x14ac:dyDescent="0.25">
      <c r="C50">
        <v>2</v>
      </c>
      <c r="D50" t="s">
        <v>76</v>
      </c>
      <c r="E50">
        <v>18</v>
      </c>
      <c r="F50">
        <v>-99</v>
      </c>
      <c r="G50">
        <v>-99</v>
      </c>
      <c r="H50">
        <v>-99</v>
      </c>
      <c r="I50">
        <v>11.381399999999999</v>
      </c>
      <c r="J50">
        <v>4</v>
      </c>
      <c r="K50">
        <v>30.2</v>
      </c>
      <c r="L50">
        <v>7.7038200000000001E-3</v>
      </c>
      <c r="M50">
        <v>5.4958899999999998E-3</v>
      </c>
      <c r="N50" s="1">
        <v>3.1340100000000002E-18</v>
      </c>
      <c r="O50" s="1">
        <v>3.07573E-14</v>
      </c>
      <c r="P50" s="1">
        <v>4.2412999999999999E-3</v>
      </c>
      <c r="Q50" s="1">
        <v>7.1626999999999997E-5</v>
      </c>
      <c r="R50" s="1">
        <v>4.3332000000000003E-6</v>
      </c>
      <c r="S50" s="1">
        <v>4.0004E-4</v>
      </c>
      <c r="T50" s="1">
        <v>2.2727000000000001E-5</v>
      </c>
      <c r="U50" s="1">
        <v>5.0216000000000002E-5</v>
      </c>
      <c r="V50" s="1">
        <v>0</v>
      </c>
      <c r="W50" s="1">
        <v>4.1044000000000002E-5</v>
      </c>
      <c r="X50" s="1">
        <v>5.5640000000000003E-5</v>
      </c>
      <c r="Y50" s="1">
        <v>0</v>
      </c>
      <c r="Z50" s="1">
        <v>7.9920000000000002E-4</v>
      </c>
      <c r="AA50" s="1">
        <v>3.5516999999999998E-6</v>
      </c>
      <c r="AB50" s="1">
        <v>3.6488999999999998E-7</v>
      </c>
      <c r="AC50" s="1">
        <v>3.0949E-7</v>
      </c>
      <c r="AD50" s="1">
        <v>3.4600000000000001E-4</v>
      </c>
      <c r="AE50" s="1">
        <v>1.5335999999999999E-7</v>
      </c>
      <c r="AF50" s="1">
        <v>1.8599E-6</v>
      </c>
      <c r="AG50" s="1">
        <v>2.8518000000000002E-7</v>
      </c>
      <c r="AH50" s="1">
        <v>1.5405000000000001E-7</v>
      </c>
      <c r="AI50" s="1">
        <v>1.1222000000000001E-4</v>
      </c>
      <c r="AJ50" s="1">
        <v>3.6790999999999998E-3</v>
      </c>
      <c r="AK50" s="1">
        <v>0</v>
      </c>
      <c r="AL50" s="1">
        <v>0</v>
      </c>
      <c r="AM50">
        <v>-9.3229000000000006</v>
      </c>
      <c r="AN50">
        <v>1.3301000000000001</v>
      </c>
      <c r="AO50">
        <v>0.4007</v>
      </c>
      <c r="AP50">
        <v>6.3715999999999999</v>
      </c>
      <c r="AQ50">
        <v>4.093</v>
      </c>
      <c r="AR50">
        <v>-1.7626999999999999</v>
      </c>
      <c r="AS50">
        <v>1.0168999999999999</v>
      </c>
      <c r="AT50">
        <v>7.952</v>
      </c>
      <c r="AU50">
        <v>0.62250000000000005</v>
      </c>
      <c r="AV50">
        <v>-3.8513999999999999</v>
      </c>
      <c r="AW50">
        <v>-999.99900000000002</v>
      </c>
      <c r="AX50">
        <v>-999.99900000000002</v>
      </c>
      <c r="AY50">
        <v>-999.99900000000002</v>
      </c>
      <c r="AZ50">
        <v>-999.99900000000002</v>
      </c>
      <c r="BA50">
        <v>-999.99900000000002</v>
      </c>
      <c r="BB50">
        <v>-999.99900000000002</v>
      </c>
      <c r="BC50">
        <v>-999.99900000000002</v>
      </c>
      <c r="BD50">
        <v>-999.99900000000002</v>
      </c>
      <c r="BE50">
        <v>-999.99900000000002</v>
      </c>
      <c r="BF50">
        <v>-999.99900000000002</v>
      </c>
      <c r="BG50" t="s">
        <v>94</v>
      </c>
      <c r="BH50" s="1">
        <v>0</v>
      </c>
      <c r="BI50" s="1">
        <v>0.28733999999999998</v>
      </c>
      <c r="BJ50" s="1">
        <v>3.8558E-4</v>
      </c>
    </row>
    <row r="51" spans="3:62" x14ac:dyDescent="0.25">
      <c r="C51">
        <v>2</v>
      </c>
      <c r="D51" t="s">
        <v>76</v>
      </c>
      <c r="E51">
        <v>19</v>
      </c>
      <c r="F51">
        <v>-99</v>
      </c>
      <c r="G51">
        <v>-99</v>
      </c>
      <c r="H51">
        <v>-99</v>
      </c>
      <c r="I51">
        <v>11.428000000000001</v>
      </c>
      <c r="J51">
        <v>4</v>
      </c>
      <c r="K51">
        <v>30.9</v>
      </c>
      <c r="L51">
        <v>8.5959899999999995E-3</v>
      </c>
      <c r="M51">
        <v>6.0095299999999999E-3</v>
      </c>
      <c r="N51" s="1">
        <v>1.3773000000000001E-17</v>
      </c>
      <c r="O51" s="1">
        <v>1.21904E-13</v>
      </c>
      <c r="P51" s="1">
        <v>4.9290999999999996E-3</v>
      </c>
      <c r="Q51" s="1">
        <v>7.4414999999999998E-6</v>
      </c>
      <c r="R51" s="1">
        <v>1.7929E-6</v>
      </c>
      <c r="S51" s="1">
        <v>3.6460000000000003E-4</v>
      </c>
      <c r="T51" s="1">
        <v>2.5786E-5</v>
      </c>
      <c r="U51" s="1">
        <v>5.1372999999999998E-5</v>
      </c>
      <c r="V51" s="1">
        <v>0</v>
      </c>
      <c r="W51" s="1">
        <v>4.2420999999999999E-5</v>
      </c>
      <c r="X51" s="1">
        <v>5.5469E-5</v>
      </c>
      <c r="Y51" s="1">
        <v>0</v>
      </c>
      <c r="Z51" s="1">
        <v>9.9233000000000003E-4</v>
      </c>
      <c r="AA51" s="1">
        <v>2.9608000000000001E-6</v>
      </c>
      <c r="AB51" s="1">
        <v>1.2625999999999999E-7</v>
      </c>
      <c r="AC51" s="1">
        <v>8.3708999999999995E-10</v>
      </c>
      <c r="AD51" s="1">
        <v>1.2085E-4</v>
      </c>
      <c r="AE51" s="1">
        <v>7.0197000000000003E-8</v>
      </c>
      <c r="AF51" s="1">
        <v>3.1646000000000002E-7</v>
      </c>
      <c r="AG51" s="1">
        <v>1.5965999999999999E-7</v>
      </c>
      <c r="AH51" s="1">
        <v>1.1818E-7</v>
      </c>
      <c r="AI51" s="1">
        <v>4.2122000000000001E-5</v>
      </c>
      <c r="AJ51" s="1">
        <v>4.3207999999999996E-3</v>
      </c>
      <c r="AK51" s="1">
        <v>0</v>
      </c>
      <c r="AL51" s="1">
        <v>0</v>
      </c>
      <c r="AM51">
        <v>-9.8450000000000006</v>
      </c>
      <c r="AN51">
        <v>0.85919999999999996</v>
      </c>
      <c r="AO51">
        <v>0.41599999999999998</v>
      </c>
      <c r="AP51">
        <v>5.8917000000000002</v>
      </c>
      <c r="AQ51">
        <v>2.6288999999999998</v>
      </c>
      <c r="AR51">
        <v>-2.7357999999999998</v>
      </c>
      <c r="AS51">
        <v>1.0350999999999999</v>
      </c>
      <c r="AT51">
        <v>6.4698000000000002</v>
      </c>
      <c r="AU51">
        <v>0.64180000000000004</v>
      </c>
      <c r="AV51">
        <v>-4.8109000000000002</v>
      </c>
      <c r="AW51">
        <v>-999.99900000000002</v>
      </c>
      <c r="AX51">
        <v>-999.99900000000002</v>
      </c>
      <c r="AY51">
        <v>-999.99900000000002</v>
      </c>
      <c r="AZ51">
        <v>-999.99900000000002</v>
      </c>
      <c r="BA51">
        <v>-999.99900000000002</v>
      </c>
      <c r="BB51">
        <v>-999.99900000000002</v>
      </c>
      <c r="BC51">
        <v>-999.99900000000002</v>
      </c>
      <c r="BD51">
        <v>-999.99900000000002</v>
      </c>
      <c r="BE51">
        <v>-999.99900000000002</v>
      </c>
      <c r="BF51">
        <v>-999.99900000000002</v>
      </c>
      <c r="BG51" t="s">
        <v>95</v>
      </c>
      <c r="BH51" s="1">
        <v>0</v>
      </c>
      <c r="BI51" s="1">
        <v>0.28815000000000002</v>
      </c>
      <c r="BJ51" s="1">
        <v>4.3022999999999998E-4</v>
      </c>
    </row>
    <row r="52" spans="3:62" x14ac:dyDescent="0.25">
      <c r="C52">
        <v>2</v>
      </c>
      <c r="D52" t="s">
        <v>76</v>
      </c>
      <c r="E52">
        <v>20</v>
      </c>
      <c r="F52">
        <v>-99</v>
      </c>
      <c r="G52">
        <v>-99</v>
      </c>
      <c r="H52">
        <v>-99</v>
      </c>
      <c r="I52">
        <v>11.5168</v>
      </c>
      <c r="J52">
        <v>4</v>
      </c>
      <c r="K52">
        <v>30.3</v>
      </c>
      <c r="L52">
        <v>7.5299299999999998E-3</v>
      </c>
      <c r="M52">
        <v>7.5459999999999998E-3</v>
      </c>
      <c r="N52" s="1">
        <v>-1.41686E-17</v>
      </c>
      <c r="O52" s="1">
        <v>-1.2056300000000001E-13</v>
      </c>
      <c r="P52" s="1">
        <v>2.4789E-3</v>
      </c>
      <c r="Q52" s="1">
        <v>5.5636999999999998E-6</v>
      </c>
      <c r="R52" s="1">
        <v>1.2299999999999999E-8</v>
      </c>
      <c r="S52" s="1">
        <v>1.8537E-3</v>
      </c>
      <c r="T52" s="1">
        <v>2.6254E-5</v>
      </c>
      <c r="U52" s="1">
        <v>4.1470000000000001E-5</v>
      </c>
      <c r="V52" s="1">
        <v>0</v>
      </c>
      <c r="W52" s="1">
        <v>0</v>
      </c>
      <c r="X52" s="1">
        <v>5.6746000000000002E-5</v>
      </c>
      <c r="Y52" s="1">
        <v>1.2705999999999999E-4</v>
      </c>
      <c r="Z52" s="1">
        <v>4.8670000000000001E-4</v>
      </c>
      <c r="AA52" s="1">
        <v>1.4493E-6</v>
      </c>
      <c r="AB52" s="1">
        <v>3.2125E-10</v>
      </c>
      <c r="AC52" s="1">
        <v>8.3706999999999998E-10</v>
      </c>
      <c r="AD52" s="1">
        <v>5.6663000000000004E-10</v>
      </c>
      <c r="AE52" s="1">
        <v>7.6097999999999998E-8</v>
      </c>
      <c r="AF52" s="1">
        <v>1.2045E-7</v>
      </c>
      <c r="AG52" s="1">
        <v>2.1703000000000001E-7</v>
      </c>
      <c r="AH52" s="1">
        <v>4.1984000000000002E-10</v>
      </c>
      <c r="AI52" s="1">
        <v>1.1488000000000001E-5</v>
      </c>
      <c r="AJ52" s="1">
        <v>5.1243E-3</v>
      </c>
      <c r="AK52" s="1">
        <v>0</v>
      </c>
      <c r="AL52" s="1">
        <v>0</v>
      </c>
      <c r="AM52">
        <v>-15.3788</v>
      </c>
      <c r="AN52">
        <v>-4.5898000000000003</v>
      </c>
      <c r="AO52">
        <v>4.0500000000000001E-2</v>
      </c>
      <c r="AP52">
        <v>0.45040000000000002</v>
      </c>
      <c r="AQ52">
        <v>2.7629999999999999</v>
      </c>
      <c r="AR52">
        <v>-4.7031000000000001</v>
      </c>
      <c r="AS52">
        <v>0.65710000000000002</v>
      </c>
      <c r="AT52">
        <v>-9.9461999999999993</v>
      </c>
      <c r="AU52">
        <v>0.26279999999999998</v>
      </c>
      <c r="AV52">
        <v>-5.3094999999999999</v>
      </c>
      <c r="AW52">
        <v>-999.99900000000002</v>
      </c>
      <c r="AX52">
        <v>-999.99900000000002</v>
      </c>
      <c r="AY52">
        <v>-999.99900000000002</v>
      </c>
      <c r="AZ52">
        <v>-999.99900000000002</v>
      </c>
      <c r="BA52">
        <v>-999.99900000000002</v>
      </c>
      <c r="BB52">
        <v>-999.99900000000002</v>
      </c>
      <c r="BC52">
        <v>-999.99900000000002</v>
      </c>
      <c r="BD52">
        <v>-999.99900000000002</v>
      </c>
      <c r="BE52">
        <v>-999.99900000000002</v>
      </c>
      <c r="BF52">
        <v>-999.99900000000002</v>
      </c>
      <c r="BG52" t="s">
        <v>96</v>
      </c>
      <c r="BH52" s="1">
        <v>0</v>
      </c>
      <c r="BI52" s="1">
        <v>0.26694000000000001</v>
      </c>
      <c r="BJ52" s="1">
        <v>3.7687000000000002E-4</v>
      </c>
    </row>
    <row r="53" spans="3:62" x14ac:dyDescent="0.25">
      <c r="C53">
        <v>2</v>
      </c>
      <c r="D53" t="s">
        <v>174</v>
      </c>
      <c r="E53">
        <v>1</v>
      </c>
      <c r="F53">
        <v>-99</v>
      </c>
      <c r="G53">
        <v>0</v>
      </c>
      <c r="H53">
        <v>1</v>
      </c>
      <c r="I53">
        <v>9.3410600000000006</v>
      </c>
      <c r="J53">
        <v>9.5380800000000008</v>
      </c>
      <c r="K53">
        <v>25.6</v>
      </c>
      <c r="L53">
        <v>3.7872400000000001E-2</v>
      </c>
      <c r="M53">
        <v>2.32634E-2</v>
      </c>
      <c r="N53" s="1">
        <v>-8.5142299999999994E-17</v>
      </c>
      <c r="O53" s="1">
        <v>-2.0564199999999999E-13</v>
      </c>
      <c r="P53" s="1">
        <v>1.9438E-2</v>
      </c>
      <c r="Q53" s="1">
        <v>2.6001999999999999E-5</v>
      </c>
      <c r="R53" s="1">
        <v>1.2305E-8</v>
      </c>
      <c r="S53" s="1">
        <v>1.8132999999999999E-3</v>
      </c>
      <c r="T53" s="1">
        <v>6.1938000000000002E-5</v>
      </c>
      <c r="U53" s="1">
        <v>9.2121999999999997E-5</v>
      </c>
      <c r="V53" s="1">
        <v>0</v>
      </c>
      <c r="W53" s="1">
        <v>0</v>
      </c>
      <c r="X53" s="1">
        <v>5.1069999999999997E-5</v>
      </c>
      <c r="Y53" s="1">
        <v>0</v>
      </c>
      <c r="Z53" s="1">
        <v>4.9879E-3</v>
      </c>
      <c r="AA53" s="1">
        <v>9.9017000000000004E-6</v>
      </c>
      <c r="AB53" s="1">
        <v>4.9826999999999997E-7</v>
      </c>
      <c r="AC53" s="1">
        <v>1.1254E-7</v>
      </c>
      <c r="AD53" s="1">
        <v>5.6688999999999999E-10</v>
      </c>
      <c r="AE53" s="1">
        <v>1.9887000000000001E-6</v>
      </c>
      <c r="AF53" s="1">
        <v>1.1535000000000001E-6</v>
      </c>
      <c r="AG53" s="1">
        <v>2.6593000000000001E-6</v>
      </c>
      <c r="AH53" s="1">
        <v>1.5906E-7</v>
      </c>
      <c r="AI53" s="1">
        <v>3.5478000000000002E-6</v>
      </c>
      <c r="AJ53" s="1">
        <v>2.5678E-5</v>
      </c>
      <c r="AK53" s="1">
        <v>1.1811E-2</v>
      </c>
      <c r="AL53" s="1">
        <v>1.7997E-3</v>
      </c>
      <c r="AM53">
        <v>-17.1904</v>
      </c>
      <c r="AN53">
        <v>-3.0708000000000002</v>
      </c>
      <c r="AO53">
        <v>3.4104000000000001</v>
      </c>
      <c r="AP53">
        <v>2.0308000000000002</v>
      </c>
      <c r="AQ53">
        <v>6.4470999999999998</v>
      </c>
      <c r="AR53">
        <v>4.3164999999999996</v>
      </c>
      <c r="AS53">
        <v>4.0072000000000001</v>
      </c>
      <c r="AT53">
        <v>-8.5924999999999994</v>
      </c>
      <c r="AU53">
        <v>3.6051000000000002</v>
      </c>
      <c r="AV53">
        <v>-13.6233</v>
      </c>
      <c r="AW53">
        <v>2.1657000000000002</v>
      </c>
      <c r="AX53">
        <v>1.3102</v>
      </c>
      <c r="AY53">
        <v>0.50990000000000002</v>
      </c>
      <c r="AZ53">
        <v>-3.2768999999999999</v>
      </c>
      <c r="BA53">
        <v>2.0202</v>
      </c>
      <c r="BB53">
        <v>3.0261</v>
      </c>
      <c r="BC53">
        <v>2.9624000000000001</v>
      </c>
      <c r="BD53">
        <v>-0.93710000000000004</v>
      </c>
      <c r="BE53">
        <v>-14.4323</v>
      </c>
      <c r="BF53">
        <v>-3.5</v>
      </c>
      <c r="BG53" t="s">
        <v>77</v>
      </c>
      <c r="BH53" s="1">
        <v>0</v>
      </c>
      <c r="BI53" s="1">
        <v>1.7335</v>
      </c>
      <c r="BJ53" s="1">
        <v>1.8955E-3</v>
      </c>
    </row>
    <row r="54" spans="3:62" x14ac:dyDescent="0.25">
      <c r="C54">
        <v>3</v>
      </c>
      <c r="D54" t="s">
        <v>174</v>
      </c>
      <c r="E54">
        <v>1</v>
      </c>
      <c r="F54">
        <v>-99</v>
      </c>
      <c r="G54">
        <v>0</v>
      </c>
      <c r="H54">
        <v>1</v>
      </c>
      <c r="I54">
        <v>9.3410600000000006</v>
      </c>
      <c r="J54">
        <v>9.5380800000000008</v>
      </c>
      <c r="K54">
        <v>25.6</v>
      </c>
      <c r="L54">
        <v>3.7872400000000001E-2</v>
      </c>
      <c r="M54">
        <v>2.32634E-2</v>
      </c>
      <c r="N54" s="1">
        <v>-1.05823E-16</v>
      </c>
      <c r="O54" s="1">
        <v>-2.5559200000000002E-13</v>
      </c>
      <c r="P54" s="1">
        <v>1.9438E-2</v>
      </c>
      <c r="Q54" s="1">
        <v>2.6001999999999999E-5</v>
      </c>
      <c r="R54" s="1">
        <v>1.2305E-8</v>
      </c>
      <c r="S54" s="1">
        <v>1.8132999999999999E-3</v>
      </c>
      <c r="T54" s="1">
        <v>6.1938000000000002E-5</v>
      </c>
      <c r="U54" s="1">
        <v>9.2121999999999997E-5</v>
      </c>
      <c r="V54" s="1">
        <v>0</v>
      </c>
      <c r="W54" s="1">
        <v>0</v>
      </c>
      <c r="X54" s="1">
        <v>5.1069999999999997E-5</v>
      </c>
      <c r="Y54" s="1">
        <v>0</v>
      </c>
      <c r="Z54" s="1">
        <v>4.9879E-3</v>
      </c>
      <c r="AA54" s="1">
        <v>9.9017000000000004E-6</v>
      </c>
      <c r="AB54" s="1">
        <v>4.9826999999999997E-7</v>
      </c>
      <c r="AC54" s="1">
        <v>1.1254E-7</v>
      </c>
      <c r="AD54" s="1">
        <v>5.6688999999999999E-10</v>
      </c>
      <c r="AE54" s="1">
        <v>1.9887000000000001E-6</v>
      </c>
      <c r="AF54" s="1">
        <v>1.1535000000000001E-6</v>
      </c>
      <c r="AG54" s="1">
        <v>2.6593000000000001E-6</v>
      </c>
      <c r="AH54" s="1">
        <v>1.5906E-7</v>
      </c>
      <c r="AI54" s="1">
        <v>3.5478000000000002E-6</v>
      </c>
      <c r="AJ54" s="1">
        <v>2.5678E-5</v>
      </c>
      <c r="AK54" s="1">
        <v>1.1811E-2</v>
      </c>
      <c r="AL54" s="1">
        <v>1.7997E-3</v>
      </c>
      <c r="AM54">
        <v>-17.1904</v>
      </c>
      <c r="AN54">
        <v>-3.0708000000000002</v>
      </c>
      <c r="AO54">
        <v>3.4104000000000001</v>
      </c>
      <c r="AP54">
        <v>2.0308000000000002</v>
      </c>
      <c r="AQ54">
        <v>6.4470999999999998</v>
      </c>
      <c r="AR54">
        <v>4.3164999999999996</v>
      </c>
      <c r="AS54">
        <v>4.0072000000000001</v>
      </c>
      <c r="AT54">
        <v>-8.5924999999999994</v>
      </c>
      <c r="AU54">
        <v>3.6051000000000002</v>
      </c>
      <c r="AV54">
        <v>-13.6233</v>
      </c>
      <c r="AW54">
        <v>2.1657000000000002</v>
      </c>
      <c r="AX54">
        <v>1.3102</v>
      </c>
      <c r="AY54">
        <v>0.50990000000000002</v>
      </c>
      <c r="AZ54">
        <v>-3.2768999999999999</v>
      </c>
      <c r="BA54">
        <v>2.0202</v>
      </c>
      <c r="BB54">
        <v>3.0261</v>
      </c>
      <c r="BC54">
        <v>2.9624000000000001</v>
      </c>
      <c r="BD54">
        <v>-0.93710000000000004</v>
      </c>
      <c r="BE54">
        <v>-14.4323</v>
      </c>
      <c r="BF54">
        <v>-3.5</v>
      </c>
      <c r="BG54" t="s">
        <v>77</v>
      </c>
      <c r="BH54" s="1">
        <v>0</v>
      </c>
      <c r="BI54" s="1">
        <v>1.7335</v>
      </c>
      <c r="BJ54" s="1">
        <v>1.8955E-3</v>
      </c>
    </row>
    <row r="55" spans="3:62" x14ac:dyDescent="0.25">
      <c r="C55">
        <v>3</v>
      </c>
      <c r="D55" t="s">
        <v>174</v>
      </c>
      <c r="E55">
        <v>2</v>
      </c>
      <c r="F55">
        <v>-99</v>
      </c>
      <c r="G55">
        <v>0</v>
      </c>
      <c r="H55">
        <v>1</v>
      </c>
      <c r="I55">
        <v>9.34483</v>
      </c>
      <c r="J55">
        <v>9.5220800000000008</v>
      </c>
      <c r="K55">
        <v>25.6</v>
      </c>
      <c r="L55">
        <v>3.2700600000000003E-2</v>
      </c>
      <c r="M55">
        <v>2.2193600000000001E-2</v>
      </c>
      <c r="N55" s="1">
        <v>-1.41251E-16</v>
      </c>
      <c r="O55" s="1">
        <v>-3.5742399999999999E-13</v>
      </c>
      <c r="P55" s="1">
        <v>1.8735999999999999E-2</v>
      </c>
      <c r="Q55" s="1">
        <v>1.0006E-4</v>
      </c>
      <c r="R55" s="1">
        <v>1.2305E-8</v>
      </c>
      <c r="S55" s="1">
        <v>1.487E-3</v>
      </c>
      <c r="T55" s="1">
        <v>2.8561E-5</v>
      </c>
      <c r="U55" s="1">
        <v>2.7818999999999999E-4</v>
      </c>
      <c r="V55" s="1">
        <v>0</v>
      </c>
      <c r="W55" s="1">
        <v>0</v>
      </c>
      <c r="X55" s="1">
        <v>5.2975E-5</v>
      </c>
      <c r="Y55" s="1">
        <v>0</v>
      </c>
      <c r="Z55" s="1">
        <v>3.738E-3</v>
      </c>
      <c r="AA55" s="1">
        <v>1.5778E-5</v>
      </c>
      <c r="AB55" s="1">
        <v>7.2765999999999999E-7</v>
      </c>
      <c r="AC55" s="1">
        <v>8.3741999999999999E-10</v>
      </c>
      <c r="AD55" s="1">
        <v>1.3813E-5</v>
      </c>
      <c r="AE55" s="1">
        <v>5.7472E-7</v>
      </c>
      <c r="AF55" s="1">
        <v>1.7046000000000001E-7</v>
      </c>
      <c r="AG55" s="1">
        <v>2.2228999999999999E-6</v>
      </c>
      <c r="AH55" s="1">
        <v>4.2040999999999999E-7</v>
      </c>
      <c r="AI55" s="1">
        <v>2.0986E-4</v>
      </c>
      <c r="AJ55" s="1">
        <v>2.5826999999999999E-5</v>
      </c>
      <c r="AK55" s="1">
        <v>1.1880999999999999E-2</v>
      </c>
      <c r="AL55" s="1">
        <v>1.8110999999999999E-3</v>
      </c>
      <c r="AM55">
        <v>-12.792400000000001</v>
      </c>
      <c r="AN55">
        <v>1.3149999999999999</v>
      </c>
      <c r="AO55">
        <v>3.2826</v>
      </c>
      <c r="AP55">
        <v>6.4165999999999999</v>
      </c>
      <c r="AQ55">
        <v>4.2949000000000002</v>
      </c>
      <c r="AR55">
        <v>7.6069000000000004</v>
      </c>
      <c r="AS55">
        <v>3.8794</v>
      </c>
      <c r="AT55">
        <v>4.5770999999999997</v>
      </c>
      <c r="AU55">
        <v>3.4773000000000001</v>
      </c>
      <c r="AV55">
        <v>-14.680999999999999</v>
      </c>
      <c r="AW55">
        <v>2.0844999999999998</v>
      </c>
      <c r="AX55">
        <v>1.2290000000000001</v>
      </c>
      <c r="AY55">
        <v>0.4355</v>
      </c>
      <c r="AZ55">
        <v>-3.2700999999999998</v>
      </c>
      <c r="BA55">
        <v>1.9390000000000001</v>
      </c>
      <c r="BB55">
        <v>2.8868</v>
      </c>
      <c r="BC55">
        <v>-1.1851</v>
      </c>
      <c r="BD55">
        <v>-3.0649000000000002</v>
      </c>
      <c r="BE55">
        <v>-10.0343</v>
      </c>
      <c r="BF55">
        <v>-3.5</v>
      </c>
      <c r="BG55" t="s">
        <v>78</v>
      </c>
      <c r="BH55" s="1">
        <v>0</v>
      </c>
      <c r="BI55" s="1">
        <v>1.6488</v>
      </c>
      <c r="BJ55" s="1">
        <v>1.6367E-3</v>
      </c>
    </row>
    <row r="56" spans="3:62" x14ac:dyDescent="0.25">
      <c r="C56">
        <v>3</v>
      </c>
      <c r="D56" t="s">
        <v>174</v>
      </c>
      <c r="E56">
        <v>3</v>
      </c>
      <c r="F56">
        <v>-99</v>
      </c>
      <c r="G56">
        <v>0</v>
      </c>
      <c r="H56">
        <v>1</v>
      </c>
      <c r="I56">
        <v>9.3438999999999997</v>
      </c>
      <c r="J56">
        <v>9.4465900000000005</v>
      </c>
      <c r="K56">
        <v>29.3</v>
      </c>
      <c r="L56">
        <v>3.6481800000000002E-2</v>
      </c>
      <c r="M56">
        <v>2.2754300000000002E-2</v>
      </c>
      <c r="N56" s="1">
        <v>-2.4363699999999999E-17</v>
      </c>
      <c r="O56" s="1">
        <v>-5.9897799999999994E-14</v>
      </c>
      <c r="P56" s="1">
        <v>1.9494000000000001E-2</v>
      </c>
      <c r="Q56" s="1">
        <v>2.4973E-5</v>
      </c>
      <c r="R56" s="1">
        <v>1.2305E-8</v>
      </c>
      <c r="S56" s="1">
        <v>1.4176E-3</v>
      </c>
      <c r="T56" s="1">
        <v>7.8423000000000005E-5</v>
      </c>
      <c r="U56" s="1">
        <v>8.7775999999999994E-5</v>
      </c>
      <c r="V56" s="1">
        <v>0</v>
      </c>
      <c r="W56" s="1">
        <v>0</v>
      </c>
      <c r="X56" s="1">
        <v>2.286E-4</v>
      </c>
      <c r="Y56" s="1">
        <v>0</v>
      </c>
      <c r="Z56" s="1">
        <v>4.8322E-3</v>
      </c>
      <c r="AA56" s="1">
        <v>1.7385E-5</v>
      </c>
      <c r="AB56" s="1">
        <v>4.3001999999999998E-7</v>
      </c>
      <c r="AC56" s="1">
        <v>8.3746000000000002E-10</v>
      </c>
      <c r="AD56" s="1">
        <v>4.6619999999999998E-7</v>
      </c>
      <c r="AE56" s="1">
        <v>9.9673999999999996E-8</v>
      </c>
      <c r="AF56" s="1">
        <v>1.3890000000000001E-7</v>
      </c>
      <c r="AG56" s="1">
        <v>2.7655E-6</v>
      </c>
      <c r="AH56" s="1">
        <v>4.1482E-7</v>
      </c>
      <c r="AI56" s="1">
        <v>2.8149000000000002E-4</v>
      </c>
      <c r="AJ56" s="1">
        <v>3.3898E-5</v>
      </c>
      <c r="AK56" s="1">
        <v>1.1246000000000001E-2</v>
      </c>
      <c r="AL56" s="1">
        <v>1.8453E-3</v>
      </c>
      <c r="AM56">
        <v>-14.0326</v>
      </c>
      <c r="AN56">
        <v>2.3400000000000001E-2</v>
      </c>
      <c r="AO56">
        <v>3.2284000000000002</v>
      </c>
      <c r="AP56">
        <v>5.0766</v>
      </c>
      <c r="AQ56">
        <v>4.6630000000000003</v>
      </c>
      <c r="AR56">
        <v>7.6032999999999999</v>
      </c>
      <c r="AS56">
        <v>3.8411</v>
      </c>
      <c r="AT56">
        <v>0.65359999999999996</v>
      </c>
      <c r="AU56">
        <v>3.4451999999999998</v>
      </c>
      <c r="AV56">
        <v>-15.9216</v>
      </c>
      <c r="AW56">
        <v>2.0701000000000001</v>
      </c>
      <c r="AX56">
        <v>1.2017</v>
      </c>
      <c r="AY56">
        <v>0.45850000000000002</v>
      </c>
      <c r="AZ56">
        <v>-3.2107999999999999</v>
      </c>
      <c r="BA56">
        <v>1.9248000000000001</v>
      </c>
      <c r="BB56">
        <v>2.7658</v>
      </c>
      <c r="BC56">
        <v>-1.7079</v>
      </c>
      <c r="BD56">
        <v>-3.0194999999999999</v>
      </c>
      <c r="BE56">
        <v>-11.431900000000001</v>
      </c>
      <c r="BF56">
        <v>-3.5</v>
      </c>
      <c r="BG56" t="s">
        <v>79</v>
      </c>
      <c r="BH56" s="1">
        <v>0</v>
      </c>
      <c r="BI56" s="1">
        <v>1.6943999999999999</v>
      </c>
      <c r="BJ56" s="1">
        <v>1.8259000000000001E-3</v>
      </c>
    </row>
    <row r="57" spans="3:62" x14ac:dyDescent="0.25">
      <c r="C57">
        <v>3</v>
      </c>
      <c r="D57" t="s">
        <v>174</v>
      </c>
      <c r="E57">
        <v>4</v>
      </c>
      <c r="F57">
        <v>-99</v>
      </c>
      <c r="G57">
        <v>0</v>
      </c>
      <c r="H57">
        <v>1</v>
      </c>
      <c r="I57">
        <v>9.59877</v>
      </c>
      <c r="J57">
        <v>8.9539500000000007</v>
      </c>
      <c r="K57">
        <v>30.2</v>
      </c>
      <c r="L57">
        <v>5.70161E-2</v>
      </c>
      <c r="M57">
        <v>4.5617199999999997E-2</v>
      </c>
      <c r="N57" s="1">
        <v>-8.8340400000000003E-15</v>
      </c>
      <c r="O57" s="1">
        <v>-1.2264199999999999E-11</v>
      </c>
      <c r="P57" s="1">
        <v>3.1857000000000003E-2</v>
      </c>
      <c r="Q57" s="1">
        <v>3.9066999999999997E-5</v>
      </c>
      <c r="R57" s="1">
        <v>1.5559E-6</v>
      </c>
      <c r="S57" s="1">
        <v>1.2716999999999999E-2</v>
      </c>
      <c r="T57" s="1">
        <v>2.4583000000000002E-5</v>
      </c>
      <c r="U57" s="1">
        <v>1.1824000000000001E-4</v>
      </c>
      <c r="V57" s="1">
        <v>7.9049999999999997E-5</v>
      </c>
      <c r="W57" s="1">
        <v>0</v>
      </c>
      <c r="X57" s="1">
        <v>5.0958999999999998E-5</v>
      </c>
      <c r="Y57" s="1">
        <v>0</v>
      </c>
      <c r="Z57" s="1">
        <v>8.5769000000000008E-6</v>
      </c>
      <c r="AA57" s="1">
        <v>2.7586999999999999E-6</v>
      </c>
      <c r="AB57" s="1">
        <v>3.8994000000000001E-7</v>
      </c>
      <c r="AC57" s="1">
        <v>8.3772999999999996E-10</v>
      </c>
      <c r="AD57" s="1">
        <v>4.4322999999999999E-6</v>
      </c>
      <c r="AE57" s="1">
        <v>3.5424999999999999E-7</v>
      </c>
      <c r="AF57" s="1">
        <v>2.7415E-7</v>
      </c>
      <c r="AG57" s="1">
        <v>3.0722000000000002E-7</v>
      </c>
      <c r="AH57" s="1">
        <v>4.2017000000000001E-10</v>
      </c>
      <c r="AI57" s="1">
        <v>1.7495000000000001E-5</v>
      </c>
      <c r="AJ57" s="1">
        <v>6.8266E-5</v>
      </c>
      <c r="AK57" s="1">
        <v>2.0892999999999998E-2</v>
      </c>
      <c r="AL57" s="1">
        <v>7.1871000000000001E-3</v>
      </c>
      <c r="AM57">
        <v>-12.9079</v>
      </c>
      <c r="AN57">
        <v>0.91590000000000005</v>
      </c>
      <c r="AO57">
        <v>0.1623</v>
      </c>
      <c r="AP57">
        <v>5.9579000000000004</v>
      </c>
      <c r="AQ57">
        <v>4.327</v>
      </c>
      <c r="AR57">
        <v>-1.2925</v>
      </c>
      <c r="AS57">
        <v>0.77900000000000003</v>
      </c>
      <c r="AT57">
        <v>3.5405000000000002</v>
      </c>
      <c r="AU57">
        <v>0.38450000000000001</v>
      </c>
      <c r="AV57">
        <v>-15.322699999999999</v>
      </c>
      <c r="AW57">
        <v>3.1524000000000001</v>
      </c>
      <c r="AX57">
        <v>2.2806000000000002</v>
      </c>
      <c r="AY57">
        <v>3.8601000000000001</v>
      </c>
      <c r="AZ57">
        <v>-0.88619999999999999</v>
      </c>
      <c r="BA57">
        <v>3.0070999999999999</v>
      </c>
      <c r="BB57">
        <v>0.1225</v>
      </c>
      <c r="BC57">
        <v>-8.2000000000000003E-2</v>
      </c>
      <c r="BD57">
        <v>-2.9935</v>
      </c>
      <c r="BE57">
        <v>-10.3447</v>
      </c>
      <c r="BF57">
        <v>-3.5</v>
      </c>
      <c r="BG57" t="s">
        <v>80</v>
      </c>
      <c r="BH57" s="1">
        <v>0</v>
      </c>
      <c r="BI57" s="1">
        <v>3.6309999999999998</v>
      </c>
      <c r="BJ57" s="1">
        <v>2.8536999999999998E-3</v>
      </c>
    </row>
    <row r="58" spans="3:62" x14ac:dyDescent="0.25">
      <c r="C58">
        <v>3</v>
      </c>
      <c r="D58" t="s">
        <v>174</v>
      </c>
      <c r="E58">
        <v>5</v>
      </c>
      <c r="F58">
        <v>-99</v>
      </c>
      <c r="G58">
        <v>0</v>
      </c>
      <c r="H58">
        <v>1</v>
      </c>
      <c r="I58">
        <v>9.1776300000000006</v>
      </c>
      <c r="J58">
        <v>9.5217399999999994</v>
      </c>
      <c r="K58">
        <v>29.8</v>
      </c>
      <c r="L58">
        <v>1.9192299999999999E-2</v>
      </c>
      <c r="M58">
        <v>1.26737E-2</v>
      </c>
      <c r="N58" s="1">
        <v>-1.9225399999999999E-15</v>
      </c>
      <c r="O58" s="1">
        <v>-8.4204799999999993E-12</v>
      </c>
      <c r="P58" s="1">
        <v>1.0491E-2</v>
      </c>
      <c r="Q58" s="1">
        <v>1.4138000000000001E-5</v>
      </c>
      <c r="R58" s="1">
        <v>1.2302E-8</v>
      </c>
      <c r="S58" s="1">
        <v>9.1151999999999997E-4</v>
      </c>
      <c r="T58" s="1">
        <v>3.3634999999999999E-5</v>
      </c>
      <c r="U58" s="1">
        <v>5.8180999999999997E-5</v>
      </c>
      <c r="V58" s="1">
        <v>0</v>
      </c>
      <c r="W58" s="1">
        <v>0</v>
      </c>
      <c r="X58" s="1">
        <v>5.0213000000000002E-5</v>
      </c>
      <c r="Y58" s="1">
        <v>0</v>
      </c>
      <c r="Z58" s="1">
        <v>2.3324000000000001E-3</v>
      </c>
      <c r="AA58" s="1">
        <v>6.9534000000000002E-6</v>
      </c>
      <c r="AB58" s="1">
        <v>2.0589E-7</v>
      </c>
      <c r="AC58" s="1">
        <v>8.3722000000000003E-10</v>
      </c>
      <c r="AD58" s="1">
        <v>5.6672999999999997E-10</v>
      </c>
      <c r="AE58" s="1">
        <v>7.2852999999999997E-8</v>
      </c>
      <c r="AF58" s="1">
        <v>1.4674999999999999E-7</v>
      </c>
      <c r="AG58" s="1">
        <v>8.4949000000000002E-7</v>
      </c>
      <c r="AH58" s="1">
        <v>1.24E-7</v>
      </c>
      <c r="AI58" s="1">
        <v>3.3303000000000003E-5</v>
      </c>
      <c r="AJ58" s="1">
        <v>2.3187999999999999E-5</v>
      </c>
      <c r="AK58" s="1">
        <v>7.3742E-3</v>
      </c>
      <c r="AL58" s="1">
        <v>7.5785999999999996E-4</v>
      </c>
      <c r="AM58">
        <v>-16.7744</v>
      </c>
      <c r="AN58">
        <v>-2.8062</v>
      </c>
      <c r="AO58">
        <v>3.0707</v>
      </c>
      <c r="AP58">
        <v>2.2404999999999999</v>
      </c>
      <c r="AQ58">
        <v>4.5301</v>
      </c>
      <c r="AR58">
        <v>5.5646000000000004</v>
      </c>
      <c r="AS58">
        <v>3.6852999999999998</v>
      </c>
      <c r="AT58">
        <v>-7.7611999999999997</v>
      </c>
      <c r="AU58">
        <v>3.2902</v>
      </c>
      <c r="AV58">
        <v>-15.4824</v>
      </c>
      <c r="AW58">
        <v>1.7445999999999999</v>
      </c>
      <c r="AX58">
        <v>0.87460000000000004</v>
      </c>
      <c r="AY58">
        <v>-5.2400000000000002E-2</v>
      </c>
      <c r="AZ58">
        <v>-3.3932000000000002</v>
      </c>
      <c r="BA58">
        <v>1.5993999999999999</v>
      </c>
      <c r="BB58">
        <v>2.1785999999999999</v>
      </c>
      <c r="BC58">
        <v>-1.7881</v>
      </c>
      <c r="BD58">
        <v>-3.0335999999999999</v>
      </c>
      <c r="BE58">
        <v>-14.194900000000001</v>
      </c>
      <c r="BF58">
        <v>-3.5</v>
      </c>
      <c r="BG58" t="s">
        <v>81</v>
      </c>
      <c r="BH58" s="1">
        <v>0</v>
      </c>
      <c r="BI58" s="1">
        <v>0.95094000000000001</v>
      </c>
      <c r="BJ58" s="1">
        <v>9.6058000000000005E-4</v>
      </c>
    </row>
    <row r="59" spans="3:62" x14ac:dyDescent="0.25">
      <c r="C59">
        <v>3</v>
      </c>
      <c r="D59" t="s">
        <v>174</v>
      </c>
      <c r="E59">
        <v>6</v>
      </c>
      <c r="F59">
        <v>-99</v>
      </c>
      <c r="G59">
        <v>0</v>
      </c>
      <c r="H59">
        <v>1</v>
      </c>
      <c r="I59">
        <v>9.2146600000000003</v>
      </c>
      <c r="J59">
        <v>9.4431999999999992</v>
      </c>
      <c r="K59">
        <v>30.1</v>
      </c>
      <c r="L59">
        <v>2.1127300000000002E-2</v>
      </c>
      <c r="M59">
        <v>1.42962E-2</v>
      </c>
      <c r="N59" s="1">
        <v>-1.68166E-15</v>
      </c>
      <c r="O59" s="1">
        <v>-6.5664300000000003E-12</v>
      </c>
      <c r="P59" s="1">
        <v>1.1727E-2</v>
      </c>
      <c r="Q59" s="1">
        <v>6.2149000000000004E-5</v>
      </c>
      <c r="R59" s="1">
        <v>1.2302999999999999E-8</v>
      </c>
      <c r="S59" s="1">
        <v>1.1077999999999999E-3</v>
      </c>
      <c r="T59" s="1">
        <v>1.6592000000000001E-4</v>
      </c>
      <c r="U59" s="1">
        <v>8.3805000000000001E-5</v>
      </c>
      <c r="V59" s="1">
        <v>0</v>
      </c>
      <c r="W59" s="1">
        <v>4.2242E-5</v>
      </c>
      <c r="X59" s="1">
        <v>5.3115999999999998E-5</v>
      </c>
      <c r="Y59" s="1">
        <v>0</v>
      </c>
      <c r="Z59" s="1">
        <v>2.4697E-3</v>
      </c>
      <c r="AA59" s="1">
        <v>1.093E-5</v>
      </c>
      <c r="AB59" s="1">
        <v>4.1853999999999999E-7</v>
      </c>
      <c r="AC59" s="1">
        <v>1.0958000000000001E-7</v>
      </c>
      <c r="AD59" s="1">
        <v>4.1074E-5</v>
      </c>
      <c r="AE59" s="1">
        <v>1.5239999999999999E-6</v>
      </c>
      <c r="AF59" s="1">
        <v>7.6876000000000001E-7</v>
      </c>
      <c r="AG59" s="1">
        <v>9.977500000000001E-7</v>
      </c>
      <c r="AH59" s="1">
        <v>3.2365999999999997E-7</v>
      </c>
      <c r="AI59" s="1">
        <v>1.4920999999999999E-4</v>
      </c>
      <c r="AJ59" s="1">
        <v>2.5965E-5</v>
      </c>
      <c r="AK59" s="1">
        <v>8.0435999999999997E-3</v>
      </c>
      <c r="AL59" s="1">
        <v>9.2159000000000002E-4</v>
      </c>
      <c r="AM59">
        <v>-11.8725</v>
      </c>
      <c r="AN59">
        <v>2.0562</v>
      </c>
      <c r="AO59">
        <v>3.0426000000000002</v>
      </c>
      <c r="AP59">
        <v>7.0991</v>
      </c>
      <c r="AQ59">
        <v>6.6109999999999998</v>
      </c>
      <c r="AR59">
        <v>6.7747000000000002</v>
      </c>
      <c r="AS59">
        <v>3.6585000000000001</v>
      </c>
      <c r="AT59">
        <v>6.8577000000000004</v>
      </c>
      <c r="AU59">
        <v>3.2639</v>
      </c>
      <c r="AV59">
        <v>-12.8461</v>
      </c>
      <c r="AW59">
        <v>1.8649</v>
      </c>
      <c r="AX59">
        <v>0.99380000000000002</v>
      </c>
      <c r="AY59">
        <v>0.11749999999999999</v>
      </c>
      <c r="AZ59">
        <v>-3.3418999999999999</v>
      </c>
      <c r="BA59">
        <v>1.7197</v>
      </c>
      <c r="BB59">
        <v>2.2259000000000002</v>
      </c>
      <c r="BC59">
        <v>1.849</v>
      </c>
      <c r="BD59">
        <v>-0.90749999999999997</v>
      </c>
      <c r="BE59">
        <v>-9.3054000000000006</v>
      </c>
      <c r="BF59">
        <v>-3.5</v>
      </c>
      <c r="BG59" t="s">
        <v>82</v>
      </c>
      <c r="BH59" s="1">
        <v>0</v>
      </c>
      <c r="BI59" s="1">
        <v>1.0767</v>
      </c>
      <c r="BJ59" s="1">
        <v>1.0574E-3</v>
      </c>
    </row>
    <row r="60" spans="3:62" x14ac:dyDescent="0.25">
      <c r="C60">
        <v>3</v>
      </c>
      <c r="D60" t="s">
        <v>174</v>
      </c>
      <c r="E60">
        <v>7</v>
      </c>
      <c r="F60">
        <v>-99</v>
      </c>
      <c r="G60">
        <v>0</v>
      </c>
      <c r="H60">
        <v>1</v>
      </c>
      <c r="I60">
        <v>9.1694700000000005</v>
      </c>
      <c r="J60">
        <v>9.5241199999999999</v>
      </c>
      <c r="K60">
        <v>30.1</v>
      </c>
      <c r="L60">
        <v>1.7165799999999998E-2</v>
      </c>
      <c r="M60">
        <v>1.20152E-2</v>
      </c>
      <c r="N60" s="1">
        <v>-2.9104799999999998E-16</v>
      </c>
      <c r="O60" s="1">
        <v>-1.3568200000000001E-12</v>
      </c>
      <c r="P60" s="1">
        <v>9.6681000000000007E-3</v>
      </c>
      <c r="Q60" s="1">
        <v>1.5438E-5</v>
      </c>
      <c r="R60" s="1">
        <v>1.2652E-6</v>
      </c>
      <c r="S60" s="1">
        <v>1.0168E-3</v>
      </c>
      <c r="T60" s="1">
        <v>3.4782E-5</v>
      </c>
      <c r="U60" s="1">
        <v>6.2215E-5</v>
      </c>
      <c r="V60" s="1">
        <v>0</v>
      </c>
      <c r="W60" s="1">
        <v>0</v>
      </c>
      <c r="X60" s="1">
        <v>5.0433999999999999E-5</v>
      </c>
      <c r="Y60" s="1">
        <v>0</v>
      </c>
      <c r="Z60" s="1">
        <v>1.8548E-3</v>
      </c>
      <c r="AA60" s="1">
        <v>1.1538E-5</v>
      </c>
      <c r="AB60" s="1">
        <v>1.2118999999999999E-7</v>
      </c>
      <c r="AC60" s="1">
        <v>8.3719999999999996E-10</v>
      </c>
      <c r="AD60" s="1">
        <v>1.5994999999999998E-5</v>
      </c>
      <c r="AE60" s="1">
        <v>6.2965999999999996E-8</v>
      </c>
      <c r="AF60" s="1">
        <v>1.0251E-7</v>
      </c>
      <c r="AG60" s="1">
        <v>6.0185000000000001E-7</v>
      </c>
      <c r="AH60" s="1">
        <v>3.6769999999999999E-7</v>
      </c>
      <c r="AI60" s="1">
        <v>1.7984000000000001E-4</v>
      </c>
      <c r="AJ60" s="1">
        <v>2.319E-5</v>
      </c>
      <c r="AK60" s="1">
        <v>7.1862000000000002E-3</v>
      </c>
      <c r="AL60" s="1">
        <v>7.2318999999999997E-4</v>
      </c>
      <c r="AM60">
        <v>-12.303000000000001</v>
      </c>
      <c r="AN60">
        <v>1.6615</v>
      </c>
      <c r="AO60">
        <v>2.9674</v>
      </c>
      <c r="AP60">
        <v>6.7042999999999999</v>
      </c>
      <c r="AQ60">
        <v>4.5587999999999997</v>
      </c>
      <c r="AR60">
        <v>6.82</v>
      </c>
      <c r="AS60">
        <v>3.5832000000000002</v>
      </c>
      <c r="AT60">
        <v>5.6376999999999997</v>
      </c>
      <c r="AU60">
        <v>3.1886000000000001</v>
      </c>
      <c r="AV60">
        <v>-15.565</v>
      </c>
      <c r="AW60">
        <v>1.7864</v>
      </c>
      <c r="AX60">
        <v>0.91539999999999999</v>
      </c>
      <c r="AY60">
        <v>1.9958</v>
      </c>
      <c r="AZ60">
        <v>-1.3851</v>
      </c>
      <c r="BA60">
        <v>1.6412</v>
      </c>
      <c r="BB60">
        <v>2.0257999999999998</v>
      </c>
      <c r="BC60">
        <v>-2.5865</v>
      </c>
      <c r="BD60">
        <v>-3.0312999999999999</v>
      </c>
      <c r="BE60">
        <v>-9.7359000000000009</v>
      </c>
      <c r="BF60">
        <v>-3.5</v>
      </c>
      <c r="BG60" t="s">
        <v>83</v>
      </c>
      <c r="BH60" s="1">
        <v>0</v>
      </c>
      <c r="BI60" s="1">
        <v>0.90859000000000001</v>
      </c>
      <c r="BJ60" s="1">
        <v>8.5915000000000004E-4</v>
      </c>
    </row>
    <row r="61" spans="3:62" x14ac:dyDescent="0.25">
      <c r="C61">
        <v>3</v>
      </c>
      <c r="D61" t="s">
        <v>174</v>
      </c>
      <c r="E61">
        <v>8</v>
      </c>
      <c r="F61">
        <v>-99</v>
      </c>
      <c r="G61">
        <v>0</v>
      </c>
      <c r="H61">
        <v>1</v>
      </c>
      <c r="I61">
        <v>9.4328500000000002</v>
      </c>
      <c r="J61">
        <v>9.2378900000000002</v>
      </c>
      <c r="K61">
        <v>29.6</v>
      </c>
      <c r="L61">
        <v>3.7095799999999998E-2</v>
      </c>
      <c r="M61">
        <v>2.67371E-2</v>
      </c>
      <c r="N61" s="1">
        <v>-3.4055E-14</v>
      </c>
      <c r="O61" s="1">
        <v>-8.4909199999999998E-11</v>
      </c>
      <c r="P61" s="1">
        <v>1.243E-2</v>
      </c>
      <c r="Q61" s="1">
        <v>1.7589E-5</v>
      </c>
      <c r="R61" s="1">
        <v>1.4816999999999999E-6</v>
      </c>
      <c r="S61" s="1">
        <v>1.2435999999999999E-2</v>
      </c>
      <c r="T61" s="1">
        <v>2.8319000000000001E-5</v>
      </c>
      <c r="U61" s="1">
        <v>5.8084000000000002E-5</v>
      </c>
      <c r="V61" s="1">
        <v>5.3665000000000002E-5</v>
      </c>
      <c r="W61" s="1">
        <v>0</v>
      </c>
      <c r="X61" s="1">
        <v>5.0349000000000002E-5</v>
      </c>
      <c r="Y61" s="1">
        <v>0</v>
      </c>
      <c r="Z61" s="1">
        <v>2.9975999999999999E-6</v>
      </c>
      <c r="AA61" s="1">
        <v>2.7499000000000001E-6</v>
      </c>
      <c r="AB61" s="1">
        <v>1.0043000000000001E-7</v>
      </c>
      <c r="AC61" s="1">
        <v>8.3745000000000004E-10</v>
      </c>
      <c r="AD61" s="1">
        <v>4.6924000000000002E-6</v>
      </c>
      <c r="AE61" s="1">
        <v>1.0655E-7</v>
      </c>
      <c r="AF61" s="1">
        <v>2.4299999999999999E-7</v>
      </c>
      <c r="AG61" s="1">
        <v>1.8068E-7</v>
      </c>
      <c r="AH61" s="1">
        <v>4.2002000000000001E-10</v>
      </c>
      <c r="AI61" s="1">
        <v>1.7155999999999999E-4</v>
      </c>
      <c r="AJ61" s="1">
        <v>4.2959E-5</v>
      </c>
      <c r="AK61" s="1">
        <v>1.3878E-2</v>
      </c>
      <c r="AL61" s="1">
        <v>2.8939E-3</v>
      </c>
      <c r="AM61">
        <v>-12.936400000000001</v>
      </c>
      <c r="AN61">
        <v>1.0018</v>
      </c>
      <c r="AO61">
        <v>-8.4900000000000003E-2</v>
      </c>
      <c r="AP61">
        <v>6.0511999999999997</v>
      </c>
      <c r="AQ61">
        <v>4.4722</v>
      </c>
      <c r="AR61">
        <v>0.51600000000000001</v>
      </c>
      <c r="AS61">
        <v>0.52900000000000003</v>
      </c>
      <c r="AT61">
        <v>3.6987000000000001</v>
      </c>
      <c r="AU61">
        <v>0.1336</v>
      </c>
      <c r="AV61">
        <v>-15.9239</v>
      </c>
      <c r="AW61">
        <v>3.0718000000000001</v>
      </c>
      <c r="AX61">
        <v>2.2023000000000001</v>
      </c>
      <c r="AY61">
        <v>3.6326999999999998</v>
      </c>
      <c r="AZ61">
        <v>-1.0365</v>
      </c>
      <c r="BA61">
        <v>2.9264999999999999</v>
      </c>
      <c r="BB61">
        <v>-0.66620000000000001</v>
      </c>
      <c r="BC61">
        <v>-0.42549999999999999</v>
      </c>
      <c r="BD61">
        <v>-3.0087000000000002</v>
      </c>
      <c r="BE61">
        <v>-10.3483</v>
      </c>
      <c r="BF61">
        <v>-3.5</v>
      </c>
      <c r="BG61" t="s">
        <v>84</v>
      </c>
      <c r="BH61" s="1">
        <v>0</v>
      </c>
      <c r="BI61" s="1">
        <v>2.3586</v>
      </c>
      <c r="BJ61" s="1">
        <v>1.8565999999999999E-3</v>
      </c>
    </row>
    <row r="62" spans="3:62" x14ac:dyDescent="0.25">
      <c r="C62">
        <v>3</v>
      </c>
      <c r="D62" t="s">
        <v>174</v>
      </c>
      <c r="E62">
        <v>9</v>
      </c>
      <c r="F62">
        <v>-99</v>
      </c>
      <c r="G62">
        <v>0</v>
      </c>
      <c r="H62">
        <v>1</v>
      </c>
      <c r="I62">
        <v>9.0723199999999995</v>
      </c>
      <c r="J62">
        <v>9.6291200000000003</v>
      </c>
      <c r="K62">
        <v>30.2</v>
      </c>
      <c r="L62">
        <v>1.23914E-2</v>
      </c>
      <c r="M62">
        <v>9.0511199999999993E-3</v>
      </c>
      <c r="N62" s="1">
        <v>-1.5008000000000001E-15</v>
      </c>
      <c r="O62" s="1">
        <v>-9.39074E-12</v>
      </c>
      <c r="P62" s="1">
        <v>6.7784999999999998E-3</v>
      </c>
      <c r="Q62" s="1">
        <v>1.1167E-5</v>
      </c>
      <c r="R62" s="1">
        <v>1.2301E-8</v>
      </c>
      <c r="S62" s="1">
        <v>9.6458999999999998E-4</v>
      </c>
      <c r="T62" s="1">
        <v>1.9511E-5</v>
      </c>
      <c r="U62" s="1">
        <v>4.9994000000000003E-5</v>
      </c>
      <c r="V62" s="1">
        <v>0</v>
      </c>
      <c r="W62" s="1">
        <v>0</v>
      </c>
      <c r="X62" s="1">
        <v>5.4821999999999998E-5</v>
      </c>
      <c r="Y62" s="1">
        <v>0</v>
      </c>
      <c r="Z62" s="1">
        <v>1.2608000000000001E-3</v>
      </c>
      <c r="AA62" s="1">
        <v>6.4598999999999998E-6</v>
      </c>
      <c r="AB62" s="1">
        <v>2.1605000000000001E-7</v>
      </c>
      <c r="AC62" s="1">
        <v>1.2725999999999999E-7</v>
      </c>
      <c r="AD62" s="1">
        <v>1.2208E-6</v>
      </c>
      <c r="AE62" s="1">
        <v>2.0352E-6</v>
      </c>
      <c r="AF62" s="1">
        <v>1.077E-6</v>
      </c>
      <c r="AG62" s="1">
        <v>2.6324000000000002E-7</v>
      </c>
      <c r="AH62" s="1">
        <v>4.1987000000000002E-10</v>
      </c>
      <c r="AI62" s="1">
        <v>1.9148E-4</v>
      </c>
      <c r="AJ62" s="1">
        <v>1.8427000000000002E-5</v>
      </c>
      <c r="AK62" s="1">
        <v>5.6632999999999996E-3</v>
      </c>
      <c r="AL62" s="1">
        <v>4.3926000000000002E-4</v>
      </c>
      <c r="AM62">
        <v>-13.3965</v>
      </c>
      <c r="AN62">
        <v>0.57640000000000002</v>
      </c>
      <c r="AO62">
        <v>2.8982000000000001</v>
      </c>
      <c r="AP62">
        <v>5.6180000000000003</v>
      </c>
      <c r="AQ62">
        <v>6.75</v>
      </c>
      <c r="AR62">
        <v>6.7869999999999999</v>
      </c>
      <c r="AS62">
        <v>3.5145</v>
      </c>
      <c r="AT62">
        <v>2.3713000000000002</v>
      </c>
      <c r="AU62">
        <v>3.12</v>
      </c>
      <c r="AV62">
        <v>-12.352600000000001</v>
      </c>
      <c r="AW62">
        <v>1.6588000000000001</v>
      </c>
      <c r="AX62">
        <v>0.78739999999999999</v>
      </c>
      <c r="AY62">
        <v>-0.2777</v>
      </c>
      <c r="AZ62">
        <v>-3.5304000000000002</v>
      </c>
      <c r="BA62">
        <v>1.5135000000000001</v>
      </c>
      <c r="BB62">
        <v>1.7097</v>
      </c>
      <c r="BC62">
        <v>2.3553999999999999</v>
      </c>
      <c r="BD62">
        <v>-0.86839999999999995</v>
      </c>
      <c r="BE62">
        <v>-10.8337</v>
      </c>
      <c r="BF62">
        <v>-3.5</v>
      </c>
      <c r="BG62" t="s">
        <v>85</v>
      </c>
      <c r="BH62" s="1">
        <v>0</v>
      </c>
      <c r="BI62" s="1">
        <v>0.68430000000000002</v>
      </c>
      <c r="BJ62" s="1">
        <v>6.2018999999999996E-4</v>
      </c>
    </row>
    <row r="63" spans="3:62" x14ac:dyDescent="0.25">
      <c r="C63">
        <v>3</v>
      </c>
      <c r="D63" t="s">
        <v>174</v>
      </c>
      <c r="E63">
        <v>10</v>
      </c>
      <c r="F63">
        <v>-99</v>
      </c>
      <c r="G63">
        <v>0</v>
      </c>
      <c r="H63">
        <v>1</v>
      </c>
      <c r="I63">
        <v>9.0863399999999999</v>
      </c>
      <c r="J63">
        <v>9.6570199999999993</v>
      </c>
      <c r="K63">
        <v>29.6</v>
      </c>
      <c r="L63">
        <v>1.3318699999999999E-2</v>
      </c>
      <c r="M63">
        <v>9.6214000000000004E-3</v>
      </c>
      <c r="N63" s="1">
        <v>-3.6104400000000003E-15</v>
      </c>
      <c r="O63" s="1">
        <v>-2.11811E-11</v>
      </c>
      <c r="P63" s="1">
        <v>7.2833999999999998E-3</v>
      </c>
      <c r="Q63" s="1">
        <v>3.6455999999999998E-5</v>
      </c>
      <c r="R63" s="1">
        <v>1.668E-6</v>
      </c>
      <c r="S63" s="1">
        <v>9.8284000000000002E-4</v>
      </c>
      <c r="T63" s="1">
        <v>2.4797999999999999E-5</v>
      </c>
      <c r="U63" s="1">
        <v>6.0745000000000002E-5</v>
      </c>
      <c r="V63" s="1">
        <v>0</v>
      </c>
      <c r="W63" s="1">
        <v>4.3888999999999999E-5</v>
      </c>
      <c r="X63" s="1">
        <v>7.0983999999999997E-5</v>
      </c>
      <c r="Y63" s="1">
        <v>0</v>
      </c>
      <c r="Z63" s="1">
        <v>1.3472E-3</v>
      </c>
      <c r="AA63" s="1">
        <v>7.6577999999999998E-6</v>
      </c>
      <c r="AB63" s="1">
        <v>3.4750000000000001E-7</v>
      </c>
      <c r="AC63" s="1">
        <v>1.2055E-7</v>
      </c>
      <c r="AD63" s="1">
        <v>1.7946999999999999E-4</v>
      </c>
      <c r="AE63" s="1">
        <v>1.6196999999999999E-7</v>
      </c>
      <c r="AF63" s="1">
        <v>3.1603E-7</v>
      </c>
      <c r="AG63" s="1">
        <v>4.3468999999999998E-7</v>
      </c>
      <c r="AH63" s="1">
        <v>2.3417000000000001E-7</v>
      </c>
      <c r="AI63" s="1">
        <v>2.0479999999999999E-4</v>
      </c>
      <c r="AJ63" s="1">
        <v>1.8277000000000001E-5</v>
      </c>
      <c r="AK63" s="1">
        <v>5.9170000000000004E-3</v>
      </c>
      <c r="AL63" s="1">
        <v>4.7258000000000001E-4</v>
      </c>
      <c r="AM63">
        <v>-11.2996</v>
      </c>
      <c r="AN63">
        <v>2.7113</v>
      </c>
      <c r="AO63">
        <v>2.9382000000000001</v>
      </c>
      <c r="AP63">
        <v>7.7606000000000002</v>
      </c>
      <c r="AQ63">
        <v>6.7306999999999997</v>
      </c>
      <c r="AR63">
        <v>6.9390999999999998</v>
      </c>
      <c r="AS63">
        <v>3.5518999999999998</v>
      </c>
      <c r="AT63">
        <v>8.7538999999999998</v>
      </c>
      <c r="AU63">
        <v>3.1564999999999999</v>
      </c>
      <c r="AV63">
        <v>-14.6808</v>
      </c>
      <c r="AW63">
        <v>1.6794</v>
      </c>
      <c r="AX63">
        <v>0.81010000000000004</v>
      </c>
      <c r="AY63">
        <v>1.8872</v>
      </c>
      <c r="AZ63">
        <v>-1.3895999999999999</v>
      </c>
      <c r="BA63">
        <v>1.5341</v>
      </c>
      <c r="BB63">
        <v>1.8068</v>
      </c>
      <c r="BC63">
        <v>-0.26250000000000001</v>
      </c>
      <c r="BD63">
        <v>-0.89570000000000005</v>
      </c>
      <c r="BE63">
        <v>-8.7117000000000004</v>
      </c>
      <c r="BF63">
        <v>-3.5</v>
      </c>
      <c r="BG63" t="s">
        <v>86</v>
      </c>
      <c r="BH63" s="1">
        <v>0</v>
      </c>
      <c r="BI63" s="1">
        <v>0.74699000000000004</v>
      </c>
      <c r="BJ63" s="1">
        <v>6.6660000000000005E-4</v>
      </c>
    </row>
    <row r="64" spans="3:62" x14ac:dyDescent="0.25">
      <c r="C64">
        <v>3</v>
      </c>
      <c r="D64" t="s">
        <v>174</v>
      </c>
      <c r="E64">
        <v>11</v>
      </c>
      <c r="F64">
        <v>-99</v>
      </c>
      <c r="G64">
        <v>0</v>
      </c>
      <c r="H64">
        <v>1</v>
      </c>
      <c r="I64">
        <v>9.0784500000000001</v>
      </c>
      <c r="J64">
        <v>9.5526900000000001</v>
      </c>
      <c r="K64">
        <v>31.4</v>
      </c>
      <c r="L64">
        <v>1.29879E-2</v>
      </c>
      <c r="M64">
        <v>9.2584299999999998E-3</v>
      </c>
      <c r="N64" s="1">
        <v>2.1478800000000001E-18</v>
      </c>
      <c r="O64" s="1">
        <v>1.3206E-14</v>
      </c>
      <c r="P64" s="1">
        <v>6.8088999999999997E-3</v>
      </c>
      <c r="Q64" s="1">
        <v>1.2599000000000001E-5</v>
      </c>
      <c r="R64" s="1">
        <v>2.4519000000000002E-6</v>
      </c>
      <c r="S64" s="1">
        <v>1.0597E-3</v>
      </c>
      <c r="T64" s="1">
        <v>1.8627E-5</v>
      </c>
      <c r="U64" s="1">
        <v>7.2224999999999994E-5</v>
      </c>
      <c r="V64" s="1">
        <v>0</v>
      </c>
      <c r="W64" s="1">
        <v>0</v>
      </c>
      <c r="X64" s="1">
        <v>5.6557000000000001E-5</v>
      </c>
      <c r="Y64" s="1">
        <v>0</v>
      </c>
      <c r="Z64" s="1">
        <v>1.3734999999999999E-3</v>
      </c>
      <c r="AA64" s="1">
        <v>6.7916999999999997E-6</v>
      </c>
      <c r="AB64" s="1">
        <v>1.9371000000000001E-7</v>
      </c>
      <c r="AC64" s="1">
        <v>8.3713999999999996E-10</v>
      </c>
      <c r="AD64" s="1">
        <v>6.1341999999999996E-5</v>
      </c>
      <c r="AE64" s="1">
        <v>1.2274E-7</v>
      </c>
      <c r="AF64" s="1">
        <v>2.2882999999999999E-7</v>
      </c>
      <c r="AG64" s="1">
        <v>2.7314000000000002E-7</v>
      </c>
      <c r="AH64" s="1">
        <v>2.2509000000000001E-7</v>
      </c>
      <c r="AI64" s="1">
        <v>2.5142E-6</v>
      </c>
      <c r="AJ64" s="1">
        <v>2.0383000000000001E-5</v>
      </c>
      <c r="AK64" s="1">
        <v>5.6483000000000002E-3</v>
      </c>
      <c r="AL64" s="1">
        <v>4.5534999999999998E-4</v>
      </c>
      <c r="AM64">
        <v>-11.577500000000001</v>
      </c>
      <c r="AN64">
        <v>2.3330000000000002</v>
      </c>
      <c r="AO64">
        <v>2.8765000000000001</v>
      </c>
      <c r="AP64">
        <v>7.3592000000000004</v>
      </c>
      <c r="AQ64">
        <v>4.5934999999999997</v>
      </c>
      <c r="AR64">
        <v>2.9352999999999998</v>
      </c>
      <c r="AS64">
        <v>3.4975999999999998</v>
      </c>
      <c r="AT64">
        <v>7.6719999999999997</v>
      </c>
      <c r="AU64">
        <v>3.1051000000000002</v>
      </c>
      <c r="AV64">
        <v>-14.626099999999999</v>
      </c>
      <c r="AW64">
        <v>1.7121999999999999</v>
      </c>
      <c r="AX64">
        <v>0.83650000000000002</v>
      </c>
      <c r="AY64">
        <v>2.0981999999999998</v>
      </c>
      <c r="AZ64">
        <v>-1.2010000000000001</v>
      </c>
      <c r="BA64">
        <v>1.5669999999999999</v>
      </c>
      <c r="BB64">
        <v>1.6694</v>
      </c>
      <c r="BC64">
        <v>-1.0388999999999999</v>
      </c>
      <c r="BD64">
        <v>-3.0350000000000001</v>
      </c>
      <c r="BE64">
        <v>-9.0645000000000007</v>
      </c>
      <c r="BF64">
        <v>-3.5</v>
      </c>
      <c r="BG64" t="s">
        <v>87</v>
      </c>
      <c r="BH64" s="1">
        <v>0</v>
      </c>
      <c r="BI64" s="1">
        <v>0.69372999999999996</v>
      </c>
      <c r="BJ64" s="1">
        <v>6.5003999999999995E-4</v>
      </c>
    </row>
    <row r="65" spans="1:62" x14ac:dyDescent="0.25">
      <c r="C65">
        <v>3</v>
      </c>
      <c r="D65" t="s">
        <v>174</v>
      </c>
      <c r="E65">
        <v>12</v>
      </c>
      <c r="F65">
        <v>-99</v>
      </c>
      <c r="G65">
        <v>0</v>
      </c>
      <c r="H65">
        <v>1</v>
      </c>
      <c r="I65">
        <v>9.1042400000000008</v>
      </c>
      <c r="J65">
        <v>9.6447900000000004</v>
      </c>
      <c r="K65">
        <v>29.7</v>
      </c>
      <c r="L65">
        <v>9.9561500000000004E-3</v>
      </c>
      <c r="M65">
        <v>9.9057299999999997E-3</v>
      </c>
      <c r="N65" s="1">
        <v>-1.7249000000000001E-17</v>
      </c>
      <c r="O65" s="1">
        <v>-1.09583E-13</v>
      </c>
      <c r="P65" s="1">
        <v>4.8510999999999997E-3</v>
      </c>
      <c r="Q65" s="1">
        <v>8.8437999999999999E-6</v>
      </c>
      <c r="R65" s="1">
        <v>1.2301E-8</v>
      </c>
      <c r="S65" s="1">
        <v>2.4862E-3</v>
      </c>
      <c r="T65" s="1">
        <v>2.287E-5</v>
      </c>
      <c r="U65" s="1">
        <v>2.6895000000000001E-4</v>
      </c>
      <c r="V65" s="1">
        <v>5.2822E-6</v>
      </c>
      <c r="W65" s="1">
        <v>0</v>
      </c>
      <c r="X65" s="1">
        <v>5.7278000000000003E-5</v>
      </c>
      <c r="Y65" s="1">
        <v>5.5220000000000003E-5</v>
      </c>
      <c r="Z65" s="1">
        <v>1.5955E-4</v>
      </c>
      <c r="AA65" s="1">
        <v>2.5544999999999999E-6</v>
      </c>
      <c r="AB65" s="1">
        <v>4.2734999999999999E-8</v>
      </c>
      <c r="AC65" s="1">
        <v>8.3712999999999998E-10</v>
      </c>
      <c r="AD65" s="1">
        <v>7.8321000000000004E-7</v>
      </c>
      <c r="AE65" s="1">
        <v>7.5631999999999999E-8</v>
      </c>
      <c r="AF65" s="1">
        <v>1.8845E-7</v>
      </c>
      <c r="AG65" s="1">
        <v>3.3267999999999999E-7</v>
      </c>
      <c r="AH65" s="1">
        <v>4.1987000000000002E-10</v>
      </c>
      <c r="AI65" s="1">
        <v>3.7295999999999998E-4</v>
      </c>
      <c r="AJ65" s="1">
        <v>1.9211E-5</v>
      </c>
      <c r="AK65" s="1">
        <v>6.1652E-3</v>
      </c>
      <c r="AL65" s="1">
        <v>5.1604999999999999E-4</v>
      </c>
      <c r="AM65">
        <v>-13.666</v>
      </c>
      <c r="AN65">
        <v>0.3513</v>
      </c>
      <c r="AO65">
        <v>1.9890000000000001</v>
      </c>
      <c r="AP65">
        <v>5.3992000000000004</v>
      </c>
      <c r="AQ65">
        <v>4.5951000000000004</v>
      </c>
      <c r="AR65">
        <v>5.5622999999999996</v>
      </c>
      <c r="AS65">
        <v>2.6032000000000002</v>
      </c>
      <c r="AT65">
        <v>1.6647000000000001</v>
      </c>
      <c r="AU65">
        <v>2.2079</v>
      </c>
      <c r="AV65">
        <v>-15.3941</v>
      </c>
      <c r="AW65">
        <v>2.0981999999999998</v>
      </c>
      <c r="AX65">
        <v>1.2285999999999999</v>
      </c>
      <c r="AY65">
        <v>0.191</v>
      </c>
      <c r="AZ65">
        <v>-3.504</v>
      </c>
      <c r="BA65">
        <v>1.9529000000000001</v>
      </c>
      <c r="BB65">
        <v>0.69569999999999999</v>
      </c>
      <c r="BC65">
        <v>-1.5023</v>
      </c>
      <c r="BD65">
        <v>-3.0552999999999999</v>
      </c>
      <c r="BE65">
        <v>-11.0823</v>
      </c>
      <c r="BF65">
        <v>-3.5</v>
      </c>
      <c r="BG65" t="s">
        <v>88</v>
      </c>
      <c r="BH65" s="1">
        <v>0</v>
      </c>
      <c r="BI65" s="1">
        <v>0.73140000000000005</v>
      </c>
      <c r="BJ65" s="1">
        <v>4.9830999999999996E-4</v>
      </c>
    </row>
    <row r="66" spans="1:62" x14ac:dyDescent="0.25">
      <c r="C66">
        <v>3</v>
      </c>
      <c r="D66" t="s">
        <v>174</v>
      </c>
      <c r="E66">
        <v>13</v>
      </c>
      <c r="F66">
        <v>-99</v>
      </c>
      <c r="G66">
        <v>0</v>
      </c>
      <c r="H66">
        <v>1</v>
      </c>
      <c r="I66">
        <v>8.9811800000000002</v>
      </c>
      <c r="J66">
        <v>9.7709499999999991</v>
      </c>
      <c r="K66">
        <v>29.9</v>
      </c>
      <c r="L66">
        <v>9.3812800000000005E-3</v>
      </c>
      <c r="M66">
        <v>7.0453499999999997E-3</v>
      </c>
      <c r="N66" s="1">
        <v>-7.5405299999999997E-17</v>
      </c>
      <c r="O66" s="1">
        <v>-6.0256499999999997E-13</v>
      </c>
      <c r="P66" s="1">
        <v>5.2554999999999998E-3</v>
      </c>
      <c r="Q66" s="1">
        <v>9.8003E-6</v>
      </c>
      <c r="R66" s="1">
        <v>1.2299999999999999E-8</v>
      </c>
      <c r="S66" s="1">
        <v>7.0551000000000001E-4</v>
      </c>
      <c r="T66" s="1">
        <v>1.7889000000000001E-5</v>
      </c>
      <c r="U66" s="1">
        <v>5.1177000000000001E-5</v>
      </c>
      <c r="V66" s="1">
        <v>0</v>
      </c>
      <c r="W66" s="1">
        <v>0</v>
      </c>
      <c r="X66" s="1">
        <v>5.4855999999999998E-5</v>
      </c>
      <c r="Y66" s="1">
        <v>0</v>
      </c>
      <c r="Z66" s="1">
        <v>9.3860000000000005E-4</v>
      </c>
      <c r="AA66" s="1">
        <v>5.3797999999999997E-6</v>
      </c>
      <c r="AB66" s="1">
        <v>5.6895000000000001E-8</v>
      </c>
      <c r="AC66" s="1">
        <v>8.7807E-8</v>
      </c>
      <c r="AD66" s="1">
        <v>2.6309000000000001E-6</v>
      </c>
      <c r="AE66" s="1">
        <v>1.502E-6</v>
      </c>
      <c r="AF66" s="1">
        <v>8.0793000000000001E-7</v>
      </c>
      <c r="AG66" s="1">
        <v>1.4747000000000001E-7</v>
      </c>
      <c r="AH66" s="1">
        <v>1.2219000000000001E-7</v>
      </c>
      <c r="AI66" s="1">
        <v>4.1624000000000001E-4</v>
      </c>
      <c r="AJ66" s="1">
        <v>1.4464000000000001E-5</v>
      </c>
      <c r="AK66" s="1">
        <v>4.5637999999999998E-3</v>
      </c>
      <c r="AL66" s="1">
        <v>2.7672999999999999E-4</v>
      </c>
      <c r="AM66">
        <v>-13.1046</v>
      </c>
      <c r="AN66">
        <v>0.91710000000000003</v>
      </c>
      <c r="AO66">
        <v>2.8788</v>
      </c>
      <c r="AP66">
        <v>5.9625000000000004</v>
      </c>
      <c r="AQ66">
        <v>6.6222000000000003</v>
      </c>
      <c r="AR66">
        <v>7.4696999999999996</v>
      </c>
      <c r="AS66">
        <v>3.4937999999999998</v>
      </c>
      <c r="AT66">
        <v>3.3523999999999998</v>
      </c>
      <c r="AU66">
        <v>3.0989</v>
      </c>
      <c r="AV66">
        <v>-12.5848</v>
      </c>
      <c r="AW66">
        <v>1.4067000000000001</v>
      </c>
      <c r="AX66">
        <v>0.53639999999999999</v>
      </c>
      <c r="AY66">
        <v>-0.67169999999999996</v>
      </c>
      <c r="AZ66">
        <v>-3.6741000000000001</v>
      </c>
      <c r="BA66">
        <v>1.2615000000000001</v>
      </c>
      <c r="BB66">
        <v>1.5001</v>
      </c>
      <c r="BC66">
        <v>1.5482</v>
      </c>
      <c r="BD66">
        <v>-1.0597000000000001</v>
      </c>
      <c r="BE66">
        <v>-10.529299999999999</v>
      </c>
      <c r="BF66">
        <v>-3.5</v>
      </c>
      <c r="BG66" t="s">
        <v>89</v>
      </c>
      <c r="BH66" s="1">
        <v>0</v>
      </c>
      <c r="BI66" s="1">
        <v>0.54681999999999997</v>
      </c>
      <c r="BJ66" s="1">
        <v>4.6953000000000001E-4</v>
      </c>
    </row>
    <row r="67" spans="1:62" x14ac:dyDescent="0.25">
      <c r="C67">
        <v>3</v>
      </c>
      <c r="D67" t="s">
        <v>174</v>
      </c>
      <c r="E67">
        <v>14</v>
      </c>
      <c r="F67">
        <v>-99</v>
      </c>
      <c r="G67">
        <v>0</v>
      </c>
      <c r="H67">
        <v>1</v>
      </c>
      <c r="I67">
        <v>8.9264799999999997</v>
      </c>
      <c r="J67">
        <v>9.8489599999999999</v>
      </c>
      <c r="K67">
        <v>29.3</v>
      </c>
      <c r="L67">
        <v>8.8392399999999999E-3</v>
      </c>
      <c r="M67">
        <v>6.1892900000000001E-3</v>
      </c>
      <c r="N67" s="1">
        <v>-1.98941E-17</v>
      </c>
      <c r="O67" s="1">
        <v>-1.7552799999999999E-13</v>
      </c>
      <c r="P67" s="1">
        <v>5.0423000000000004E-3</v>
      </c>
      <c r="Q67" s="1">
        <v>2.796E-5</v>
      </c>
      <c r="R67" s="1">
        <v>6.7693999999999999E-6</v>
      </c>
      <c r="S67" s="1">
        <v>3.9355E-4</v>
      </c>
      <c r="T67" s="1">
        <v>2.0537E-5</v>
      </c>
      <c r="U67" s="1">
        <v>5.7862000000000003E-5</v>
      </c>
      <c r="V67" s="1">
        <v>0</v>
      </c>
      <c r="W67" s="1">
        <v>4.3034000000000002E-5</v>
      </c>
      <c r="X67" s="1">
        <v>5.6968000000000001E-5</v>
      </c>
      <c r="Y67" s="1">
        <v>0</v>
      </c>
      <c r="Z67" s="1">
        <v>9.4156000000000003E-4</v>
      </c>
      <c r="AA67" s="1">
        <v>4.8967000000000001E-6</v>
      </c>
      <c r="AB67" s="1">
        <v>3.6721999999999998E-7</v>
      </c>
      <c r="AC67" s="1">
        <v>3.1095000000000001E-7</v>
      </c>
      <c r="AD67" s="1">
        <v>3.1430999999999999E-4</v>
      </c>
      <c r="AE67" s="1">
        <v>4.9390000000000005E-7</v>
      </c>
      <c r="AF67" s="1">
        <v>6.4425000000000002E-7</v>
      </c>
      <c r="AG67" s="1">
        <v>3.1716999999999997E-7</v>
      </c>
      <c r="AH67" s="1">
        <v>2.3228000000000001E-7</v>
      </c>
      <c r="AI67" s="1">
        <v>5.4775999999999999E-5</v>
      </c>
      <c r="AJ67" s="1">
        <v>1.2150000000000001E-5</v>
      </c>
      <c r="AK67" s="1">
        <v>4.0394000000000003E-3</v>
      </c>
      <c r="AL67" s="1">
        <v>2.1044999999999999E-4</v>
      </c>
      <c r="AM67">
        <v>-11.064399999999999</v>
      </c>
      <c r="AN67">
        <v>2.9767000000000001</v>
      </c>
      <c r="AO67">
        <v>2.9634</v>
      </c>
      <c r="AP67">
        <v>8.0297999999999998</v>
      </c>
      <c r="AQ67">
        <v>7.1146000000000003</v>
      </c>
      <c r="AR67">
        <v>5.9138000000000002</v>
      </c>
      <c r="AS67">
        <v>3.5758999999999999</v>
      </c>
      <c r="AT67">
        <v>9.5276999999999994</v>
      </c>
      <c r="AU67">
        <v>3.1798999999999999</v>
      </c>
      <c r="AV67">
        <v>-13.550800000000001</v>
      </c>
      <c r="AW67">
        <v>1.0732999999999999</v>
      </c>
      <c r="AX67">
        <v>0.2051</v>
      </c>
      <c r="AY67">
        <v>1.6396999999999999</v>
      </c>
      <c r="AZ67">
        <v>-1.0327</v>
      </c>
      <c r="BA67">
        <v>0.92800000000000005</v>
      </c>
      <c r="BB67">
        <v>1.5285</v>
      </c>
      <c r="BC67">
        <v>0.94030000000000002</v>
      </c>
      <c r="BD67">
        <v>-0.53800000000000003</v>
      </c>
      <c r="BE67">
        <v>-8.4639000000000006</v>
      </c>
      <c r="BF67">
        <v>-3.5</v>
      </c>
      <c r="BG67" t="s">
        <v>90</v>
      </c>
      <c r="BH67" s="1">
        <v>0</v>
      </c>
      <c r="BI67" s="1">
        <v>0.50333000000000006</v>
      </c>
      <c r="BJ67" s="1">
        <v>4.4240000000000002E-4</v>
      </c>
    </row>
    <row r="68" spans="1:62" x14ac:dyDescent="0.25">
      <c r="C68">
        <v>3</v>
      </c>
      <c r="D68" t="s">
        <v>174</v>
      </c>
      <c r="E68">
        <v>15</v>
      </c>
      <c r="F68">
        <v>-99</v>
      </c>
      <c r="G68">
        <v>0</v>
      </c>
      <c r="H68">
        <v>1</v>
      </c>
      <c r="I68">
        <v>8.9857399999999998</v>
      </c>
      <c r="J68">
        <v>9.7105200000000007</v>
      </c>
      <c r="K68">
        <v>30.7</v>
      </c>
      <c r="L68">
        <v>9.5335899999999998E-3</v>
      </c>
      <c r="M68">
        <v>7.04968E-3</v>
      </c>
      <c r="N68" s="1">
        <v>-2.17409E-16</v>
      </c>
      <c r="O68" s="1">
        <v>-1.7279100000000001E-12</v>
      </c>
      <c r="P68" s="1">
        <v>5.3598999999999999E-3</v>
      </c>
      <c r="Q68" s="1">
        <v>9.6724000000000008E-6</v>
      </c>
      <c r="R68" s="1">
        <v>1.2299999999999999E-8</v>
      </c>
      <c r="S68" s="1">
        <v>6.6383999999999996E-4</v>
      </c>
      <c r="T68" s="1">
        <v>1.5577999999999999E-5</v>
      </c>
      <c r="U68" s="1">
        <v>5.1149000000000001E-5</v>
      </c>
      <c r="V68" s="1">
        <v>0</v>
      </c>
      <c r="W68" s="1">
        <v>0</v>
      </c>
      <c r="X68" s="1">
        <v>5.4984000000000001E-5</v>
      </c>
      <c r="Y68" s="1">
        <v>0</v>
      </c>
      <c r="Z68" s="1">
        <v>9.6380999999999995E-4</v>
      </c>
      <c r="AA68" s="1">
        <v>4.1644000000000003E-6</v>
      </c>
      <c r="AB68" s="1">
        <v>1.0712E-7</v>
      </c>
      <c r="AC68" s="1">
        <v>8.3711000000000002E-10</v>
      </c>
      <c r="AD68" s="1">
        <v>6.0785000000000002E-5</v>
      </c>
      <c r="AE68" s="1">
        <v>4.3788E-7</v>
      </c>
      <c r="AF68" s="1">
        <v>3.2305000000000002E-7</v>
      </c>
      <c r="AG68" s="1">
        <v>1.4212E-7</v>
      </c>
      <c r="AH68" s="1">
        <v>1.3003999999999999E-7</v>
      </c>
      <c r="AI68" s="1">
        <v>3.5131000000000002E-4</v>
      </c>
      <c r="AJ68" s="1">
        <v>1.5481E-5</v>
      </c>
      <c r="AK68" s="1">
        <v>4.5577999999999999E-3</v>
      </c>
      <c r="AL68" s="1">
        <v>2.8338000000000001E-4</v>
      </c>
      <c r="AM68">
        <v>-11.653</v>
      </c>
      <c r="AN68">
        <v>2.3180000000000001</v>
      </c>
      <c r="AO68">
        <v>2.8508</v>
      </c>
      <c r="AP68">
        <v>7.3532000000000002</v>
      </c>
      <c r="AQ68">
        <v>4.6012000000000004</v>
      </c>
      <c r="AR68">
        <v>7.2369000000000003</v>
      </c>
      <c r="AS68">
        <v>3.4689999999999999</v>
      </c>
      <c r="AT68">
        <v>7.5846999999999998</v>
      </c>
      <c r="AU68">
        <v>3.0754000000000001</v>
      </c>
      <c r="AV68">
        <v>-13.5258</v>
      </c>
      <c r="AW68">
        <v>1.3914</v>
      </c>
      <c r="AX68">
        <v>0.51819999999999999</v>
      </c>
      <c r="AY68">
        <v>-0.66949999999999998</v>
      </c>
      <c r="AZ68">
        <v>-3.6518999999999999</v>
      </c>
      <c r="BA68">
        <v>1.2462</v>
      </c>
      <c r="BB68">
        <v>1.4675</v>
      </c>
      <c r="BC68">
        <v>-0.46100000000000002</v>
      </c>
      <c r="BD68">
        <v>-3.0697999999999999</v>
      </c>
      <c r="BE68">
        <v>-9.1111000000000004</v>
      </c>
      <c r="BF68">
        <v>-3.5</v>
      </c>
      <c r="BG68" t="s">
        <v>91</v>
      </c>
      <c r="BH68" s="1">
        <v>0</v>
      </c>
      <c r="BI68" s="1">
        <v>0.55067999999999995</v>
      </c>
      <c r="BJ68" s="1">
        <v>4.7716000000000002E-4</v>
      </c>
    </row>
    <row r="69" spans="1:62" x14ac:dyDescent="0.25">
      <c r="C69">
        <v>3</v>
      </c>
      <c r="D69" t="s">
        <v>174</v>
      </c>
      <c r="E69">
        <v>16</v>
      </c>
      <c r="F69">
        <v>-99</v>
      </c>
      <c r="G69">
        <v>0</v>
      </c>
      <c r="H69">
        <v>1</v>
      </c>
      <c r="I69">
        <v>8.9373900000000006</v>
      </c>
      <c r="J69">
        <v>9.9443800000000007</v>
      </c>
      <c r="K69">
        <v>28.1</v>
      </c>
      <c r="L69">
        <v>7.1377400000000001E-3</v>
      </c>
      <c r="M69">
        <v>6.6853399999999997E-3</v>
      </c>
      <c r="N69" s="1">
        <v>-1.8982E-17</v>
      </c>
      <c r="O69" s="1">
        <v>-1.7802000000000001E-13</v>
      </c>
      <c r="P69" s="1">
        <v>3.1327E-3</v>
      </c>
      <c r="Q69" s="1">
        <v>6.4308999999999997E-6</v>
      </c>
      <c r="R69" s="1">
        <v>1.2299999999999999E-8</v>
      </c>
      <c r="S69" s="1">
        <v>1.4736E-3</v>
      </c>
      <c r="T69" s="1">
        <v>1.4460999999999999E-5</v>
      </c>
      <c r="U69" s="1">
        <v>4.3022000000000002E-5</v>
      </c>
      <c r="V69" s="1">
        <v>0</v>
      </c>
      <c r="W69" s="1">
        <v>0</v>
      </c>
      <c r="X69" s="1">
        <v>5.4604000000000001E-5</v>
      </c>
      <c r="Y69" s="1">
        <v>8.5730999999999996E-5</v>
      </c>
      <c r="Z69" s="1">
        <v>3.8514000000000002E-4</v>
      </c>
      <c r="AA69" s="1">
        <v>1.9564999999999998E-6</v>
      </c>
      <c r="AB69" s="1">
        <v>3.2125E-10</v>
      </c>
      <c r="AC69" s="1">
        <v>1.1981000000000001E-7</v>
      </c>
      <c r="AD69" s="1">
        <v>5.6664000000000002E-10</v>
      </c>
      <c r="AE69" s="1">
        <v>1.4889000000000001E-6</v>
      </c>
      <c r="AF69" s="1">
        <v>9.9098E-7</v>
      </c>
      <c r="AG69" s="1">
        <v>2.8215999999999998E-7</v>
      </c>
      <c r="AH69" s="1">
        <v>4.1984000000000002E-10</v>
      </c>
      <c r="AI69" s="1">
        <v>2.6804999999999998E-4</v>
      </c>
      <c r="AJ69" s="1">
        <v>1.1452E-5</v>
      </c>
      <c r="AK69" s="1">
        <v>4.2290000000000001E-3</v>
      </c>
      <c r="AL69" s="1">
        <v>2.2288000000000001E-4</v>
      </c>
      <c r="AM69">
        <v>-16.966899999999999</v>
      </c>
      <c r="AN69">
        <v>-2.8275000000000001</v>
      </c>
      <c r="AO69">
        <v>2.6162999999999998</v>
      </c>
      <c r="AP69">
        <v>2.2410999999999999</v>
      </c>
      <c r="AQ69">
        <v>6.7302999999999997</v>
      </c>
      <c r="AR69">
        <v>6.6439000000000004</v>
      </c>
      <c r="AS69">
        <v>3.2238000000000002</v>
      </c>
      <c r="AT69">
        <v>-7.9512999999999998</v>
      </c>
      <c r="AU69">
        <v>2.8258000000000001</v>
      </c>
      <c r="AV69">
        <v>-12.892899999999999</v>
      </c>
      <c r="AW69">
        <v>1.6397999999999999</v>
      </c>
      <c r="AX69">
        <v>0.77590000000000003</v>
      </c>
      <c r="AY69">
        <v>-0.55410000000000004</v>
      </c>
      <c r="AZ69">
        <v>-3.8001999999999998</v>
      </c>
      <c r="BA69">
        <v>1.4944999999999999</v>
      </c>
      <c r="BB69">
        <v>1.0105999999999999</v>
      </c>
      <c r="BC69">
        <v>1.5678000000000001</v>
      </c>
      <c r="BD69">
        <v>-0.98199999999999998</v>
      </c>
      <c r="BE69">
        <v>-14.315899999999999</v>
      </c>
      <c r="BF69">
        <v>-3.5</v>
      </c>
      <c r="BG69" t="s">
        <v>92</v>
      </c>
      <c r="BH69" s="1">
        <v>0</v>
      </c>
      <c r="BI69" s="1">
        <v>0.47810999999999998</v>
      </c>
      <c r="BJ69" s="1">
        <v>3.5723999999999999E-4</v>
      </c>
    </row>
    <row r="70" spans="1:62" x14ac:dyDescent="0.25">
      <c r="C70">
        <v>3</v>
      </c>
      <c r="D70" t="s">
        <v>174</v>
      </c>
      <c r="E70">
        <v>17</v>
      </c>
      <c r="F70">
        <v>-99</v>
      </c>
      <c r="G70">
        <v>0</v>
      </c>
      <c r="H70">
        <v>1</v>
      </c>
      <c r="I70">
        <v>8.9164100000000008</v>
      </c>
      <c r="J70">
        <v>4.3096100000000002</v>
      </c>
      <c r="K70">
        <v>30.4</v>
      </c>
      <c r="L70">
        <v>7.8935099999999994E-3</v>
      </c>
      <c r="M70">
        <v>5.8180300000000001E-3</v>
      </c>
      <c r="N70" s="1">
        <v>-4.2339300000000002E-18</v>
      </c>
      <c r="O70" s="1">
        <v>-4.0173199999999999E-14</v>
      </c>
      <c r="P70" s="1">
        <v>4.5897999999999998E-3</v>
      </c>
      <c r="Q70" s="1">
        <v>8.8790999999999994E-6</v>
      </c>
      <c r="R70" s="1">
        <v>1.2299999999999999E-8</v>
      </c>
      <c r="S70" s="1">
        <v>4.4995000000000001E-4</v>
      </c>
      <c r="T70" s="1">
        <v>2.0516000000000001E-5</v>
      </c>
      <c r="U70" s="1">
        <v>4.5278999999999998E-5</v>
      </c>
      <c r="V70" s="1">
        <v>0</v>
      </c>
      <c r="W70" s="1">
        <v>4.0756000000000001E-5</v>
      </c>
      <c r="X70" s="1">
        <v>0</v>
      </c>
      <c r="Y70" s="1">
        <v>0</v>
      </c>
      <c r="Z70" s="1">
        <v>8.2923000000000003E-4</v>
      </c>
      <c r="AA70" s="1">
        <v>4.6099999999999999E-6</v>
      </c>
      <c r="AB70" s="1">
        <v>4.6164999999999997E-8</v>
      </c>
      <c r="AC70" s="1">
        <v>8.3707999999999997E-10</v>
      </c>
      <c r="AD70" s="1">
        <v>8.7610999999999999E-6</v>
      </c>
      <c r="AE70" s="1">
        <v>6.1319999999999996E-8</v>
      </c>
      <c r="AF70" s="1">
        <v>1.5115E-7</v>
      </c>
      <c r="AG70" s="1">
        <v>1.1294E-7</v>
      </c>
      <c r="AH70" s="1">
        <v>2.1720000000000001E-7</v>
      </c>
      <c r="AI70" s="1">
        <v>3.4464000000000001E-4</v>
      </c>
      <c r="AJ70" s="1">
        <v>1.2819999999999999E-5</v>
      </c>
      <c r="AK70" s="1">
        <v>3.8741000000000001E-3</v>
      </c>
      <c r="AL70" s="1">
        <v>1.9982999999999999E-4</v>
      </c>
      <c r="AM70">
        <v>-7.0223000000000004</v>
      </c>
      <c r="AN70">
        <v>1.4765999999999999</v>
      </c>
      <c r="AO70">
        <v>2.871</v>
      </c>
      <c r="AP70">
        <v>6.5155000000000003</v>
      </c>
      <c r="AQ70">
        <v>-6.4067999999999996</v>
      </c>
      <c r="AR70">
        <v>7.2931999999999997</v>
      </c>
      <c r="AS70">
        <v>3.488</v>
      </c>
      <c r="AT70">
        <v>10.5404</v>
      </c>
      <c r="AU70">
        <v>3.0939000000000001</v>
      </c>
      <c r="AV70">
        <v>-4.2211999999999996</v>
      </c>
      <c r="AW70">
        <v>1.1255999999999999</v>
      </c>
      <c r="AX70">
        <v>0.2535</v>
      </c>
      <c r="AY70">
        <v>-1.0496000000000001</v>
      </c>
      <c r="AZ70">
        <v>-3.7679999999999998</v>
      </c>
      <c r="BA70">
        <v>0.98029999999999995</v>
      </c>
      <c r="BB70">
        <v>1.3613</v>
      </c>
      <c r="BC70">
        <v>-2.2761</v>
      </c>
      <c r="BD70">
        <v>-3.0996000000000001</v>
      </c>
      <c r="BE70">
        <v>-4.4679000000000002</v>
      </c>
      <c r="BF70">
        <v>-3.5</v>
      </c>
      <c r="BG70" t="s">
        <v>93</v>
      </c>
      <c r="BH70" s="1">
        <v>0</v>
      </c>
      <c r="BI70" s="1">
        <v>0.45748</v>
      </c>
      <c r="BJ70" s="1">
        <v>3.9507000000000002E-4</v>
      </c>
    </row>
    <row r="71" spans="1:62" x14ac:dyDescent="0.25">
      <c r="C71">
        <v>3</v>
      </c>
      <c r="D71" t="s">
        <v>174</v>
      </c>
      <c r="E71">
        <v>18</v>
      </c>
      <c r="F71">
        <v>-99</v>
      </c>
      <c r="G71">
        <v>0</v>
      </c>
      <c r="H71">
        <v>1</v>
      </c>
      <c r="I71">
        <v>8.8789700000000007</v>
      </c>
      <c r="J71">
        <v>9.8495799999999996</v>
      </c>
      <c r="K71">
        <v>30.2</v>
      </c>
      <c r="L71">
        <v>7.7037900000000003E-3</v>
      </c>
      <c r="M71">
        <v>5.4376199999999998E-3</v>
      </c>
      <c r="N71" s="1">
        <v>1.30874E-17</v>
      </c>
      <c r="O71" s="1">
        <v>1.32308E-13</v>
      </c>
      <c r="P71" s="1">
        <v>4.2412999999999999E-3</v>
      </c>
      <c r="Q71" s="1">
        <v>7.1625999999999995E-5</v>
      </c>
      <c r="R71" s="1">
        <v>4.3332000000000003E-6</v>
      </c>
      <c r="S71" s="1">
        <v>4.0004E-4</v>
      </c>
      <c r="T71" s="1">
        <v>2.2727000000000001E-5</v>
      </c>
      <c r="U71" s="1">
        <v>5.0216000000000002E-5</v>
      </c>
      <c r="V71" s="1">
        <v>0</v>
      </c>
      <c r="W71" s="1">
        <v>4.1044000000000002E-5</v>
      </c>
      <c r="X71" s="1">
        <v>5.5639E-5</v>
      </c>
      <c r="Y71" s="1">
        <v>0</v>
      </c>
      <c r="Z71" s="1">
        <v>7.9920000000000002E-4</v>
      </c>
      <c r="AA71" s="1">
        <v>3.5516999999999998E-6</v>
      </c>
      <c r="AB71" s="1">
        <v>3.6488999999999998E-7</v>
      </c>
      <c r="AC71" s="1">
        <v>3.0949E-7</v>
      </c>
      <c r="AD71" s="1">
        <v>3.4600000000000001E-4</v>
      </c>
      <c r="AE71" s="1">
        <v>1.5335999999999999E-7</v>
      </c>
      <c r="AF71" s="1">
        <v>1.8599E-6</v>
      </c>
      <c r="AG71" s="1">
        <v>2.8518000000000002E-7</v>
      </c>
      <c r="AH71" s="1">
        <v>1.5405000000000001E-7</v>
      </c>
      <c r="AI71" s="1">
        <v>1.1221E-4</v>
      </c>
      <c r="AJ71" s="1">
        <v>1.1564E-5</v>
      </c>
      <c r="AK71" s="1">
        <v>3.5558999999999999E-3</v>
      </c>
      <c r="AL71" s="1">
        <v>1.6645000000000001E-4</v>
      </c>
      <c r="AM71">
        <v>-10.9298</v>
      </c>
      <c r="AN71">
        <v>3.0703</v>
      </c>
      <c r="AO71">
        <v>2.9022000000000001</v>
      </c>
      <c r="AP71">
        <v>8.1118000000000006</v>
      </c>
      <c r="AQ71">
        <v>7.1212</v>
      </c>
      <c r="AR71">
        <v>6.3978999999999999</v>
      </c>
      <c r="AS71">
        <v>3.5184000000000002</v>
      </c>
      <c r="AT71">
        <v>9.8254999999999999</v>
      </c>
      <c r="AU71">
        <v>3.1238999999999999</v>
      </c>
      <c r="AV71">
        <v>-14.402100000000001</v>
      </c>
      <c r="AW71">
        <v>1.0170999999999999</v>
      </c>
      <c r="AX71">
        <v>0.14580000000000001</v>
      </c>
      <c r="AY71">
        <v>1.323</v>
      </c>
      <c r="AZ71">
        <v>-1.288</v>
      </c>
      <c r="BA71">
        <v>0.87190000000000001</v>
      </c>
      <c r="BB71">
        <v>1.3268</v>
      </c>
      <c r="BC71">
        <v>3.0716000000000001</v>
      </c>
      <c r="BD71">
        <v>-0.55149999999999999</v>
      </c>
      <c r="BE71">
        <v>-8.3671000000000006</v>
      </c>
      <c r="BF71">
        <v>-3.5</v>
      </c>
      <c r="BG71" t="s">
        <v>94</v>
      </c>
      <c r="BH71" s="1">
        <v>0</v>
      </c>
      <c r="BI71" s="1">
        <v>0.45162999999999998</v>
      </c>
      <c r="BJ71" s="1">
        <v>3.8557000000000001E-4</v>
      </c>
    </row>
    <row r="72" spans="1:62" x14ac:dyDescent="0.25">
      <c r="C72">
        <v>3</v>
      </c>
      <c r="D72" t="s">
        <v>174</v>
      </c>
      <c r="E72">
        <v>19</v>
      </c>
      <c r="F72">
        <v>-99</v>
      </c>
      <c r="G72">
        <v>0</v>
      </c>
      <c r="H72">
        <v>1</v>
      </c>
      <c r="I72">
        <v>8.9179999999999993</v>
      </c>
      <c r="J72">
        <v>9.7761300000000002</v>
      </c>
      <c r="K72">
        <v>30.9</v>
      </c>
      <c r="L72">
        <v>8.5959399999999998E-3</v>
      </c>
      <c r="M72">
        <v>5.9653700000000002E-3</v>
      </c>
      <c r="N72" s="1">
        <v>3.3572200000000001E-17</v>
      </c>
      <c r="O72" s="1">
        <v>3.0629100000000002E-13</v>
      </c>
      <c r="P72" s="1">
        <v>4.9290999999999996E-3</v>
      </c>
      <c r="Q72" s="1">
        <v>7.4414999999999998E-6</v>
      </c>
      <c r="R72" s="1">
        <v>1.7929E-6</v>
      </c>
      <c r="S72" s="1">
        <v>3.6460000000000003E-4</v>
      </c>
      <c r="T72" s="1">
        <v>2.5785000000000001E-5</v>
      </c>
      <c r="U72" s="1">
        <v>5.1372999999999998E-5</v>
      </c>
      <c r="V72" s="1">
        <v>0</v>
      </c>
      <c r="W72" s="1">
        <v>4.2419999999999997E-5</v>
      </c>
      <c r="X72" s="1">
        <v>5.5467999999999998E-5</v>
      </c>
      <c r="Y72" s="1">
        <v>0</v>
      </c>
      <c r="Z72" s="1">
        <v>9.9233000000000003E-4</v>
      </c>
      <c r="AA72" s="1">
        <v>2.9606999999999999E-6</v>
      </c>
      <c r="AB72" s="1">
        <v>1.2625999999999999E-7</v>
      </c>
      <c r="AC72" s="1">
        <v>8.3707999999999997E-10</v>
      </c>
      <c r="AD72" s="1">
        <v>1.2085E-4</v>
      </c>
      <c r="AE72" s="1">
        <v>7.0197000000000003E-8</v>
      </c>
      <c r="AF72" s="1">
        <v>3.1646000000000002E-7</v>
      </c>
      <c r="AG72" s="1">
        <v>1.5965999999999999E-7</v>
      </c>
      <c r="AH72" s="1">
        <v>1.1818E-7</v>
      </c>
      <c r="AI72" s="1">
        <v>4.2122000000000001E-5</v>
      </c>
      <c r="AJ72" s="1">
        <v>1.3348E-5</v>
      </c>
      <c r="AK72" s="1">
        <v>3.8631999999999998E-3</v>
      </c>
      <c r="AL72" s="1">
        <v>2.0236000000000001E-4</v>
      </c>
      <c r="AM72">
        <v>-11.330500000000001</v>
      </c>
      <c r="AN72">
        <v>2.6396999999999999</v>
      </c>
      <c r="AO72">
        <v>2.9251</v>
      </c>
      <c r="AP72">
        <v>7.6722999999999999</v>
      </c>
      <c r="AQ72">
        <v>4.5980999999999996</v>
      </c>
      <c r="AR72">
        <v>5.5571000000000002</v>
      </c>
      <c r="AS72">
        <v>3.5442</v>
      </c>
      <c r="AT72">
        <v>8.5452999999999992</v>
      </c>
      <c r="AU72">
        <v>3.1509</v>
      </c>
      <c r="AV72">
        <v>-15.0281</v>
      </c>
      <c r="AW72">
        <v>1.0385</v>
      </c>
      <c r="AX72">
        <v>0.16470000000000001</v>
      </c>
      <c r="AY72">
        <v>1.0347999999999999</v>
      </c>
      <c r="AZ72">
        <v>-1.5935999999999999</v>
      </c>
      <c r="BA72">
        <v>0.89329999999999998</v>
      </c>
      <c r="BB72">
        <v>1.4370000000000001</v>
      </c>
      <c r="BC72">
        <v>-0.68920000000000003</v>
      </c>
      <c r="BD72">
        <v>-3.0937999999999999</v>
      </c>
      <c r="BE72">
        <v>-8.7969000000000008</v>
      </c>
      <c r="BF72">
        <v>-3.5</v>
      </c>
      <c r="BG72" t="s">
        <v>95</v>
      </c>
      <c r="BH72" s="1">
        <v>0</v>
      </c>
      <c r="BI72" s="1">
        <v>0.46711000000000003</v>
      </c>
      <c r="BJ72" s="1">
        <v>4.3022999999999998E-4</v>
      </c>
    </row>
    <row r="73" spans="1:62" x14ac:dyDescent="0.25">
      <c r="C73">
        <v>3</v>
      </c>
      <c r="D73" t="s">
        <v>174</v>
      </c>
      <c r="E73">
        <v>20</v>
      </c>
      <c r="F73">
        <v>-99</v>
      </c>
      <c r="G73">
        <v>0</v>
      </c>
      <c r="H73">
        <v>1</v>
      </c>
      <c r="I73">
        <v>8.9275800000000007</v>
      </c>
      <c r="J73">
        <v>9.8146799999999992</v>
      </c>
      <c r="K73">
        <v>30.3</v>
      </c>
      <c r="L73">
        <v>7.5298600000000002E-3</v>
      </c>
      <c r="M73">
        <v>6.8552300000000004E-3</v>
      </c>
      <c r="N73" s="1">
        <v>-1.25192E-17</v>
      </c>
      <c r="O73" s="1">
        <v>-1.19747E-13</v>
      </c>
      <c r="P73" s="1">
        <v>2.4788000000000002E-3</v>
      </c>
      <c r="Q73" s="1">
        <v>5.5636999999999998E-6</v>
      </c>
      <c r="R73" s="1">
        <v>1.2299999999999999E-8</v>
      </c>
      <c r="S73" s="1">
        <v>1.8537E-3</v>
      </c>
      <c r="T73" s="1">
        <v>2.6253000000000001E-5</v>
      </c>
      <c r="U73" s="1">
        <v>4.1470000000000001E-5</v>
      </c>
      <c r="V73" s="1">
        <v>0</v>
      </c>
      <c r="W73" s="1">
        <v>0</v>
      </c>
      <c r="X73" s="1">
        <v>5.6745E-5</v>
      </c>
      <c r="Y73" s="1">
        <v>1.2705999999999999E-4</v>
      </c>
      <c r="Z73" s="1">
        <v>4.8670000000000001E-4</v>
      </c>
      <c r="AA73" s="1">
        <v>1.4493E-6</v>
      </c>
      <c r="AB73" s="1">
        <v>3.2124000000000002E-10</v>
      </c>
      <c r="AC73" s="1">
        <v>8.3706E-10</v>
      </c>
      <c r="AD73" s="1">
        <v>5.6663000000000004E-10</v>
      </c>
      <c r="AE73" s="1">
        <v>7.6096999999999996E-8</v>
      </c>
      <c r="AF73" s="1">
        <v>1.2045E-7</v>
      </c>
      <c r="AG73" s="1">
        <v>2.1703000000000001E-7</v>
      </c>
      <c r="AH73" s="1">
        <v>4.1982999999999999E-10</v>
      </c>
      <c r="AI73" s="1">
        <v>1.1488000000000001E-5</v>
      </c>
      <c r="AJ73" s="1">
        <v>1.3144E-5</v>
      </c>
      <c r="AK73" s="1">
        <v>4.006E-3</v>
      </c>
      <c r="AL73" s="1">
        <v>2.1557999999999999E-4</v>
      </c>
      <c r="AM73">
        <v>-16.734500000000001</v>
      </c>
      <c r="AN73">
        <v>-2.72</v>
      </c>
      <c r="AO73">
        <v>2.6303000000000001</v>
      </c>
      <c r="AP73">
        <v>2.3201999999999998</v>
      </c>
      <c r="AQ73">
        <v>4.5868000000000002</v>
      </c>
      <c r="AR73">
        <v>3.8647</v>
      </c>
      <c r="AS73">
        <v>3.2469000000000001</v>
      </c>
      <c r="AT73">
        <v>-7.5622999999999996</v>
      </c>
      <c r="AU73">
        <v>2.8525999999999998</v>
      </c>
      <c r="AV73">
        <v>-15.1416</v>
      </c>
      <c r="AW73">
        <v>1.7327999999999999</v>
      </c>
      <c r="AX73">
        <v>0.86109999999999998</v>
      </c>
      <c r="AY73">
        <v>-0.4582</v>
      </c>
      <c r="AZ73">
        <v>-3.7843</v>
      </c>
      <c r="BA73">
        <v>1.5875999999999999</v>
      </c>
      <c r="BB73">
        <v>0.86409999999999998</v>
      </c>
      <c r="BC73">
        <v>-3.2292000000000001</v>
      </c>
      <c r="BD73">
        <v>-3.1259000000000001</v>
      </c>
      <c r="BE73">
        <v>-14.1759</v>
      </c>
      <c r="BF73">
        <v>-3.5</v>
      </c>
      <c r="BG73" t="s">
        <v>96</v>
      </c>
      <c r="BH73" s="1">
        <v>0</v>
      </c>
      <c r="BI73" s="1">
        <v>0.46304000000000001</v>
      </c>
      <c r="BJ73" s="1">
        <v>3.7687000000000002E-4</v>
      </c>
    </row>
    <row r="78" spans="1:62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253</v>
      </c>
      <c r="J78" t="s">
        <v>254</v>
      </c>
      <c r="K78" t="s">
        <v>255</v>
      </c>
      <c r="L78" t="s">
        <v>256</v>
      </c>
      <c r="M78" t="s">
        <v>257</v>
      </c>
      <c r="N78" t="s">
        <v>258</v>
      </c>
      <c r="O78" t="s">
        <v>259</v>
      </c>
    </row>
    <row r="79" spans="1:62" ht="15.75" x14ac:dyDescent="0.25">
      <c r="A79">
        <v>10</v>
      </c>
      <c r="B79" s="92">
        <v>10</v>
      </c>
      <c r="C79">
        <v>1</v>
      </c>
      <c r="D79" s="92">
        <v>1</v>
      </c>
      <c r="E79" s="33" t="s">
        <v>103</v>
      </c>
      <c r="F79">
        <v>-17.1904</v>
      </c>
      <c r="G79">
        <v>-3.0708000000000002</v>
      </c>
      <c r="H79">
        <v>3.4104000000000001</v>
      </c>
      <c r="I79">
        <v>5.6129000000000003E-10</v>
      </c>
      <c r="J79">
        <v>1.1255E-7</v>
      </c>
      <c r="K79">
        <v>0</v>
      </c>
      <c r="L79">
        <v>4.9876E-3</v>
      </c>
      <c r="M79">
        <v>1.8025999999999999E-3</v>
      </c>
      <c r="N79">
        <v>0</v>
      </c>
      <c r="O79">
        <v>1.7333999999999999E-7</v>
      </c>
    </row>
    <row r="80" spans="1:62" ht="15.75" x14ac:dyDescent="0.25">
      <c r="A80">
        <v>10</v>
      </c>
      <c r="B80" s="93"/>
      <c r="C80">
        <v>2</v>
      </c>
      <c r="D80" s="93"/>
      <c r="E80" s="34" t="s">
        <v>104</v>
      </c>
      <c r="F80">
        <v>-12.792400000000001</v>
      </c>
      <c r="G80">
        <v>1.3149999999999999</v>
      </c>
      <c r="H80">
        <v>3.2826</v>
      </c>
      <c r="I80">
        <v>1.3814E-5</v>
      </c>
      <c r="J80">
        <v>8.3741999999999999E-10</v>
      </c>
      <c r="K80">
        <v>0</v>
      </c>
      <c r="L80">
        <v>3.7377000000000001E-3</v>
      </c>
      <c r="M80">
        <v>1.4760000000000001E-3</v>
      </c>
      <c r="N80">
        <v>0</v>
      </c>
      <c r="O80">
        <v>0</v>
      </c>
    </row>
    <row r="81" spans="1:15" ht="15.75" x14ac:dyDescent="0.25">
      <c r="A81">
        <v>10</v>
      </c>
      <c r="B81" s="93"/>
      <c r="C81">
        <v>3</v>
      </c>
      <c r="D81" s="93"/>
      <c r="E81" s="34" t="s">
        <v>105</v>
      </c>
      <c r="F81">
        <v>-14.0326</v>
      </c>
      <c r="G81">
        <v>2.3400000000000001E-2</v>
      </c>
      <c r="H81">
        <v>3.2284000000000002</v>
      </c>
      <c r="I81">
        <v>4.6622E-7</v>
      </c>
      <c r="J81">
        <v>8.3747999999999999E-10</v>
      </c>
      <c r="K81">
        <v>0</v>
      </c>
      <c r="L81">
        <v>4.8316000000000001E-3</v>
      </c>
      <c r="M81">
        <v>1.4071000000000001E-3</v>
      </c>
      <c r="N81">
        <v>0</v>
      </c>
      <c r="O81">
        <v>0</v>
      </c>
    </row>
    <row r="82" spans="1:15" ht="15.75" x14ac:dyDescent="0.25">
      <c r="A82">
        <v>10</v>
      </c>
      <c r="B82" s="94"/>
      <c r="C82">
        <v>4</v>
      </c>
      <c r="D82" s="94"/>
      <c r="E82" s="35" t="s">
        <v>106</v>
      </c>
      <c r="F82">
        <v>-12.9079</v>
      </c>
      <c r="G82">
        <v>0.91590000000000005</v>
      </c>
      <c r="H82">
        <v>0.1623</v>
      </c>
      <c r="I82">
        <v>4.4336999999999996E-6</v>
      </c>
      <c r="J82">
        <v>8.3795999999999997E-10</v>
      </c>
      <c r="K82">
        <v>0</v>
      </c>
      <c r="L82">
        <v>7.2860000000000002E-6</v>
      </c>
      <c r="M82">
        <v>1.2711E-2</v>
      </c>
      <c r="N82">
        <v>1.2373E-6</v>
      </c>
      <c r="O82">
        <v>0</v>
      </c>
    </row>
    <row r="83" spans="1:15" ht="15.75" x14ac:dyDescent="0.25">
      <c r="A83">
        <v>20</v>
      </c>
      <c r="B83" s="92">
        <v>20</v>
      </c>
      <c r="C83">
        <v>5</v>
      </c>
      <c r="D83" s="92">
        <v>2</v>
      </c>
      <c r="E83" s="33" t="s">
        <v>103</v>
      </c>
      <c r="F83">
        <v>-16.7744</v>
      </c>
      <c r="G83">
        <v>-2.8062</v>
      </c>
      <c r="H83">
        <v>3.0707</v>
      </c>
      <c r="I83">
        <v>5.6336999999999999E-10</v>
      </c>
      <c r="J83">
        <v>8.3719999999999996E-10</v>
      </c>
      <c r="K83">
        <v>0</v>
      </c>
      <c r="L83">
        <v>2.3319E-3</v>
      </c>
      <c r="M83">
        <v>8.9725000000000004E-4</v>
      </c>
      <c r="N83">
        <v>0</v>
      </c>
      <c r="O83">
        <v>0</v>
      </c>
    </row>
    <row r="84" spans="1:15" ht="15.75" x14ac:dyDescent="0.25">
      <c r="A84">
        <v>20</v>
      </c>
      <c r="B84" s="93"/>
      <c r="C84">
        <v>6</v>
      </c>
      <c r="D84" s="93"/>
      <c r="E84" s="34" t="s">
        <v>104</v>
      </c>
      <c r="F84">
        <v>-11.8725</v>
      </c>
      <c r="G84">
        <v>2.0562</v>
      </c>
      <c r="H84">
        <v>3.0426000000000002</v>
      </c>
      <c r="I84">
        <v>4.1075000000000002E-5</v>
      </c>
      <c r="J84">
        <v>1.0959E-7</v>
      </c>
      <c r="K84">
        <v>0</v>
      </c>
      <c r="L84">
        <v>2.4691000000000001E-3</v>
      </c>
      <c r="M84">
        <v>1.0943999999999999E-3</v>
      </c>
      <c r="N84">
        <v>0</v>
      </c>
      <c r="O84">
        <v>9.0217000000000006E-8</v>
      </c>
    </row>
    <row r="85" spans="1:15" ht="15.75" x14ac:dyDescent="0.25">
      <c r="A85">
        <v>20</v>
      </c>
      <c r="B85" s="93"/>
      <c r="C85">
        <v>7</v>
      </c>
      <c r="D85" s="93"/>
      <c r="E85" s="34" t="s">
        <v>105</v>
      </c>
      <c r="F85">
        <v>-12.303000000000001</v>
      </c>
      <c r="G85">
        <v>1.6615</v>
      </c>
      <c r="H85">
        <v>2.9674</v>
      </c>
      <c r="I85">
        <v>1.5994999999999998E-5</v>
      </c>
      <c r="J85">
        <v>8.3718999999999998E-10</v>
      </c>
      <c r="K85">
        <v>0</v>
      </c>
      <c r="L85">
        <v>1.8542999999999999E-3</v>
      </c>
      <c r="M85">
        <v>1.0012E-3</v>
      </c>
      <c r="N85">
        <v>5.7578000000000004E-7</v>
      </c>
      <c r="O85">
        <v>0</v>
      </c>
    </row>
    <row r="86" spans="1:15" ht="15.75" x14ac:dyDescent="0.25">
      <c r="A86">
        <v>20</v>
      </c>
      <c r="B86" s="94"/>
      <c r="C86">
        <v>8</v>
      </c>
      <c r="D86" s="94"/>
      <c r="E86" s="35" t="s">
        <v>106</v>
      </c>
      <c r="F86">
        <v>-12.936400000000001</v>
      </c>
      <c r="G86">
        <v>1.0018</v>
      </c>
      <c r="H86">
        <v>-8.4900000000000003E-2</v>
      </c>
      <c r="I86">
        <v>4.6933999999999998E-6</v>
      </c>
      <c r="J86">
        <v>8.3759E-10</v>
      </c>
      <c r="K86">
        <v>0</v>
      </c>
      <c r="L86">
        <v>2.3937000000000001E-6</v>
      </c>
      <c r="M86">
        <v>1.2423999999999999E-2</v>
      </c>
      <c r="N86">
        <v>9.1801E-7</v>
      </c>
      <c r="O86">
        <v>0</v>
      </c>
    </row>
    <row r="87" spans="1:15" ht="15.75" x14ac:dyDescent="0.25">
      <c r="A87">
        <v>30</v>
      </c>
      <c r="B87" s="92">
        <v>30</v>
      </c>
      <c r="C87">
        <v>9</v>
      </c>
      <c r="D87" s="92">
        <v>3</v>
      </c>
      <c r="E87" s="33" t="s">
        <v>103</v>
      </c>
      <c r="F87">
        <v>-13.3965</v>
      </c>
      <c r="G87">
        <v>0.57640000000000002</v>
      </c>
      <c r="H87">
        <v>2.8982000000000001</v>
      </c>
      <c r="I87">
        <v>1.2208E-6</v>
      </c>
      <c r="J87">
        <v>1.2727E-7</v>
      </c>
      <c r="K87">
        <v>0</v>
      </c>
      <c r="L87">
        <v>1.2604000000000001E-3</v>
      </c>
      <c r="M87">
        <v>9.4430999999999996E-4</v>
      </c>
      <c r="N87">
        <v>0</v>
      </c>
      <c r="O87">
        <v>1.4345999999999999E-7</v>
      </c>
    </row>
    <row r="88" spans="1:15" ht="15.75" x14ac:dyDescent="0.25">
      <c r="A88">
        <v>30</v>
      </c>
      <c r="B88" s="93"/>
      <c r="C88">
        <v>10</v>
      </c>
      <c r="D88" s="93"/>
      <c r="E88" s="34" t="s">
        <v>104</v>
      </c>
      <c r="F88">
        <v>-11.2996</v>
      </c>
      <c r="G88">
        <v>2.7113</v>
      </c>
      <c r="H88">
        <v>2.9382000000000001</v>
      </c>
      <c r="I88">
        <v>1.7946999999999999E-4</v>
      </c>
      <c r="J88">
        <v>1.2055E-7</v>
      </c>
      <c r="K88">
        <v>0</v>
      </c>
      <c r="L88">
        <v>1.3468E-3</v>
      </c>
      <c r="M88">
        <v>9.6274999999999996E-4</v>
      </c>
      <c r="N88">
        <v>7.0457999999999997E-7</v>
      </c>
      <c r="O88">
        <v>0</v>
      </c>
    </row>
    <row r="89" spans="1:15" ht="15.75" x14ac:dyDescent="0.25">
      <c r="A89">
        <v>30</v>
      </c>
      <c r="B89" s="93"/>
      <c r="C89">
        <v>11</v>
      </c>
      <c r="D89" s="93"/>
      <c r="E89" s="34" t="s">
        <v>105</v>
      </c>
      <c r="F89">
        <v>-11.577500000000001</v>
      </c>
      <c r="G89">
        <v>2.3330000000000002</v>
      </c>
      <c r="H89">
        <v>2.8765000000000001</v>
      </c>
      <c r="I89">
        <v>6.1342999999999999E-5</v>
      </c>
      <c r="J89">
        <v>8.3712E-10</v>
      </c>
      <c r="K89">
        <v>0</v>
      </c>
      <c r="L89">
        <v>1.3730999999999999E-3</v>
      </c>
      <c r="M89">
        <v>1.0386E-3</v>
      </c>
      <c r="N89">
        <v>1.4998E-6</v>
      </c>
      <c r="O89">
        <v>0</v>
      </c>
    </row>
    <row r="90" spans="1:15" ht="15.75" x14ac:dyDescent="0.25">
      <c r="A90">
        <v>30</v>
      </c>
      <c r="B90" s="94"/>
      <c r="C90">
        <v>12</v>
      </c>
      <c r="D90" s="94"/>
      <c r="E90" s="35" t="s">
        <v>106</v>
      </c>
      <c r="F90">
        <v>-13.666</v>
      </c>
      <c r="G90">
        <v>0.3513</v>
      </c>
      <c r="H90">
        <v>1.9890000000000001</v>
      </c>
      <c r="I90">
        <v>7.8322999999999995E-7</v>
      </c>
      <c r="J90">
        <v>8.3712999999999998E-10</v>
      </c>
      <c r="K90">
        <v>7.0562999999999995E-5</v>
      </c>
      <c r="L90">
        <v>1.8173999999999999E-5</v>
      </c>
      <c r="M90">
        <v>2.4523000000000001E-3</v>
      </c>
      <c r="N90">
        <v>0</v>
      </c>
      <c r="O90">
        <v>0</v>
      </c>
    </row>
    <row r="91" spans="1:15" ht="15.75" x14ac:dyDescent="0.25">
      <c r="A91">
        <v>40</v>
      </c>
      <c r="B91" s="92">
        <v>40</v>
      </c>
      <c r="C91">
        <v>13</v>
      </c>
      <c r="D91" s="92">
        <v>4</v>
      </c>
      <c r="E91" s="33" t="s">
        <v>103</v>
      </c>
      <c r="F91">
        <v>-13.1046</v>
      </c>
      <c r="G91">
        <v>0.91710000000000003</v>
      </c>
      <c r="H91">
        <v>2.8788</v>
      </c>
      <c r="I91">
        <v>2.6309000000000001E-6</v>
      </c>
      <c r="J91">
        <v>8.7808000000000001E-8</v>
      </c>
      <c r="K91">
        <v>8.8656E-5</v>
      </c>
      <c r="L91">
        <v>7.6099999999999996E-4</v>
      </c>
      <c r="M91">
        <v>6.7871999999999995E-4</v>
      </c>
      <c r="N91">
        <v>0</v>
      </c>
      <c r="O91">
        <v>8.3134999999999996E-8</v>
      </c>
    </row>
    <row r="92" spans="1:15" ht="15.75" x14ac:dyDescent="0.25">
      <c r="A92">
        <v>40</v>
      </c>
      <c r="B92" s="93"/>
      <c r="C92">
        <v>14</v>
      </c>
      <c r="D92" s="93"/>
      <c r="E92" s="34" t="s">
        <v>104</v>
      </c>
      <c r="F92">
        <v>-11.064399999999999</v>
      </c>
      <c r="G92">
        <v>2.9767000000000001</v>
      </c>
      <c r="H92">
        <v>2.9634</v>
      </c>
      <c r="I92">
        <v>3.1430999999999999E-4</v>
      </c>
      <c r="J92">
        <v>3.1095000000000001E-7</v>
      </c>
      <c r="K92">
        <v>0</v>
      </c>
      <c r="L92">
        <v>9.4129000000000001E-4</v>
      </c>
      <c r="M92">
        <v>3.5963999999999999E-4</v>
      </c>
      <c r="N92">
        <v>5.2148999999999998E-6</v>
      </c>
      <c r="O92">
        <v>4.9525000000000002E-8</v>
      </c>
    </row>
    <row r="93" spans="1:15" ht="15.75" x14ac:dyDescent="0.25">
      <c r="A93">
        <v>40</v>
      </c>
      <c r="B93" s="93"/>
      <c r="C93">
        <v>15</v>
      </c>
      <c r="D93" s="93"/>
      <c r="E93" s="34" t="s">
        <v>105</v>
      </c>
      <c r="F93">
        <v>-11.653</v>
      </c>
      <c r="G93">
        <v>2.3180000000000001</v>
      </c>
      <c r="H93">
        <v>2.8508</v>
      </c>
      <c r="I93">
        <v>6.0785999999999997E-5</v>
      </c>
      <c r="J93">
        <v>8.3708999999999995E-10</v>
      </c>
      <c r="K93">
        <v>5.0844000000000003E-5</v>
      </c>
      <c r="L93">
        <v>8.6180000000000002E-4</v>
      </c>
      <c r="M93">
        <v>6.3823999999999999E-4</v>
      </c>
      <c r="N93">
        <v>0</v>
      </c>
      <c r="O93">
        <v>0</v>
      </c>
    </row>
    <row r="94" spans="1:15" ht="15.75" x14ac:dyDescent="0.25">
      <c r="A94">
        <v>40</v>
      </c>
      <c r="B94" s="94"/>
      <c r="C94">
        <v>16</v>
      </c>
      <c r="D94" s="94"/>
      <c r="E94" s="35" t="s">
        <v>106</v>
      </c>
      <c r="F94">
        <v>-16.966899999999999</v>
      </c>
      <c r="G94">
        <v>-2.8275000000000001</v>
      </c>
      <c r="H94">
        <v>2.6162999999999998</v>
      </c>
      <c r="I94">
        <v>5.636E-10</v>
      </c>
      <c r="J94">
        <v>1.1981000000000001E-7</v>
      </c>
      <c r="K94">
        <v>3.1495000000000003E-5</v>
      </c>
      <c r="L94">
        <v>3.2200000000000002E-4</v>
      </c>
      <c r="M94">
        <v>1.4101000000000001E-3</v>
      </c>
      <c r="N94">
        <v>0</v>
      </c>
      <c r="O94">
        <v>4.6741000000000001E-8</v>
      </c>
    </row>
    <row r="95" spans="1:15" ht="15.75" x14ac:dyDescent="0.25">
      <c r="A95">
        <v>50</v>
      </c>
      <c r="B95" s="93">
        <v>50</v>
      </c>
      <c r="C95">
        <v>17</v>
      </c>
      <c r="D95" s="93">
        <v>5</v>
      </c>
      <c r="E95" s="34" t="s">
        <v>103</v>
      </c>
      <c r="F95">
        <v>-7.0223000000000004</v>
      </c>
      <c r="G95">
        <v>1.4765999999999999</v>
      </c>
      <c r="H95">
        <v>2.871</v>
      </c>
      <c r="I95">
        <v>8.7612000000000001E-6</v>
      </c>
      <c r="J95">
        <v>0</v>
      </c>
      <c r="K95">
        <v>5.2073000000000001E-5</v>
      </c>
      <c r="L95">
        <v>7.2480000000000005E-4</v>
      </c>
      <c r="M95">
        <v>4.1912999999999998E-4</v>
      </c>
      <c r="N95">
        <v>0</v>
      </c>
      <c r="O95">
        <v>0</v>
      </c>
    </row>
    <row r="96" spans="1:15" ht="15.75" x14ac:dyDescent="0.25">
      <c r="A96">
        <v>50</v>
      </c>
      <c r="B96" s="93"/>
      <c r="C96">
        <v>18</v>
      </c>
      <c r="D96" s="93"/>
      <c r="E96" s="34" t="s">
        <v>104</v>
      </c>
      <c r="F96">
        <v>-10.9298</v>
      </c>
      <c r="G96">
        <v>3.0703</v>
      </c>
      <c r="H96">
        <v>2.9022000000000001</v>
      </c>
      <c r="I96">
        <v>3.4600000000000001E-4</v>
      </c>
      <c r="J96">
        <v>3.0949E-7</v>
      </c>
      <c r="K96">
        <v>0</v>
      </c>
      <c r="L96">
        <v>7.9894999999999999E-4</v>
      </c>
      <c r="M96">
        <v>3.6351999999999999E-4</v>
      </c>
      <c r="N96">
        <v>2.4615999999999999E-6</v>
      </c>
      <c r="O96">
        <v>2.8570000000000002E-7</v>
      </c>
    </row>
    <row r="97" spans="1:15" ht="15.75" x14ac:dyDescent="0.25">
      <c r="A97">
        <v>50</v>
      </c>
      <c r="B97" s="93"/>
      <c r="C97">
        <v>19</v>
      </c>
      <c r="D97" s="93"/>
      <c r="E97" s="34" t="s">
        <v>105</v>
      </c>
      <c r="F97">
        <v>-11.330500000000001</v>
      </c>
      <c r="G97">
        <v>2.6396999999999999</v>
      </c>
      <c r="H97">
        <v>2.9251</v>
      </c>
      <c r="I97">
        <v>1.2085E-4</v>
      </c>
      <c r="J97">
        <v>8.3706E-10</v>
      </c>
      <c r="K97">
        <v>0</v>
      </c>
      <c r="L97">
        <v>9.9201999999999992E-4</v>
      </c>
      <c r="M97">
        <v>3.3611999999999997E-4</v>
      </c>
      <c r="N97">
        <v>3.0214999999999999E-7</v>
      </c>
      <c r="O97">
        <v>0</v>
      </c>
    </row>
    <row r="98" spans="1:15" ht="15.75" x14ac:dyDescent="0.25">
      <c r="A98">
        <v>50</v>
      </c>
      <c r="B98" s="94"/>
      <c r="C98">
        <v>20</v>
      </c>
      <c r="D98" s="94"/>
      <c r="E98" s="35" t="s">
        <v>106</v>
      </c>
      <c r="F98">
        <v>-16.734500000000001</v>
      </c>
      <c r="G98">
        <v>-2.72</v>
      </c>
      <c r="H98">
        <v>2.6303000000000001</v>
      </c>
      <c r="I98">
        <v>5.6416000000000005E-10</v>
      </c>
      <c r="J98">
        <v>8.3704000000000004E-10</v>
      </c>
      <c r="K98">
        <v>0</v>
      </c>
      <c r="L98">
        <v>4.8655999999999998E-4</v>
      </c>
      <c r="M98">
        <v>1.7638E-3</v>
      </c>
      <c r="N98">
        <v>0</v>
      </c>
      <c r="O98">
        <v>0</v>
      </c>
    </row>
    <row r="99" spans="1:15" x14ac:dyDescent="0.25">
      <c r="C99" t="s">
        <v>229</v>
      </c>
    </row>
    <row r="100" spans="1:15" x14ac:dyDescent="0.25">
      <c r="C100">
        <v>10</v>
      </c>
    </row>
    <row r="101" spans="1:15" x14ac:dyDescent="0.25">
      <c r="C101">
        <v>20</v>
      </c>
    </row>
    <row r="102" spans="1:15" ht="15.75" x14ac:dyDescent="0.25">
      <c r="C102">
        <v>30</v>
      </c>
      <c r="E102" s="43" t="s">
        <v>1</v>
      </c>
      <c r="F102" s="14" t="s">
        <v>2</v>
      </c>
    </row>
    <row r="103" spans="1:15" ht="15.75" x14ac:dyDescent="0.25">
      <c r="C103">
        <v>40</v>
      </c>
      <c r="E103" s="92">
        <v>1</v>
      </c>
      <c r="F103" s="34" t="s">
        <v>103</v>
      </c>
    </row>
    <row r="104" spans="1:15" ht="15.75" x14ac:dyDescent="0.25">
      <c r="C104">
        <v>50</v>
      </c>
      <c r="E104" s="93"/>
      <c r="F104" s="34" t="s">
        <v>104</v>
      </c>
    </row>
    <row r="105" spans="1:15" ht="15.75" x14ac:dyDescent="0.25">
      <c r="E105" s="93"/>
      <c r="F105" s="34" t="s">
        <v>105</v>
      </c>
    </row>
    <row r="106" spans="1:15" ht="15.75" x14ac:dyDescent="0.25">
      <c r="E106" s="93"/>
      <c r="F106" s="34" t="s">
        <v>106</v>
      </c>
    </row>
    <row r="107" spans="1:15" ht="15.75" x14ac:dyDescent="0.25">
      <c r="E107" s="92">
        <v>2</v>
      </c>
      <c r="F107" s="33" t="s">
        <v>103</v>
      </c>
    </row>
    <row r="108" spans="1:15" ht="15.75" x14ac:dyDescent="0.25">
      <c r="E108" s="93"/>
      <c r="F108" s="34" t="s">
        <v>104</v>
      </c>
    </row>
    <row r="109" spans="1:15" ht="15.75" x14ac:dyDescent="0.25">
      <c r="E109" s="93"/>
      <c r="F109" s="34" t="s">
        <v>105</v>
      </c>
    </row>
    <row r="110" spans="1:15" ht="15.75" x14ac:dyDescent="0.25">
      <c r="E110" s="93"/>
      <c r="F110" s="34" t="s">
        <v>106</v>
      </c>
    </row>
    <row r="111" spans="1:15" ht="15.75" x14ac:dyDescent="0.25">
      <c r="E111" s="92">
        <v>3</v>
      </c>
      <c r="F111" s="33" t="s">
        <v>103</v>
      </c>
    </row>
    <row r="112" spans="1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5">
    <mergeCell ref="B79:B82"/>
    <mergeCell ref="D79:D82"/>
    <mergeCell ref="B83:B86"/>
    <mergeCell ref="D83:D86"/>
    <mergeCell ref="B87:B90"/>
    <mergeCell ref="D87:D90"/>
    <mergeCell ref="E111:E114"/>
    <mergeCell ref="E115:E118"/>
    <mergeCell ref="E119:E122"/>
    <mergeCell ref="B91:B94"/>
    <mergeCell ref="D91:D94"/>
    <mergeCell ref="B95:B98"/>
    <mergeCell ref="D95:D98"/>
    <mergeCell ref="E103:E106"/>
    <mergeCell ref="E107:E11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C1" workbookViewId="0">
      <selection activeCell="V36" sqref="V36"/>
    </sheetView>
  </sheetViews>
  <sheetFormatPr defaultRowHeight="15" x14ac:dyDescent="0.25"/>
  <cols>
    <col min="1" max="1" width="12.42578125" bestFit="1" customWidth="1"/>
  </cols>
  <sheetData>
    <row r="1" spans="1:26" x14ac:dyDescent="0.25">
      <c r="M1" s="98" t="s">
        <v>272</v>
      </c>
      <c r="N1" s="98" t="s">
        <v>2</v>
      </c>
      <c r="O1" s="100" t="s">
        <v>249</v>
      </c>
      <c r="P1" s="101"/>
      <c r="Q1" s="101"/>
      <c r="R1" s="101" t="s">
        <v>270</v>
      </c>
      <c r="S1" s="101"/>
      <c r="T1" s="101"/>
      <c r="U1" s="101" t="s">
        <v>271</v>
      </c>
      <c r="V1" s="101"/>
      <c r="W1" s="101"/>
      <c r="X1" s="101" t="s">
        <v>180</v>
      </c>
      <c r="Y1" s="101"/>
      <c r="Z1" s="102"/>
    </row>
    <row r="2" spans="1:26" x14ac:dyDescent="0.25">
      <c r="A2" t="s">
        <v>248</v>
      </c>
      <c r="B2" t="s">
        <v>245</v>
      </c>
      <c r="C2" t="s">
        <v>246</v>
      </c>
      <c r="D2" t="s">
        <v>247</v>
      </c>
      <c r="G2" t="s">
        <v>262</v>
      </c>
      <c r="I2" t="s">
        <v>245</v>
      </c>
      <c r="J2" t="s">
        <v>246</v>
      </c>
      <c r="K2" t="s">
        <v>247</v>
      </c>
      <c r="M2" s="99"/>
      <c r="N2" s="99"/>
      <c r="O2" s="81" t="s">
        <v>245</v>
      </c>
      <c r="P2" s="82" t="s">
        <v>246</v>
      </c>
      <c r="Q2" s="82" t="s">
        <v>247</v>
      </c>
      <c r="R2" s="81" t="s">
        <v>245</v>
      </c>
      <c r="S2" s="82" t="s">
        <v>246</v>
      </c>
      <c r="T2" s="83" t="s">
        <v>247</v>
      </c>
      <c r="U2" s="81" t="s">
        <v>245</v>
      </c>
      <c r="V2" s="82" t="s">
        <v>246</v>
      </c>
      <c r="W2" s="83" t="s">
        <v>247</v>
      </c>
      <c r="X2" s="84" t="s">
        <v>245</v>
      </c>
      <c r="Y2" s="84" t="s">
        <v>246</v>
      </c>
      <c r="Z2" s="85" t="s">
        <v>247</v>
      </c>
    </row>
    <row r="3" spans="1:26" x14ac:dyDescent="0.25">
      <c r="A3" t="s">
        <v>250</v>
      </c>
      <c r="B3" s="1">
        <v>1.9442000000000001E-2</v>
      </c>
      <c r="C3" s="1">
        <v>1.2308E-8</v>
      </c>
      <c r="D3" s="1">
        <v>1.8136999999999999E-3</v>
      </c>
      <c r="I3" s="1">
        <v>1.9439000000000001E-2</v>
      </c>
      <c r="J3" s="1">
        <v>1.2305999999999999E-8</v>
      </c>
      <c r="K3" s="1">
        <v>1.0844E-5</v>
      </c>
      <c r="M3" s="69">
        <v>1</v>
      </c>
      <c r="N3" s="77" t="s">
        <v>6</v>
      </c>
      <c r="O3" s="73">
        <v>1.9438E-2</v>
      </c>
      <c r="P3" s="73">
        <v>1.2305E-8</v>
      </c>
      <c r="Q3" s="73">
        <v>1.8132999999999999E-3</v>
      </c>
      <c r="R3" s="79">
        <v>1.9442000000000001E-2</v>
      </c>
      <c r="S3" s="73">
        <v>1.2308E-8</v>
      </c>
      <c r="T3" s="74">
        <v>1.8136999999999999E-3</v>
      </c>
      <c r="U3" s="79">
        <v>1.9439000000000001E-2</v>
      </c>
      <c r="V3" s="73">
        <v>1.2305999999999999E-8</v>
      </c>
      <c r="W3" s="74">
        <v>1.0844E-5</v>
      </c>
      <c r="X3" s="73">
        <v>1.9439999999999999E-2</v>
      </c>
      <c r="Y3" s="73">
        <v>1.2307000000000001E-8</v>
      </c>
      <c r="Z3" s="74">
        <v>2.1466000000000001E-4</v>
      </c>
    </row>
    <row r="4" spans="1:26" x14ac:dyDescent="0.25">
      <c r="B4" s="1">
        <v>1.8738999999999999E-2</v>
      </c>
      <c r="C4" s="1">
        <v>1.2307000000000001E-8</v>
      </c>
      <c r="D4" s="1">
        <v>1.4871999999999999E-3</v>
      </c>
      <c r="I4" s="1">
        <v>1.8737E-2</v>
      </c>
      <c r="J4" s="1">
        <v>1.2305E-8</v>
      </c>
      <c r="K4" s="1">
        <v>1.1070000000000001E-5</v>
      </c>
      <c r="M4" s="69">
        <v>2</v>
      </c>
      <c r="N4" s="77" t="s">
        <v>7</v>
      </c>
      <c r="O4" s="73">
        <v>1.8735999999999999E-2</v>
      </c>
      <c r="P4" s="73">
        <v>1.2305E-8</v>
      </c>
      <c r="Q4" s="73">
        <v>1.487E-3</v>
      </c>
      <c r="R4" s="79">
        <v>1.8738999999999999E-2</v>
      </c>
      <c r="S4" s="73">
        <v>1.2307000000000001E-8</v>
      </c>
      <c r="T4" s="74">
        <v>1.4871999999999999E-3</v>
      </c>
      <c r="U4" s="79">
        <v>1.8737E-2</v>
      </c>
      <c r="V4" s="73">
        <v>1.2305E-8</v>
      </c>
      <c r="W4" s="74">
        <v>1.1070000000000001E-5</v>
      </c>
      <c r="X4" s="73">
        <v>1.8738000000000001E-2</v>
      </c>
      <c r="Y4" s="73">
        <v>1.2305999999999999E-8</v>
      </c>
      <c r="Z4" s="74">
        <v>2.2866E-4</v>
      </c>
    </row>
    <row r="5" spans="1:26" x14ac:dyDescent="0.25">
      <c r="B5" s="1">
        <v>1.9498000000000001E-2</v>
      </c>
      <c r="C5" s="1">
        <v>1.2308E-8</v>
      </c>
      <c r="D5" s="1">
        <v>1.4178999999999999E-3</v>
      </c>
      <c r="I5" s="1">
        <v>1.9495999999999999E-2</v>
      </c>
      <c r="J5" s="1">
        <v>1.2305999999999999E-8</v>
      </c>
      <c r="K5" s="1">
        <v>1.0606E-5</v>
      </c>
      <c r="M5" s="69">
        <v>3</v>
      </c>
      <c r="N5" s="77" t="s">
        <v>8</v>
      </c>
      <c r="O5" s="73">
        <v>1.9494000000000001E-2</v>
      </c>
      <c r="P5" s="73">
        <v>1.2305E-8</v>
      </c>
      <c r="Q5" s="73">
        <v>1.4176E-3</v>
      </c>
      <c r="R5" s="79">
        <v>1.9498000000000001E-2</v>
      </c>
      <c r="S5" s="73">
        <v>1.2308E-8</v>
      </c>
      <c r="T5" s="74">
        <v>1.4178999999999999E-3</v>
      </c>
      <c r="U5" s="79">
        <v>1.9495999999999999E-2</v>
      </c>
      <c r="V5" s="73">
        <v>1.2305999999999999E-8</v>
      </c>
      <c r="W5" s="74">
        <v>1.0606E-5</v>
      </c>
      <c r="X5" s="73">
        <v>1.9497E-2</v>
      </c>
      <c r="Y5" s="73">
        <v>1.2307000000000001E-8</v>
      </c>
      <c r="Z5" s="74">
        <v>1.8421E-4</v>
      </c>
    </row>
    <row r="6" spans="1:26" x14ac:dyDescent="0.25">
      <c r="B6" s="1">
        <v>3.1865999999999998E-2</v>
      </c>
      <c r="C6" s="1">
        <v>1.5563E-6</v>
      </c>
      <c r="D6" s="1">
        <v>1.2721E-2</v>
      </c>
      <c r="I6" s="1">
        <v>3.1856000000000002E-2</v>
      </c>
      <c r="J6" s="1">
        <v>3.1894999999999998E-7</v>
      </c>
      <c r="K6" s="1">
        <v>9.1722E-6</v>
      </c>
      <c r="M6" s="69">
        <v>4</v>
      </c>
      <c r="N6" s="77" t="s">
        <v>9</v>
      </c>
      <c r="O6" s="73">
        <v>3.1857000000000003E-2</v>
      </c>
      <c r="P6" s="73">
        <v>1.5559E-6</v>
      </c>
      <c r="Q6" s="73">
        <v>1.2716999999999999E-2</v>
      </c>
      <c r="R6" s="79">
        <v>3.1865999999999998E-2</v>
      </c>
      <c r="S6" s="73">
        <v>1.5563E-6</v>
      </c>
      <c r="T6" s="74">
        <v>1.2721E-2</v>
      </c>
      <c r="U6" s="79">
        <v>3.1856000000000002E-2</v>
      </c>
      <c r="V6" s="73">
        <v>3.1894999999999998E-7</v>
      </c>
      <c r="W6" s="74">
        <v>9.1722E-6</v>
      </c>
      <c r="X6" s="73">
        <v>3.1859999999999999E-2</v>
      </c>
      <c r="Y6" s="73">
        <v>1.556E-6</v>
      </c>
      <c r="Z6" s="74">
        <v>8.8190999999999996E-5</v>
      </c>
    </row>
    <row r="7" spans="1:26" x14ac:dyDescent="0.25">
      <c r="B7" s="1">
        <v>1.0492E-2</v>
      </c>
      <c r="C7" s="1">
        <v>1.2302999999999999E-8</v>
      </c>
      <c r="D7" s="1">
        <v>9.1160000000000004E-4</v>
      </c>
      <c r="I7" s="1">
        <v>1.0491E-2</v>
      </c>
      <c r="J7" s="1">
        <v>1.2302E-8</v>
      </c>
      <c r="K7" s="1">
        <v>1.4287999999999999E-5</v>
      </c>
      <c r="M7" s="69">
        <v>5</v>
      </c>
      <c r="N7" s="77" t="s">
        <v>10</v>
      </c>
      <c r="O7" s="73">
        <v>1.0491E-2</v>
      </c>
      <c r="P7" s="73">
        <v>1.2302E-8</v>
      </c>
      <c r="Q7" s="73">
        <v>9.1151999999999997E-4</v>
      </c>
      <c r="R7" s="79">
        <v>1.0492E-2</v>
      </c>
      <c r="S7" s="73">
        <v>1.2302999999999999E-8</v>
      </c>
      <c r="T7" s="74">
        <v>9.1160000000000004E-4</v>
      </c>
      <c r="U7" s="79">
        <v>1.0491E-2</v>
      </c>
      <c r="V7" s="73">
        <v>1.2302E-8</v>
      </c>
      <c r="W7" s="74">
        <v>1.4287999999999999E-5</v>
      </c>
      <c r="X7" s="73">
        <v>1.0491E-2</v>
      </c>
      <c r="Y7" s="73">
        <v>1.2302999999999999E-8</v>
      </c>
      <c r="Z7" s="74">
        <v>4.2761999999999997E-4</v>
      </c>
    </row>
    <row r="8" spans="1:26" x14ac:dyDescent="0.25">
      <c r="B8" s="1">
        <v>1.1728000000000001E-2</v>
      </c>
      <c r="C8" s="1">
        <v>1.2304000000000001E-8</v>
      </c>
      <c r="D8" s="1">
        <v>1.1079E-3</v>
      </c>
      <c r="I8" s="1">
        <v>1.1727E-2</v>
      </c>
      <c r="J8" s="1">
        <v>1.2302999999999999E-8</v>
      </c>
      <c r="K8" s="1">
        <v>1.3426E-5</v>
      </c>
      <c r="M8" s="69">
        <v>6</v>
      </c>
      <c r="N8" s="77" t="s">
        <v>11</v>
      </c>
      <c r="O8" s="73">
        <v>1.1727E-2</v>
      </c>
      <c r="P8" s="73">
        <v>1.2302999999999999E-8</v>
      </c>
      <c r="Q8" s="73">
        <v>1.1077999999999999E-3</v>
      </c>
      <c r="R8" s="79">
        <v>1.1728000000000001E-2</v>
      </c>
      <c r="S8" s="73">
        <v>1.2304000000000001E-8</v>
      </c>
      <c r="T8" s="74">
        <v>1.1079E-3</v>
      </c>
      <c r="U8" s="79">
        <v>1.1727E-2</v>
      </c>
      <c r="V8" s="73">
        <v>1.2302999999999999E-8</v>
      </c>
      <c r="W8" s="74">
        <v>1.3426E-5</v>
      </c>
      <c r="X8" s="73">
        <v>1.1728000000000001E-2</v>
      </c>
      <c r="Y8" s="73">
        <v>1.2302999999999999E-8</v>
      </c>
      <c r="Z8" s="74">
        <v>3.7028000000000001E-4</v>
      </c>
    </row>
    <row r="9" spans="1:26" x14ac:dyDescent="0.25">
      <c r="B9" s="1">
        <v>9.6688E-3</v>
      </c>
      <c r="C9" s="1">
        <v>1.2652E-6</v>
      </c>
      <c r="D9" s="1">
        <v>1.0169000000000001E-3</v>
      </c>
      <c r="I9" s="1">
        <v>9.6682999999999995E-3</v>
      </c>
      <c r="J9" s="1">
        <v>6.8940000000000002E-7</v>
      </c>
      <c r="K9" s="1">
        <v>1.5113000000000001E-5</v>
      </c>
      <c r="M9" s="69">
        <v>7</v>
      </c>
      <c r="N9" s="77" t="s">
        <v>12</v>
      </c>
      <c r="O9" s="73">
        <v>9.6681000000000007E-3</v>
      </c>
      <c r="P9" s="73">
        <v>1.2652E-6</v>
      </c>
      <c r="Q9" s="73">
        <v>1.0168E-3</v>
      </c>
      <c r="R9" s="79">
        <v>9.6688E-3</v>
      </c>
      <c r="S9" s="73">
        <v>1.2652E-6</v>
      </c>
      <c r="T9" s="74">
        <v>1.0169000000000001E-3</v>
      </c>
      <c r="U9" s="79">
        <v>9.6682999999999995E-3</v>
      </c>
      <c r="V9" s="73">
        <v>6.8940000000000002E-7</v>
      </c>
      <c r="W9" s="74">
        <v>1.5113000000000001E-5</v>
      </c>
      <c r="X9" s="73">
        <v>9.6685999999999994E-3</v>
      </c>
      <c r="Y9" s="73">
        <v>1.2652E-6</v>
      </c>
      <c r="Z9" s="74">
        <v>4.7246000000000001E-4</v>
      </c>
    </row>
    <row r="10" spans="1:26" x14ac:dyDescent="0.25">
      <c r="B10" s="1">
        <v>1.2433E-2</v>
      </c>
      <c r="C10" s="1">
        <v>1.4818999999999999E-6</v>
      </c>
      <c r="D10" s="1">
        <v>1.2437999999999999E-2</v>
      </c>
      <c r="I10" s="1">
        <v>1.243E-2</v>
      </c>
      <c r="J10" s="1">
        <v>5.6380000000000001E-7</v>
      </c>
      <c r="K10" s="1">
        <v>1.3012E-5</v>
      </c>
      <c r="M10" s="69">
        <v>8</v>
      </c>
      <c r="N10" s="77" t="s">
        <v>13</v>
      </c>
      <c r="O10" s="73">
        <v>1.243E-2</v>
      </c>
      <c r="P10" s="73">
        <v>1.4816999999999999E-6</v>
      </c>
      <c r="Q10" s="73">
        <v>1.2435999999999999E-2</v>
      </c>
      <c r="R10" s="79">
        <v>1.2433E-2</v>
      </c>
      <c r="S10" s="73">
        <v>1.4818999999999999E-6</v>
      </c>
      <c r="T10" s="74">
        <v>1.2437999999999999E-2</v>
      </c>
      <c r="U10" s="79">
        <v>1.243E-2</v>
      </c>
      <c r="V10" s="73">
        <v>5.6380000000000001E-7</v>
      </c>
      <c r="W10" s="74">
        <v>1.3012E-5</v>
      </c>
      <c r="X10" s="73">
        <v>1.243E-2</v>
      </c>
      <c r="Y10" s="73">
        <v>1.4815999999999999E-6</v>
      </c>
      <c r="Z10" s="74">
        <v>3.4553999999999997E-4</v>
      </c>
    </row>
    <row r="11" spans="1:26" x14ac:dyDescent="0.25">
      <c r="B11" s="1">
        <v>6.7787999999999998E-3</v>
      </c>
      <c r="C11" s="1">
        <v>1.2301E-8</v>
      </c>
      <c r="D11" s="1">
        <v>9.6464000000000001E-4</v>
      </c>
      <c r="I11" s="1">
        <v>6.7786000000000001E-3</v>
      </c>
      <c r="J11" s="1">
        <v>1.2301E-8</v>
      </c>
      <c r="K11" s="1">
        <v>2.0296E-5</v>
      </c>
      <c r="M11" s="69">
        <v>9</v>
      </c>
      <c r="N11" s="77" t="s">
        <v>14</v>
      </c>
      <c r="O11" s="73">
        <v>6.7784999999999998E-3</v>
      </c>
      <c r="P11" s="73">
        <v>1.2301E-8</v>
      </c>
      <c r="Q11" s="73">
        <v>9.6458999999999998E-4</v>
      </c>
      <c r="R11" s="79">
        <v>6.7787999999999998E-3</v>
      </c>
      <c r="S11" s="73">
        <v>1.2301E-8</v>
      </c>
      <c r="T11" s="74">
        <v>9.6464000000000001E-4</v>
      </c>
      <c r="U11" s="79">
        <v>6.7786000000000001E-3</v>
      </c>
      <c r="V11" s="73">
        <v>1.2301E-8</v>
      </c>
      <c r="W11" s="74">
        <v>2.0296E-5</v>
      </c>
      <c r="X11" s="73">
        <v>6.7787000000000004E-3</v>
      </c>
      <c r="Y11" s="73">
        <v>1.2301E-8</v>
      </c>
      <c r="Z11" s="74">
        <v>7.2533000000000005E-4</v>
      </c>
    </row>
    <row r="12" spans="1:26" x14ac:dyDescent="0.25">
      <c r="B12" s="1">
        <v>7.2838E-3</v>
      </c>
      <c r="C12" s="1">
        <v>1.6681E-6</v>
      </c>
      <c r="D12" s="1">
        <v>9.8288999999999994E-4</v>
      </c>
      <c r="I12" s="1">
        <v>7.2835E-3</v>
      </c>
      <c r="J12" s="1">
        <v>9.6342999999999994E-7</v>
      </c>
      <c r="K12" s="1">
        <v>1.9395999999999999E-5</v>
      </c>
      <c r="M12" s="69">
        <v>10</v>
      </c>
      <c r="N12" s="77" t="s">
        <v>15</v>
      </c>
      <c r="O12" s="73">
        <v>7.2833999999999998E-3</v>
      </c>
      <c r="P12" s="73">
        <v>1.668E-6</v>
      </c>
      <c r="Q12" s="73">
        <v>9.8284000000000002E-4</v>
      </c>
      <c r="R12" s="79">
        <v>7.2838E-3</v>
      </c>
      <c r="S12" s="73">
        <v>1.6681E-6</v>
      </c>
      <c r="T12" s="74">
        <v>9.8288999999999994E-4</v>
      </c>
      <c r="U12" s="79">
        <v>7.2835E-3</v>
      </c>
      <c r="V12" s="73">
        <v>9.6342999999999994E-7</v>
      </c>
      <c r="W12" s="74">
        <v>1.9395999999999999E-5</v>
      </c>
      <c r="X12" s="73">
        <v>7.2836000000000003E-3</v>
      </c>
      <c r="Y12" s="73">
        <v>1.668E-6</v>
      </c>
      <c r="Z12" s="74">
        <v>6.9085999999999996E-4</v>
      </c>
    </row>
    <row r="13" spans="1:26" x14ac:dyDescent="0.25">
      <c r="B13" s="1">
        <v>6.8092999999999999E-3</v>
      </c>
      <c r="C13" s="1">
        <v>2.452E-6</v>
      </c>
      <c r="D13" s="1">
        <v>1.0597E-3</v>
      </c>
      <c r="I13" s="1">
        <v>6.8089999999999999E-3</v>
      </c>
      <c r="J13" s="1">
        <v>9.5209999999999996E-7</v>
      </c>
      <c r="K13" s="1">
        <v>1.9595000000000001E-5</v>
      </c>
      <c r="M13" s="69">
        <v>11</v>
      </c>
      <c r="N13" s="77" t="s">
        <v>16</v>
      </c>
      <c r="O13" s="73">
        <v>6.8088999999999997E-3</v>
      </c>
      <c r="P13" s="73">
        <v>2.4519000000000002E-6</v>
      </c>
      <c r="Q13" s="73">
        <v>1.0597E-3</v>
      </c>
      <c r="R13" s="79">
        <v>6.8092999999999999E-3</v>
      </c>
      <c r="S13" s="73">
        <v>2.452E-6</v>
      </c>
      <c r="T13" s="74">
        <v>1.0597E-3</v>
      </c>
      <c r="U13" s="79">
        <v>6.8089999999999999E-3</v>
      </c>
      <c r="V13" s="73">
        <v>9.5209999999999996E-7</v>
      </c>
      <c r="W13" s="74">
        <v>1.9595000000000001E-5</v>
      </c>
      <c r="X13" s="73">
        <v>6.8091000000000002E-3</v>
      </c>
      <c r="Y13" s="73">
        <v>2.452E-6</v>
      </c>
      <c r="Z13" s="74">
        <v>6.9242999999999996E-4</v>
      </c>
    </row>
    <row r="14" spans="1:26" x14ac:dyDescent="0.25">
      <c r="B14" s="1">
        <v>4.8512E-3</v>
      </c>
      <c r="C14" s="1">
        <v>1.2301E-8</v>
      </c>
      <c r="D14" s="1">
        <v>2.4862999999999999E-3</v>
      </c>
      <c r="I14" s="1">
        <v>4.8510000000000003E-3</v>
      </c>
      <c r="J14" s="1">
        <v>1.2299999999999999E-8</v>
      </c>
      <c r="K14" s="1">
        <v>3.4008999999999999E-5</v>
      </c>
      <c r="M14" s="69">
        <v>12</v>
      </c>
      <c r="N14" s="77" t="s">
        <v>17</v>
      </c>
      <c r="O14" s="73">
        <v>4.8510999999999997E-3</v>
      </c>
      <c r="P14" s="73">
        <v>1.2301E-8</v>
      </c>
      <c r="Q14" s="73">
        <v>2.4862E-3</v>
      </c>
      <c r="R14" s="79">
        <v>4.8512E-3</v>
      </c>
      <c r="S14" s="73">
        <v>1.2301E-8</v>
      </c>
      <c r="T14" s="74">
        <v>2.4862999999999999E-3</v>
      </c>
      <c r="U14" s="79">
        <v>4.8510000000000003E-3</v>
      </c>
      <c r="V14" s="73">
        <v>1.2299999999999999E-8</v>
      </c>
      <c r="W14" s="74">
        <v>3.4008999999999999E-5</v>
      </c>
      <c r="X14" s="73">
        <v>4.8510999999999997E-3</v>
      </c>
      <c r="Y14" s="73">
        <v>1.2301E-8</v>
      </c>
      <c r="Z14" s="74">
        <v>1.0916000000000001E-3</v>
      </c>
    </row>
    <row r="15" spans="1:26" x14ac:dyDescent="0.25">
      <c r="B15" s="1">
        <v>5.2557000000000003E-3</v>
      </c>
      <c r="C15" s="1">
        <v>1.2301E-8</v>
      </c>
      <c r="D15" s="1">
        <v>7.0554000000000005E-4</v>
      </c>
      <c r="I15" s="1">
        <v>5.2556E-3</v>
      </c>
      <c r="J15" s="1">
        <v>1.2299999999999999E-8</v>
      </c>
      <c r="K15" s="1">
        <v>2.6797000000000001E-5</v>
      </c>
      <c r="M15" s="69">
        <v>13</v>
      </c>
      <c r="N15" s="77" t="s">
        <v>18</v>
      </c>
      <c r="O15" s="73">
        <v>5.2554999999999998E-3</v>
      </c>
      <c r="P15" s="73">
        <v>1.2299999999999999E-8</v>
      </c>
      <c r="Q15" s="73">
        <v>7.0551000000000001E-4</v>
      </c>
      <c r="R15" s="79">
        <v>5.2557000000000003E-3</v>
      </c>
      <c r="S15" s="73">
        <v>1.2301E-8</v>
      </c>
      <c r="T15" s="74">
        <v>7.0554000000000005E-4</v>
      </c>
      <c r="U15" s="79">
        <v>5.2556E-3</v>
      </c>
      <c r="V15" s="73">
        <v>1.2299999999999999E-8</v>
      </c>
      <c r="W15" s="74">
        <v>2.6797000000000001E-5</v>
      </c>
      <c r="X15" s="73">
        <v>5.2557000000000003E-3</v>
      </c>
      <c r="Y15" s="73">
        <v>1.2301E-8</v>
      </c>
      <c r="Z15" s="74">
        <v>7.0553E-4</v>
      </c>
    </row>
    <row r="16" spans="1:26" x14ac:dyDescent="0.25">
      <c r="B16" s="1">
        <v>5.0423999999999998E-3</v>
      </c>
      <c r="C16" s="1">
        <v>6.7696000000000004E-6</v>
      </c>
      <c r="D16" s="1">
        <v>3.9356999999999999E-4</v>
      </c>
      <c r="I16" s="1">
        <v>5.0423000000000004E-3</v>
      </c>
      <c r="J16" s="1">
        <v>1.5544999999999999E-6</v>
      </c>
      <c r="K16" s="1">
        <v>2.8697999999999999E-5</v>
      </c>
      <c r="M16" s="69">
        <v>14</v>
      </c>
      <c r="N16" s="77" t="s">
        <v>19</v>
      </c>
      <c r="O16" s="73">
        <v>5.0423000000000004E-3</v>
      </c>
      <c r="P16" s="73">
        <v>6.7693999999999999E-6</v>
      </c>
      <c r="Q16" s="73">
        <v>3.9355E-4</v>
      </c>
      <c r="R16" s="79">
        <v>5.0423999999999998E-3</v>
      </c>
      <c r="S16" s="73">
        <v>6.7696000000000004E-6</v>
      </c>
      <c r="T16" s="74">
        <v>3.9356999999999999E-4</v>
      </c>
      <c r="U16" s="79">
        <v>5.0423000000000004E-3</v>
      </c>
      <c r="V16" s="73">
        <v>1.5544999999999999E-6</v>
      </c>
      <c r="W16" s="74">
        <v>2.8697999999999999E-5</v>
      </c>
      <c r="X16" s="73">
        <v>5.0423999999999998E-3</v>
      </c>
      <c r="Y16" s="73">
        <v>6.7695000000000002E-6</v>
      </c>
      <c r="Z16" s="74">
        <v>3.9355999999999999E-4</v>
      </c>
    </row>
    <row r="17" spans="1:26" x14ac:dyDescent="0.25">
      <c r="B17" s="1">
        <v>5.3600999999999996E-3</v>
      </c>
      <c r="C17" s="1">
        <v>1.2301E-8</v>
      </c>
      <c r="D17" s="1">
        <v>6.6385999999999995E-4</v>
      </c>
      <c r="I17" s="1">
        <v>5.3600000000000002E-3</v>
      </c>
      <c r="J17" s="1">
        <v>1.2299999999999999E-8</v>
      </c>
      <c r="K17" s="1">
        <v>2.5596999999999999E-5</v>
      </c>
      <c r="M17" s="69">
        <v>15</v>
      </c>
      <c r="N17" s="77" t="s">
        <v>20</v>
      </c>
      <c r="O17" s="73">
        <v>5.3598999999999999E-3</v>
      </c>
      <c r="P17" s="73">
        <v>1.2299999999999999E-8</v>
      </c>
      <c r="Q17" s="73">
        <v>6.6383999999999996E-4</v>
      </c>
      <c r="R17" s="79">
        <v>5.3600999999999996E-3</v>
      </c>
      <c r="S17" s="73">
        <v>1.2301E-8</v>
      </c>
      <c r="T17" s="74">
        <v>6.6385999999999995E-4</v>
      </c>
      <c r="U17" s="79">
        <v>5.3600000000000002E-3</v>
      </c>
      <c r="V17" s="73">
        <v>1.2299999999999999E-8</v>
      </c>
      <c r="W17" s="74">
        <v>2.5596999999999999E-5</v>
      </c>
      <c r="X17" s="73">
        <v>5.3600999999999996E-3</v>
      </c>
      <c r="Y17" s="73">
        <v>1.2301E-8</v>
      </c>
      <c r="Z17" s="74">
        <v>6.6385000000000001E-4</v>
      </c>
    </row>
    <row r="18" spans="1:26" x14ac:dyDescent="0.25">
      <c r="B18" s="1">
        <v>3.1327999999999998E-3</v>
      </c>
      <c r="C18" s="1">
        <v>1.2299999999999999E-8</v>
      </c>
      <c r="D18" s="1">
        <v>1.4736E-3</v>
      </c>
      <c r="I18" s="1">
        <v>3.1327E-3</v>
      </c>
      <c r="J18" s="1">
        <v>1.2299999999999999E-8</v>
      </c>
      <c r="K18" s="1">
        <v>6.3540000000000005E-5</v>
      </c>
      <c r="M18" s="69">
        <v>16</v>
      </c>
      <c r="N18" s="77" t="s">
        <v>21</v>
      </c>
      <c r="O18" s="73">
        <v>3.1327E-3</v>
      </c>
      <c r="P18" s="73">
        <v>1.2299999999999999E-8</v>
      </c>
      <c r="Q18" s="73">
        <v>1.4736E-3</v>
      </c>
      <c r="R18" s="79">
        <v>3.1327999999999998E-3</v>
      </c>
      <c r="S18" s="73">
        <v>1.2299999999999999E-8</v>
      </c>
      <c r="T18" s="74">
        <v>1.4736E-3</v>
      </c>
      <c r="U18" s="79">
        <v>3.1327E-3</v>
      </c>
      <c r="V18" s="73">
        <v>1.2299999999999999E-8</v>
      </c>
      <c r="W18" s="74">
        <v>6.3540000000000005E-5</v>
      </c>
      <c r="X18" s="73">
        <v>3.1327999999999998E-3</v>
      </c>
      <c r="Y18" s="73">
        <v>1.2299999999999999E-8</v>
      </c>
      <c r="Z18" s="74">
        <v>1.4736E-3</v>
      </c>
    </row>
    <row r="19" spans="1:26" x14ac:dyDescent="0.25">
      <c r="B19" s="1">
        <v>4.5899000000000001E-3</v>
      </c>
      <c r="C19" s="1">
        <v>1.2299999999999999E-8</v>
      </c>
      <c r="D19" s="1">
        <v>4.4996000000000001E-4</v>
      </c>
      <c r="I19" s="1">
        <v>4.5897999999999998E-3</v>
      </c>
      <c r="J19" s="1">
        <v>1.2299999999999999E-8</v>
      </c>
      <c r="K19" s="1">
        <v>3.082E-5</v>
      </c>
      <c r="M19" s="69">
        <v>17</v>
      </c>
      <c r="N19" s="77" t="s">
        <v>22</v>
      </c>
      <c r="O19" s="73">
        <v>4.5897999999999998E-3</v>
      </c>
      <c r="P19" s="73">
        <v>1.2299999999999999E-8</v>
      </c>
      <c r="Q19" s="73">
        <v>4.4995000000000001E-4</v>
      </c>
      <c r="R19" s="79">
        <v>4.5899000000000001E-3</v>
      </c>
      <c r="S19" s="73">
        <v>1.2299999999999999E-8</v>
      </c>
      <c r="T19" s="74">
        <v>4.4996000000000001E-4</v>
      </c>
      <c r="U19" s="79">
        <v>4.5897999999999998E-3</v>
      </c>
      <c r="V19" s="73">
        <v>1.2299999999999999E-8</v>
      </c>
      <c r="W19" s="74">
        <v>3.082E-5</v>
      </c>
      <c r="X19" s="73">
        <v>4.5899000000000001E-3</v>
      </c>
      <c r="Y19" s="73">
        <v>1.2299999999999999E-8</v>
      </c>
      <c r="Z19" s="74">
        <v>4.4996000000000001E-4</v>
      </c>
    </row>
    <row r="20" spans="1:26" x14ac:dyDescent="0.25">
      <c r="B20" s="1">
        <v>4.2414000000000002E-3</v>
      </c>
      <c r="C20" s="1">
        <v>4.3332999999999997E-6</v>
      </c>
      <c r="D20" s="1">
        <v>4.0004999999999999E-4</v>
      </c>
      <c r="I20" s="1">
        <v>4.2412999999999999E-3</v>
      </c>
      <c r="J20" s="1">
        <v>1.8716E-6</v>
      </c>
      <c r="K20" s="1">
        <v>3.4051999999999999E-5</v>
      </c>
      <c r="M20" s="69">
        <v>18</v>
      </c>
      <c r="N20" s="77" t="s">
        <v>23</v>
      </c>
      <c r="O20" s="73">
        <v>4.2412999999999999E-3</v>
      </c>
      <c r="P20" s="73">
        <v>4.3332000000000003E-6</v>
      </c>
      <c r="Q20" s="73">
        <v>4.0004E-4</v>
      </c>
      <c r="R20" s="79">
        <v>4.2414000000000002E-3</v>
      </c>
      <c r="S20" s="73">
        <v>4.3332999999999997E-6</v>
      </c>
      <c r="T20" s="74">
        <v>4.0004999999999999E-4</v>
      </c>
      <c r="U20" s="79">
        <v>4.2412999999999999E-3</v>
      </c>
      <c r="V20" s="73">
        <v>1.8716E-6</v>
      </c>
      <c r="W20" s="74">
        <v>3.4051999999999999E-5</v>
      </c>
      <c r="X20" s="73">
        <v>4.2412999999999999E-3</v>
      </c>
      <c r="Y20" s="73">
        <v>4.3332000000000003E-6</v>
      </c>
      <c r="Z20" s="74">
        <v>4.0004E-4</v>
      </c>
    </row>
    <row r="21" spans="1:26" x14ac:dyDescent="0.25">
      <c r="B21" s="1">
        <v>4.9293000000000002E-3</v>
      </c>
      <c r="C21" s="1">
        <v>1.793E-6</v>
      </c>
      <c r="D21" s="1">
        <v>3.6461000000000002E-4</v>
      </c>
      <c r="I21" s="1">
        <v>4.9290999999999996E-3</v>
      </c>
      <c r="J21" s="1">
        <v>1.4908E-6</v>
      </c>
      <c r="K21" s="1">
        <v>2.8175999999999999E-5</v>
      </c>
      <c r="M21" s="69">
        <v>19</v>
      </c>
      <c r="N21" s="77" t="s">
        <v>24</v>
      </c>
      <c r="O21" s="73">
        <v>4.9290999999999996E-3</v>
      </c>
      <c r="P21" s="73">
        <v>1.7929E-6</v>
      </c>
      <c r="Q21" s="73">
        <v>3.6460000000000003E-4</v>
      </c>
      <c r="R21" s="79">
        <v>4.9293000000000002E-3</v>
      </c>
      <c r="S21" s="73">
        <v>1.793E-6</v>
      </c>
      <c r="T21" s="74">
        <v>3.6461000000000002E-4</v>
      </c>
      <c r="U21" s="79">
        <v>4.9290999999999996E-3</v>
      </c>
      <c r="V21" s="73">
        <v>1.4908E-6</v>
      </c>
      <c r="W21" s="74">
        <v>2.8175999999999999E-5</v>
      </c>
      <c r="X21" s="73">
        <v>4.9291999999999999E-3</v>
      </c>
      <c r="Y21" s="73">
        <v>1.793E-6</v>
      </c>
      <c r="Z21" s="74">
        <v>3.6461000000000002E-4</v>
      </c>
    </row>
    <row r="22" spans="1:26" x14ac:dyDescent="0.25">
      <c r="B22" s="1">
        <v>2.4789E-3</v>
      </c>
      <c r="C22" s="1">
        <v>1.2299999999999999E-8</v>
      </c>
      <c r="D22" s="1">
        <v>1.8537E-3</v>
      </c>
      <c r="I22" s="1">
        <v>2.4788000000000002E-3</v>
      </c>
      <c r="J22" s="1">
        <v>1.2299E-8</v>
      </c>
      <c r="K22" s="1">
        <v>8.9889999999999995E-5</v>
      </c>
      <c r="M22" s="71">
        <v>20</v>
      </c>
      <c r="N22" s="78" t="s">
        <v>25</v>
      </c>
      <c r="O22" s="75">
        <v>2.4788000000000002E-3</v>
      </c>
      <c r="P22" s="75">
        <v>1.2299999999999999E-8</v>
      </c>
      <c r="Q22" s="75">
        <v>1.8537E-3</v>
      </c>
      <c r="R22" s="80">
        <v>2.4789E-3</v>
      </c>
      <c r="S22" s="75">
        <v>1.2299999999999999E-8</v>
      </c>
      <c r="T22" s="76">
        <v>1.8537E-3</v>
      </c>
      <c r="U22" s="80">
        <v>2.4788000000000002E-3</v>
      </c>
      <c r="V22" s="75">
        <v>1.2299E-8</v>
      </c>
      <c r="W22" s="76">
        <v>8.9889999999999995E-5</v>
      </c>
      <c r="X22" s="75">
        <v>2.4789E-3</v>
      </c>
      <c r="Y22" s="75">
        <v>1.2299999999999999E-8</v>
      </c>
      <c r="Z22" s="76">
        <v>1.5799E-3</v>
      </c>
    </row>
    <row r="25" spans="1:26" x14ac:dyDescent="0.25">
      <c r="A25" t="s">
        <v>249</v>
      </c>
      <c r="B25" t="s">
        <v>245</v>
      </c>
      <c r="C25" t="s">
        <v>246</v>
      </c>
      <c r="D25" t="s">
        <v>247</v>
      </c>
      <c r="G25" t="s">
        <v>263</v>
      </c>
      <c r="I25" t="s">
        <v>245</v>
      </c>
      <c r="J25" t="s">
        <v>246</v>
      </c>
      <c r="K25" t="s">
        <v>247</v>
      </c>
    </row>
    <row r="26" spans="1:26" x14ac:dyDescent="0.25">
      <c r="A26" t="s">
        <v>250</v>
      </c>
      <c r="B26" s="1">
        <v>1.9438E-2</v>
      </c>
      <c r="C26" s="1">
        <v>1.2305E-8</v>
      </c>
      <c r="D26" s="1">
        <v>1.8132999999999999E-3</v>
      </c>
      <c r="I26" s="1">
        <v>1.9439999999999999E-2</v>
      </c>
      <c r="J26" s="1">
        <v>1.2307000000000001E-8</v>
      </c>
      <c r="K26" s="1">
        <v>2.1466000000000001E-4</v>
      </c>
    </row>
    <row r="27" spans="1:26" x14ac:dyDescent="0.25">
      <c r="B27" s="1">
        <v>1.8735999999999999E-2</v>
      </c>
      <c r="C27" s="1">
        <v>1.2305E-8</v>
      </c>
      <c r="D27" s="1">
        <v>1.487E-3</v>
      </c>
      <c r="I27" s="1">
        <v>1.8738000000000001E-2</v>
      </c>
      <c r="J27" s="1">
        <v>1.2305999999999999E-8</v>
      </c>
      <c r="K27" s="1">
        <v>2.2866E-4</v>
      </c>
    </row>
    <row r="28" spans="1:26" x14ac:dyDescent="0.25">
      <c r="B28" s="1">
        <v>1.9494000000000001E-2</v>
      </c>
      <c r="C28" s="1">
        <v>1.2305E-8</v>
      </c>
      <c r="D28" s="1">
        <v>1.4176E-3</v>
      </c>
      <c r="I28" s="1">
        <v>1.9497E-2</v>
      </c>
      <c r="J28" s="1">
        <v>1.2307000000000001E-8</v>
      </c>
      <c r="K28" s="1">
        <v>1.8421E-4</v>
      </c>
    </row>
    <row r="29" spans="1:26" x14ac:dyDescent="0.25">
      <c r="B29" s="1">
        <v>3.1857000000000003E-2</v>
      </c>
      <c r="C29" s="1">
        <v>1.5559E-6</v>
      </c>
      <c r="D29" s="1">
        <v>1.2716999999999999E-2</v>
      </c>
      <c r="I29" s="1">
        <v>3.1859999999999999E-2</v>
      </c>
      <c r="J29" s="1">
        <v>1.556E-6</v>
      </c>
      <c r="K29" s="1">
        <v>8.8190999999999996E-5</v>
      </c>
      <c r="N29" s="67" t="s">
        <v>272</v>
      </c>
      <c r="O29" s="68" t="s">
        <v>2</v>
      </c>
    </row>
    <row r="30" spans="1:26" x14ac:dyDescent="0.25">
      <c r="B30" s="1">
        <v>1.0491E-2</v>
      </c>
      <c r="C30" s="1">
        <v>1.2302E-8</v>
      </c>
      <c r="D30" s="1">
        <v>9.1151999999999997E-4</v>
      </c>
      <c r="I30" s="1">
        <v>1.0491E-2</v>
      </c>
      <c r="J30" s="1">
        <v>1.2302999999999999E-8</v>
      </c>
      <c r="K30" s="1">
        <v>4.2761999999999997E-4</v>
      </c>
      <c r="N30" s="69">
        <v>1</v>
      </c>
      <c r="O30" s="70" t="s">
        <v>6</v>
      </c>
    </row>
    <row r="31" spans="1:26" x14ac:dyDescent="0.25">
      <c r="B31" s="1">
        <v>1.1727E-2</v>
      </c>
      <c r="C31" s="1">
        <v>1.2302999999999999E-8</v>
      </c>
      <c r="D31" s="1">
        <v>1.1077999999999999E-3</v>
      </c>
      <c r="I31" s="1">
        <v>1.1728000000000001E-2</v>
      </c>
      <c r="J31" s="1">
        <v>1.2302999999999999E-8</v>
      </c>
      <c r="K31" s="1">
        <v>3.7028000000000001E-4</v>
      </c>
      <c r="N31" s="69">
        <v>2</v>
      </c>
      <c r="O31" s="70" t="s">
        <v>7</v>
      </c>
    </row>
    <row r="32" spans="1:26" x14ac:dyDescent="0.25">
      <c r="B32" s="1">
        <v>9.6681000000000007E-3</v>
      </c>
      <c r="C32" s="1">
        <v>1.2652E-6</v>
      </c>
      <c r="D32" s="1">
        <v>1.0168E-3</v>
      </c>
      <c r="I32" s="1">
        <v>9.6685999999999994E-3</v>
      </c>
      <c r="J32" s="1">
        <v>1.2652E-6</v>
      </c>
      <c r="K32" s="1">
        <v>4.7246000000000001E-4</v>
      </c>
      <c r="N32" s="69">
        <v>3</v>
      </c>
      <c r="O32" s="70" t="s">
        <v>8</v>
      </c>
    </row>
    <row r="33" spans="2:15" x14ac:dyDescent="0.25">
      <c r="B33" s="1">
        <v>1.243E-2</v>
      </c>
      <c r="C33" s="1">
        <v>1.4816999999999999E-6</v>
      </c>
      <c r="D33" s="1">
        <v>1.2435999999999999E-2</v>
      </c>
      <c r="I33" s="1">
        <v>1.243E-2</v>
      </c>
      <c r="J33" s="1">
        <v>1.4815999999999999E-6</v>
      </c>
      <c r="K33" s="1">
        <v>3.4553999999999997E-4</v>
      </c>
      <c r="N33" s="69">
        <v>4</v>
      </c>
      <c r="O33" s="70" t="s">
        <v>9</v>
      </c>
    </row>
    <row r="34" spans="2:15" x14ac:dyDescent="0.25">
      <c r="B34" s="1">
        <v>6.7784999999999998E-3</v>
      </c>
      <c r="C34" s="1">
        <v>1.2301E-8</v>
      </c>
      <c r="D34" s="1">
        <v>9.6458999999999998E-4</v>
      </c>
      <c r="I34" s="1">
        <v>6.7787000000000004E-3</v>
      </c>
      <c r="J34" s="1">
        <v>1.2301E-8</v>
      </c>
      <c r="K34" s="1">
        <v>7.2533000000000005E-4</v>
      </c>
      <c r="N34" s="69">
        <v>5</v>
      </c>
      <c r="O34" s="70" t="s">
        <v>10</v>
      </c>
    </row>
    <row r="35" spans="2:15" x14ac:dyDescent="0.25">
      <c r="B35" s="1">
        <v>7.2833999999999998E-3</v>
      </c>
      <c r="C35" s="1">
        <v>1.668E-6</v>
      </c>
      <c r="D35" s="1">
        <v>9.8284000000000002E-4</v>
      </c>
      <c r="I35" s="1">
        <v>7.2836000000000003E-3</v>
      </c>
      <c r="J35" s="1">
        <v>1.668E-6</v>
      </c>
      <c r="K35" s="1">
        <v>6.9085999999999996E-4</v>
      </c>
      <c r="N35" s="69">
        <v>6</v>
      </c>
      <c r="O35" s="70" t="s">
        <v>11</v>
      </c>
    </row>
    <row r="36" spans="2:15" x14ac:dyDescent="0.25">
      <c r="B36" s="1">
        <v>6.8088999999999997E-3</v>
      </c>
      <c r="C36" s="1">
        <v>2.4519000000000002E-6</v>
      </c>
      <c r="D36" s="1">
        <v>1.0597E-3</v>
      </c>
      <c r="I36" s="1">
        <v>6.8091000000000002E-3</v>
      </c>
      <c r="J36" s="1">
        <v>2.452E-6</v>
      </c>
      <c r="K36" s="1">
        <v>6.9242999999999996E-4</v>
      </c>
      <c r="N36" s="69">
        <v>7</v>
      </c>
      <c r="O36" s="70" t="s">
        <v>12</v>
      </c>
    </row>
    <row r="37" spans="2:15" x14ac:dyDescent="0.25">
      <c r="B37" s="1">
        <v>4.8510999999999997E-3</v>
      </c>
      <c r="C37" s="1">
        <v>1.2301E-8</v>
      </c>
      <c r="D37" s="1">
        <v>2.4862E-3</v>
      </c>
      <c r="I37" s="1">
        <v>4.8510999999999997E-3</v>
      </c>
      <c r="J37" s="1">
        <v>1.2301E-8</v>
      </c>
      <c r="K37" s="1">
        <v>1.0916000000000001E-3</v>
      </c>
      <c r="N37" s="69">
        <v>8</v>
      </c>
      <c r="O37" s="70" t="s">
        <v>13</v>
      </c>
    </row>
    <row r="38" spans="2:15" x14ac:dyDescent="0.25">
      <c r="B38" s="1">
        <v>5.2554999999999998E-3</v>
      </c>
      <c r="C38" s="1">
        <v>1.2299999999999999E-8</v>
      </c>
      <c r="D38" s="1">
        <v>7.0551000000000001E-4</v>
      </c>
      <c r="I38" s="1">
        <v>5.2557000000000003E-3</v>
      </c>
      <c r="J38" s="1">
        <v>1.2301E-8</v>
      </c>
      <c r="K38" s="1">
        <v>7.0553E-4</v>
      </c>
      <c r="N38" s="69">
        <v>9</v>
      </c>
      <c r="O38" s="70" t="s">
        <v>14</v>
      </c>
    </row>
    <row r="39" spans="2:15" x14ac:dyDescent="0.25">
      <c r="B39" s="1">
        <v>5.0423000000000004E-3</v>
      </c>
      <c r="C39" s="1">
        <v>6.7693999999999999E-6</v>
      </c>
      <c r="D39" s="1">
        <v>3.9355E-4</v>
      </c>
      <c r="I39" s="1">
        <v>5.0423999999999998E-3</v>
      </c>
      <c r="J39" s="1">
        <v>6.7695000000000002E-6</v>
      </c>
      <c r="K39" s="1">
        <v>3.9355999999999999E-4</v>
      </c>
      <c r="N39" s="69">
        <v>10</v>
      </c>
      <c r="O39" s="70" t="s">
        <v>15</v>
      </c>
    </row>
    <row r="40" spans="2:15" x14ac:dyDescent="0.25">
      <c r="B40" s="1">
        <v>5.3598999999999999E-3</v>
      </c>
      <c r="C40" s="1">
        <v>1.2299999999999999E-8</v>
      </c>
      <c r="D40" s="1">
        <v>6.6383999999999996E-4</v>
      </c>
      <c r="I40" s="1">
        <v>5.3600999999999996E-3</v>
      </c>
      <c r="J40" s="1">
        <v>1.2301E-8</v>
      </c>
      <c r="K40" s="1">
        <v>6.6385000000000001E-4</v>
      </c>
      <c r="N40" s="69">
        <v>11</v>
      </c>
      <c r="O40" s="70" t="s">
        <v>16</v>
      </c>
    </row>
    <row r="41" spans="2:15" x14ac:dyDescent="0.25">
      <c r="B41" s="1">
        <v>3.1327E-3</v>
      </c>
      <c r="C41" s="1">
        <v>1.2299999999999999E-8</v>
      </c>
      <c r="D41" s="1">
        <v>1.4736E-3</v>
      </c>
      <c r="I41" s="1">
        <v>3.1327999999999998E-3</v>
      </c>
      <c r="J41" s="1">
        <v>1.2299999999999999E-8</v>
      </c>
      <c r="K41" s="1">
        <v>1.4736E-3</v>
      </c>
      <c r="N41" s="69">
        <v>12</v>
      </c>
      <c r="O41" s="70" t="s">
        <v>17</v>
      </c>
    </row>
    <row r="42" spans="2:15" x14ac:dyDescent="0.25">
      <c r="B42" s="1">
        <v>4.5897999999999998E-3</v>
      </c>
      <c r="C42" s="1">
        <v>1.2299999999999999E-8</v>
      </c>
      <c r="D42" s="1">
        <v>4.4995000000000001E-4</v>
      </c>
      <c r="I42" s="1">
        <v>4.5899000000000001E-3</v>
      </c>
      <c r="J42" s="1">
        <v>1.2299999999999999E-8</v>
      </c>
      <c r="K42" s="1">
        <v>4.4996000000000001E-4</v>
      </c>
      <c r="N42" s="69">
        <v>13</v>
      </c>
      <c r="O42" s="70" t="s">
        <v>18</v>
      </c>
    </row>
    <row r="43" spans="2:15" x14ac:dyDescent="0.25">
      <c r="B43" s="1">
        <v>4.2412999999999999E-3</v>
      </c>
      <c r="C43" s="1">
        <v>4.3332000000000003E-6</v>
      </c>
      <c r="D43" s="1">
        <v>4.0004E-4</v>
      </c>
      <c r="I43" s="1">
        <v>4.2412999999999999E-3</v>
      </c>
      <c r="J43" s="1">
        <v>4.3332000000000003E-6</v>
      </c>
      <c r="K43" s="1">
        <v>4.0004E-4</v>
      </c>
      <c r="N43" s="69">
        <v>14</v>
      </c>
      <c r="O43" s="70" t="s">
        <v>19</v>
      </c>
    </row>
    <row r="44" spans="2:15" x14ac:dyDescent="0.25">
      <c r="B44" s="1">
        <v>4.9290999999999996E-3</v>
      </c>
      <c r="C44" s="1">
        <v>1.7929E-6</v>
      </c>
      <c r="D44" s="1">
        <v>3.6460000000000003E-4</v>
      </c>
      <c r="I44" s="1">
        <v>4.9291999999999999E-3</v>
      </c>
      <c r="J44" s="1">
        <v>1.793E-6</v>
      </c>
      <c r="K44" s="1">
        <v>3.6461000000000002E-4</v>
      </c>
      <c r="N44" s="69">
        <v>15</v>
      </c>
      <c r="O44" s="70" t="s">
        <v>20</v>
      </c>
    </row>
    <row r="45" spans="2:15" x14ac:dyDescent="0.25">
      <c r="B45" s="1">
        <v>2.4788000000000002E-3</v>
      </c>
      <c r="C45" s="1">
        <v>1.2299999999999999E-8</v>
      </c>
      <c r="D45" s="1">
        <v>1.8537E-3</v>
      </c>
      <c r="I45" s="1">
        <v>2.4789E-3</v>
      </c>
      <c r="J45" s="1">
        <v>1.2299999999999999E-8</v>
      </c>
      <c r="K45" s="1">
        <v>1.5799E-3</v>
      </c>
      <c r="N45" s="69">
        <v>16</v>
      </c>
      <c r="O45" s="70" t="s">
        <v>21</v>
      </c>
    </row>
    <row r="46" spans="2:15" x14ac:dyDescent="0.25">
      <c r="N46" s="69">
        <v>17</v>
      </c>
      <c r="O46" s="70" t="s">
        <v>22</v>
      </c>
    </row>
    <row r="47" spans="2:15" x14ac:dyDescent="0.25">
      <c r="N47" s="69">
        <v>18</v>
      </c>
      <c r="O47" s="70" t="s">
        <v>23</v>
      </c>
    </row>
    <row r="48" spans="2:15" x14ac:dyDescent="0.25">
      <c r="N48" s="69">
        <v>19</v>
      </c>
      <c r="O48" s="70" t="s">
        <v>24</v>
      </c>
    </row>
    <row r="49" spans="14:15" x14ac:dyDescent="0.25">
      <c r="N49" s="71">
        <v>20</v>
      </c>
      <c r="O49" s="72" t="s">
        <v>25</v>
      </c>
    </row>
  </sheetData>
  <mergeCells count="6">
    <mergeCell ref="X1:Z1"/>
    <mergeCell ref="M1:M2"/>
    <mergeCell ref="N1:N2"/>
    <mergeCell ref="O1:Q1"/>
    <mergeCell ref="R1:T1"/>
    <mergeCell ref="U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50"/>
  <sheetViews>
    <sheetView zoomScaleNormal="100" workbookViewId="0">
      <selection activeCell="J31" sqref="J31:K50"/>
    </sheetView>
  </sheetViews>
  <sheetFormatPr defaultRowHeight="15" x14ac:dyDescent="0.25"/>
  <cols>
    <col min="2" max="2" width="12.85546875" bestFit="1" customWidth="1"/>
    <col min="3" max="3" width="10.85546875" bestFit="1" customWidth="1"/>
    <col min="4" max="4" width="5.5703125" bestFit="1" customWidth="1"/>
    <col min="5" max="7" width="6.5703125" bestFit="1" customWidth="1"/>
    <col min="8" max="9" width="5.5703125" bestFit="1" customWidth="1"/>
  </cols>
  <sheetData>
    <row r="6" spans="1:9" x14ac:dyDescent="0.25">
      <c r="D6" s="103" t="s">
        <v>0</v>
      </c>
      <c r="E6" s="103"/>
      <c r="F6" s="103"/>
      <c r="G6" s="103"/>
      <c r="H6" s="103"/>
      <c r="I6" s="103"/>
    </row>
    <row r="7" spans="1:9" ht="15.75" x14ac:dyDescent="0.25">
      <c r="B7" s="43" t="s">
        <v>1</v>
      </c>
      <c r="C7" s="14" t="s">
        <v>2</v>
      </c>
      <c r="D7" t="s">
        <v>209</v>
      </c>
      <c r="E7" t="s">
        <v>210</v>
      </c>
      <c r="F7" t="s">
        <v>211</v>
      </c>
      <c r="G7" t="s">
        <v>226</v>
      </c>
      <c r="H7" s="3" t="s">
        <v>227</v>
      </c>
      <c r="I7" t="s">
        <v>228</v>
      </c>
    </row>
    <row r="8" spans="1:9" ht="15.75" x14ac:dyDescent="0.25">
      <c r="A8">
        <v>10</v>
      </c>
      <c r="B8" s="92">
        <v>1</v>
      </c>
      <c r="C8" s="34" t="s">
        <v>103</v>
      </c>
      <c r="D8" s="3">
        <v>11.98</v>
      </c>
      <c r="E8" s="3">
        <v>12.173999999999999</v>
      </c>
      <c r="F8" s="3">
        <v>12.1759</v>
      </c>
      <c r="G8" s="3">
        <v>12.1759</v>
      </c>
      <c r="H8" s="3">
        <v>9.3410600000000006</v>
      </c>
      <c r="I8" s="3">
        <v>7.6123599999999998</v>
      </c>
    </row>
    <row r="9" spans="1:9" ht="15.75" x14ac:dyDescent="0.25">
      <c r="A9">
        <v>20</v>
      </c>
      <c r="B9" s="93"/>
      <c r="C9" s="34" t="s">
        <v>104</v>
      </c>
      <c r="D9" s="3">
        <v>11.76</v>
      </c>
      <c r="E9" s="3">
        <v>12.1663</v>
      </c>
      <c r="F9" s="3">
        <v>12.167899999999999</v>
      </c>
      <c r="G9" s="3">
        <v>12.167899999999999</v>
      </c>
      <c r="H9" s="3">
        <v>9.34483</v>
      </c>
      <c r="I9" s="3">
        <v>7.6481399999999997</v>
      </c>
    </row>
    <row r="10" spans="1:9" ht="15.75" x14ac:dyDescent="0.25">
      <c r="A10">
        <v>30</v>
      </c>
      <c r="B10" s="93"/>
      <c r="C10" s="34" t="s">
        <v>105</v>
      </c>
      <c r="D10" s="3">
        <v>11.93</v>
      </c>
      <c r="E10" s="3">
        <v>12.1494</v>
      </c>
      <c r="F10" s="3">
        <v>12.0337</v>
      </c>
      <c r="G10" s="3">
        <v>12.0337</v>
      </c>
      <c r="H10" s="3">
        <v>9.3438999999999997</v>
      </c>
      <c r="I10" s="3">
        <v>7.9599200000000003</v>
      </c>
    </row>
    <row r="11" spans="1:9" ht="15.75" x14ac:dyDescent="0.25">
      <c r="A11">
        <v>40</v>
      </c>
      <c r="B11" s="93"/>
      <c r="C11" s="34" t="s">
        <v>106</v>
      </c>
      <c r="D11" s="3">
        <v>10.92</v>
      </c>
      <c r="E11" s="3">
        <v>12.624000000000001</v>
      </c>
      <c r="F11" s="3">
        <v>12.4871</v>
      </c>
      <c r="G11" s="3">
        <v>12.4871</v>
      </c>
      <c r="H11" s="3">
        <v>9.59877</v>
      </c>
      <c r="I11" s="3">
        <v>7.4130399999999996</v>
      </c>
    </row>
    <row r="12" spans="1:9" ht="15.75" x14ac:dyDescent="0.25">
      <c r="A12">
        <v>50</v>
      </c>
      <c r="B12" s="92">
        <v>2</v>
      </c>
      <c r="C12" s="33" t="s">
        <v>103</v>
      </c>
      <c r="D12" s="3">
        <v>11.82</v>
      </c>
      <c r="E12" s="3">
        <v>11.931699999999999</v>
      </c>
      <c r="F12" s="3">
        <v>11.8001</v>
      </c>
      <c r="G12" s="3">
        <v>11.8001</v>
      </c>
      <c r="H12" s="3">
        <v>9.1776300000000006</v>
      </c>
      <c r="I12" s="3">
        <v>7.4573600000000004</v>
      </c>
    </row>
    <row r="13" spans="1:9" ht="15.75" x14ac:dyDescent="0.25">
      <c r="B13" s="93"/>
      <c r="C13" s="34" t="s">
        <v>104</v>
      </c>
      <c r="D13" s="3">
        <v>11.54</v>
      </c>
      <c r="E13" s="3">
        <v>11.976900000000001</v>
      </c>
      <c r="F13" s="3">
        <v>11.835900000000001</v>
      </c>
      <c r="G13" s="3">
        <v>11.835900000000001</v>
      </c>
      <c r="H13" s="3">
        <v>9.2146600000000003</v>
      </c>
      <c r="I13" s="3">
        <v>7.38734</v>
      </c>
    </row>
    <row r="14" spans="1:9" ht="15.75" x14ac:dyDescent="0.25">
      <c r="B14" s="93"/>
      <c r="C14" s="34" t="s">
        <v>105</v>
      </c>
      <c r="D14" s="3">
        <v>11.76</v>
      </c>
      <c r="E14" s="3">
        <v>11.918200000000001</v>
      </c>
      <c r="F14" s="3">
        <v>11.7773</v>
      </c>
      <c r="G14" s="3">
        <v>11.7773</v>
      </c>
      <c r="H14" s="3">
        <v>9.1694700000000005</v>
      </c>
      <c r="I14" s="3">
        <v>7.78918</v>
      </c>
    </row>
    <row r="15" spans="1:9" ht="15.75" x14ac:dyDescent="0.25">
      <c r="B15" s="93"/>
      <c r="C15" s="34" t="s">
        <v>106</v>
      </c>
      <c r="D15" s="3">
        <v>10.94</v>
      </c>
      <c r="E15" s="3">
        <v>12.4428</v>
      </c>
      <c r="F15" s="3">
        <v>12.3263</v>
      </c>
      <c r="G15" s="3">
        <v>12.3263</v>
      </c>
      <c r="H15" s="3">
        <v>9.4328500000000002</v>
      </c>
      <c r="I15" s="3">
        <v>7.2650499999999996</v>
      </c>
    </row>
    <row r="16" spans="1:9" ht="15.75" x14ac:dyDescent="0.25">
      <c r="B16" s="92">
        <v>3</v>
      </c>
      <c r="C16" s="33" t="s">
        <v>103</v>
      </c>
      <c r="D16" s="3">
        <v>11.69</v>
      </c>
      <c r="E16" s="3">
        <v>11.798999999999999</v>
      </c>
      <c r="F16" s="3">
        <v>11.655099999999999</v>
      </c>
      <c r="G16" s="3">
        <v>11.655099999999999</v>
      </c>
      <c r="H16" s="3">
        <v>9.0723199999999995</v>
      </c>
      <c r="I16" s="3">
        <v>7.2857099999999999</v>
      </c>
    </row>
    <row r="17" spans="2:11" ht="15.75" x14ac:dyDescent="0.25">
      <c r="B17" s="93"/>
      <c r="C17" s="34" t="s">
        <v>104</v>
      </c>
      <c r="D17" s="3">
        <v>11.33</v>
      </c>
      <c r="E17" s="3">
        <v>11.810600000000001</v>
      </c>
      <c r="F17" s="3">
        <v>11.685600000000001</v>
      </c>
      <c r="G17" s="3">
        <v>11.685600000000001</v>
      </c>
      <c r="H17" s="3">
        <v>9.0863399999999999</v>
      </c>
      <c r="I17" s="3">
        <v>7.2812200000000002</v>
      </c>
    </row>
    <row r="18" spans="2:11" ht="15.75" x14ac:dyDescent="0.25">
      <c r="B18" s="93"/>
      <c r="C18" s="34" t="s">
        <v>105</v>
      </c>
      <c r="D18" s="3">
        <v>11.61</v>
      </c>
      <c r="E18" s="3">
        <v>11.8116</v>
      </c>
      <c r="F18" s="3">
        <v>11.6309</v>
      </c>
      <c r="G18" s="3">
        <v>11.6309</v>
      </c>
      <c r="H18" s="3">
        <v>9.0784500000000001</v>
      </c>
      <c r="I18" s="3">
        <v>7.2674700000000003</v>
      </c>
    </row>
    <row r="19" spans="2:11" ht="15.75" x14ac:dyDescent="0.25">
      <c r="B19" s="93"/>
      <c r="C19" s="34" t="s">
        <v>106</v>
      </c>
      <c r="D19" s="3">
        <v>11.41</v>
      </c>
      <c r="E19" s="3">
        <v>11.885199999999999</v>
      </c>
      <c r="F19" s="3">
        <v>11.7521</v>
      </c>
      <c r="G19" s="3">
        <v>11.7521</v>
      </c>
      <c r="H19" s="3">
        <v>9.1042400000000008</v>
      </c>
      <c r="I19" s="3">
        <v>7.1530500000000004</v>
      </c>
    </row>
    <row r="20" spans="2:11" ht="15.75" x14ac:dyDescent="0.25">
      <c r="B20" s="92">
        <v>4</v>
      </c>
      <c r="C20" s="33" t="s">
        <v>103</v>
      </c>
      <c r="D20" s="3">
        <v>11.6</v>
      </c>
      <c r="E20" s="3">
        <v>11.666399999999999</v>
      </c>
      <c r="F20" s="3">
        <v>11.5318</v>
      </c>
      <c r="G20" s="3">
        <v>11.5318</v>
      </c>
      <c r="H20" s="3">
        <v>8.9811800000000002</v>
      </c>
      <c r="I20" s="3">
        <v>7.1008699999999996</v>
      </c>
    </row>
    <row r="21" spans="2:11" ht="15.75" x14ac:dyDescent="0.25">
      <c r="B21" s="93"/>
      <c r="C21" s="34" t="s">
        <v>104</v>
      </c>
      <c r="D21" s="3">
        <v>11.29</v>
      </c>
      <c r="E21" s="3">
        <v>11.597300000000001</v>
      </c>
      <c r="F21" s="3">
        <v>11.4811</v>
      </c>
      <c r="G21" s="3">
        <v>11.4811</v>
      </c>
      <c r="H21" s="3">
        <v>8.9264799999999997</v>
      </c>
      <c r="I21" s="3">
        <v>7.1596500000000001</v>
      </c>
    </row>
    <row r="22" spans="2:11" ht="15.75" x14ac:dyDescent="0.25">
      <c r="B22" s="93"/>
      <c r="C22" s="34" t="s">
        <v>105</v>
      </c>
      <c r="D22" s="3">
        <v>11.35</v>
      </c>
      <c r="E22" s="3">
        <v>11.667199999999999</v>
      </c>
      <c r="F22" s="3">
        <v>11.508100000000001</v>
      </c>
      <c r="G22" s="3">
        <v>11.508100000000001</v>
      </c>
      <c r="H22" s="3">
        <v>8.9857399999999998</v>
      </c>
      <c r="I22" s="3">
        <v>7.0776399999999997</v>
      </c>
    </row>
    <row r="23" spans="2:11" ht="15.75" x14ac:dyDescent="0.25">
      <c r="B23" s="94"/>
      <c r="C23" s="35" t="s">
        <v>106</v>
      </c>
      <c r="D23" s="3">
        <v>11.55</v>
      </c>
      <c r="E23" s="3">
        <v>11.673400000000001</v>
      </c>
      <c r="F23" s="3">
        <v>11.575799999999999</v>
      </c>
      <c r="G23" s="3">
        <v>11.575799999999999</v>
      </c>
      <c r="H23" s="3">
        <v>8.9373900000000006</v>
      </c>
      <c r="I23" s="3">
        <v>7.0785200000000001</v>
      </c>
    </row>
    <row r="24" spans="2:11" ht="15.75" x14ac:dyDescent="0.25">
      <c r="B24" s="92">
        <v>5</v>
      </c>
      <c r="C24" s="33" t="s">
        <v>103</v>
      </c>
      <c r="D24" s="3">
        <v>11.52</v>
      </c>
      <c r="E24" s="3">
        <v>11.5802</v>
      </c>
      <c r="F24" s="3">
        <v>11.4299</v>
      </c>
      <c r="G24" s="3">
        <v>11.4299</v>
      </c>
      <c r="H24" s="3">
        <v>8.9164100000000008</v>
      </c>
      <c r="I24" s="3">
        <v>7.0487799999999998</v>
      </c>
    </row>
    <row r="25" spans="2:11" ht="15.75" x14ac:dyDescent="0.25">
      <c r="B25" s="93"/>
      <c r="C25" s="34" t="s">
        <v>104</v>
      </c>
      <c r="D25" s="3">
        <v>11.23</v>
      </c>
      <c r="E25" s="3">
        <v>11.5252</v>
      </c>
      <c r="F25" s="3">
        <v>11.381399999999999</v>
      </c>
      <c r="G25" s="3">
        <v>11.381399999999999</v>
      </c>
      <c r="H25" s="3">
        <v>8.8789700000000007</v>
      </c>
      <c r="I25" s="3">
        <v>7.0953099999999996</v>
      </c>
    </row>
    <row r="26" spans="2:11" ht="15.75" x14ac:dyDescent="0.25">
      <c r="B26" s="93"/>
      <c r="C26" s="34" t="s">
        <v>105</v>
      </c>
      <c r="D26" s="3">
        <v>11.32</v>
      </c>
      <c r="E26" s="3">
        <v>11.593999999999999</v>
      </c>
      <c r="F26" s="3">
        <v>11.428000000000001</v>
      </c>
      <c r="G26" s="3">
        <v>11.428000000000001</v>
      </c>
      <c r="H26" s="3">
        <v>8.9179999999999993</v>
      </c>
      <c r="I26" s="3">
        <v>7.0921500000000002</v>
      </c>
    </row>
    <row r="27" spans="2:11" ht="15.75" x14ac:dyDescent="0.25">
      <c r="B27" s="94"/>
      <c r="C27" s="35" t="s">
        <v>106</v>
      </c>
      <c r="D27" s="3">
        <v>11.47</v>
      </c>
      <c r="E27" s="3">
        <v>11.691000000000001</v>
      </c>
      <c r="F27" s="3">
        <v>11.5168</v>
      </c>
      <c r="G27" s="3">
        <v>11.5168</v>
      </c>
      <c r="H27" s="3">
        <v>8.9275800000000007</v>
      </c>
      <c r="I27" s="3">
        <v>7.0921500000000002</v>
      </c>
    </row>
    <row r="28" spans="2:11" x14ac:dyDescent="0.25">
      <c r="E28" s="47"/>
      <c r="F28" s="47"/>
      <c r="G28" s="47"/>
      <c r="H28" s="47"/>
      <c r="I28" s="47"/>
    </row>
    <row r="29" spans="2:11" x14ac:dyDescent="0.25">
      <c r="F29" t="s">
        <v>241</v>
      </c>
      <c r="G29" t="s">
        <v>242</v>
      </c>
      <c r="H29" t="s">
        <v>243</v>
      </c>
      <c r="I29" t="s">
        <v>244</v>
      </c>
      <c r="J29" t="s">
        <v>260</v>
      </c>
      <c r="K29" t="s">
        <v>261</v>
      </c>
    </row>
    <row r="31" spans="2:11" x14ac:dyDescent="0.25">
      <c r="D31" s="3">
        <v>11.98</v>
      </c>
      <c r="E31" s="47">
        <v>12.173999999999999</v>
      </c>
      <c r="F31" s="47">
        <v>12.1759</v>
      </c>
      <c r="G31" s="47">
        <v>12.1759</v>
      </c>
      <c r="H31" s="47">
        <v>9.3410600000000006</v>
      </c>
      <c r="I31" s="47">
        <v>7.6123599999999998</v>
      </c>
      <c r="J31">
        <v>9.4121100000000002</v>
      </c>
      <c r="K31">
        <v>7.5552400000000004</v>
      </c>
    </row>
    <row r="32" spans="2:11" x14ac:dyDescent="0.25">
      <c r="D32" s="3">
        <v>11.76</v>
      </c>
      <c r="E32" s="47">
        <v>12.1663</v>
      </c>
      <c r="F32" s="47">
        <v>12.167899999999999</v>
      </c>
      <c r="G32" s="47">
        <v>12.167899999999999</v>
      </c>
      <c r="H32" s="47">
        <v>9.34483</v>
      </c>
      <c r="I32" s="47">
        <v>7.6481399999999997</v>
      </c>
      <c r="J32">
        <v>9.3978400000000004</v>
      </c>
      <c r="K32">
        <v>7.5389400000000002</v>
      </c>
    </row>
    <row r="33" spans="4:11" x14ac:dyDescent="0.25">
      <c r="D33" s="3">
        <v>11.93</v>
      </c>
      <c r="E33" s="47">
        <v>12.1494</v>
      </c>
      <c r="F33" s="47">
        <v>12.0337</v>
      </c>
      <c r="G33" s="47">
        <v>12.0337</v>
      </c>
      <c r="H33" s="47">
        <v>9.3438999999999997</v>
      </c>
      <c r="I33" s="47">
        <v>7.9599200000000003</v>
      </c>
      <c r="J33">
        <v>9.4195799999999998</v>
      </c>
      <c r="K33">
        <v>7.5745300000000002</v>
      </c>
    </row>
    <row r="34" spans="4:11" x14ac:dyDescent="0.25">
      <c r="D34" s="3">
        <v>10.92</v>
      </c>
      <c r="E34" s="47">
        <v>12.624000000000001</v>
      </c>
      <c r="F34" s="47">
        <v>12.4871</v>
      </c>
      <c r="G34" s="47">
        <v>12.4871</v>
      </c>
      <c r="H34" s="47">
        <v>9.59877</v>
      </c>
      <c r="I34" s="47">
        <v>7.4130399999999996</v>
      </c>
      <c r="J34">
        <v>9.5625599999999995</v>
      </c>
      <c r="K34">
        <v>7.7744</v>
      </c>
    </row>
    <row r="35" spans="4:11" x14ac:dyDescent="0.25">
      <c r="D35" s="3">
        <v>11.82</v>
      </c>
      <c r="E35" s="47">
        <v>11.931699999999999</v>
      </c>
      <c r="F35" s="47">
        <v>11.8001</v>
      </c>
      <c r="G35" s="47">
        <v>11.8001</v>
      </c>
      <c r="H35" s="47">
        <v>9.1776300000000006</v>
      </c>
      <c r="I35" s="47">
        <v>7.4573600000000004</v>
      </c>
      <c r="J35">
        <v>9.2312499999999993</v>
      </c>
      <c r="K35">
        <v>7.3534800000000002</v>
      </c>
    </row>
    <row r="36" spans="4:11" x14ac:dyDescent="0.25">
      <c r="D36" s="3">
        <v>11.54</v>
      </c>
      <c r="E36" s="47">
        <v>11.976900000000001</v>
      </c>
      <c r="F36" s="47">
        <v>11.835900000000001</v>
      </c>
      <c r="G36" s="47">
        <v>11.835900000000001</v>
      </c>
      <c r="H36" s="47">
        <v>9.2146600000000003</v>
      </c>
      <c r="I36" s="47">
        <v>7.38734</v>
      </c>
      <c r="J36">
        <v>9.2634100000000004</v>
      </c>
      <c r="K36">
        <v>7.3888400000000001</v>
      </c>
    </row>
    <row r="37" spans="4:11" x14ac:dyDescent="0.25">
      <c r="D37" s="3">
        <v>11.76</v>
      </c>
      <c r="E37" s="47">
        <v>11.918200000000001</v>
      </c>
      <c r="F37" s="47">
        <v>11.7773</v>
      </c>
      <c r="G37" s="47">
        <v>11.7773</v>
      </c>
      <c r="H37" s="47">
        <v>9.1694700000000005</v>
      </c>
      <c r="I37" s="47">
        <v>7.78918</v>
      </c>
      <c r="J37">
        <v>9.2028800000000004</v>
      </c>
      <c r="K37">
        <v>7.32707</v>
      </c>
    </row>
    <row r="38" spans="4:11" x14ac:dyDescent="0.25">
      <c r="D38" s="3">
        <v>10.94</v>
      </c>
      <c r="E38" s="47">
        <v>12.4428</v>
      </c>
      <c r="F38" s="47">
        <v>12.3263</v>
      </c>
      <c r="G38" s="47">
        <v>12.3263</v>
      </c>
      <c r="H38" s="47">
        <v>9.4328500000000002</v>
      </c>
      <c r="I38" s="47">
        <v>7.2650499999999996</v>
      </c>
      <c r="J38">
        <v>9.2828999999999997</v>
      </c>
      <c r="K38">
        <v>7.4094100000000003</v>
      </c>
    </row>
    <row r="39" spans="4:11" x14ac:dyDescent="0.25">
      <c r="D39" s="3">
        <v>11.69</v>
      </c>
      <c r="E39" s="47">
        <v>11.798999999999999</v>
      </c>
      <c r="F39" s="47">
        <v>11.655099999999999</v>
      </c>
      <c r="G39" s="47">
        <v>11.655099999999999</v>
      </c>
      <c r="H39" s="47">
        <v>9.0723199999999995</v>
      </c>
      <c r="I39" s="47">
        <v>7.2857099999999999</v>
      </c>
      <c r="J39">
        <v>9.0790100000000002</v>
      </c>
      <c r="K39">
        <v>7.2214799999999997</v>
      </c>
    </row>
    <row r="40" spans="4:11" x14ac:dyDescent="0.25">
      <c r="D40" s="3">
        <v>11.33</v>
      </c>
      <c r="E40" s="47">
        <v>11.810600000000001</v>
      </c>
      <c r="F40" s="47">
        <v>11.685600000000001</v>
      </c>
      <c r="G40" s="47">
        <v>11.685600000000001</v>
      </c>
      <c r="H40" s="47">
        <v>9.0863399999999999</v>
      </c>
      <c r="I40" s="47">
        <v>7.2812200000000002</v>
      </c>
      <c r="J40">
        <v>9.0993499999999994</v>
      </c>
      <c r="K40">
        <v>7.2367800000000004</v>
      </c>
    </row>
    <row r="41" spans="4:11" x14ac:dyDescent="0.25">
      <c r="D41" s="3">
        <v>11.61</v>
      </c>
      <c r="E41" s="47">
        <v>11.8116</v>
      </c>
      <c r="F41" s="47">
        <v>11.6309</v>
      </c>
      <c r="G41" s="47">
        <v>11.6309</v>
      </c>
      <c r="H41" s="47">
        <v>9.0784500000000001</v>
      </c>
      <c r="I41" s="47">
        <v>7.2674700000000003</v>
      </c>
      <c r="J41">
        <v>9.0869700000000009</v>
      </c>
      <c r="K41">
        <v>7.2265199999999998</v>
      </c>
    </row>
    <row r="42" spans="4:11" x14ac:dyDescent="0.25">
      <c r="D42" s="3">
        <v>11.41</v>
      </c>
      <c r="E42" s="47">
        <v>11.885199999999999</v>
      </c>
      <c r="F42" s="47">
        <v>11.7521</v>
      </c>
      <c r="G42" s="47">
        <v>11.7521</v>
      </c>
      <c r="H42" s="47">
        <v>9.1042400000000008</v>
      </c>
      <c r="I42" s="47">
        <v>7.1530500000000004</v>
      </c>
      <c r="J42">
        <v>8.9238499999999998</v>
      </c>
      <c r="K42">
        <v>7.1297899999999998</v>
      </c>
    </row>
    <row r="43" spans="4:11" x14ac:dyDescent="0.25">
      <c r="D43" s="3">
        <v>11.6</v>
      </c>
      <c r="E43" s="47">
        <v>11.666399999999999</v>
      </c>
      <c r="F43" s="47">
        <v>11.5318</v>
      </c>
      <c r="G43" s="47">
        <v>11.5318</v>
      </c>
      <c r="H43" s="47">
        <v>8.9811800000000002</v>
      </c>
      <c r="I43" s="47">
        <v>7.1008699999999996</v>
      </c>
      <c r="J43">
        <v>8.9834899999999998</v>
      </c>
      <c r="K43">
        <v>7.1310200000000004</v>
      </c>
    </row>
    <row r="44" spans="4:11" x14ac:dyDescent="0.25">
      <c r="D44" s="3">
        <v>11.29</v>
      </c>
      <c r="E44" s="47">
        <v>11.597300000000001</v>
      </c>
      <c r="F44" s="47">
        <v>11.4811</v>
      </c>
      <c r="G44" s="47">
        <v>11.4811</v>
      </c>
      <c r="H44" s="47">
        <v>8.9264799999999997</v>
      </c>
      <c r="I44" s="47">
        <v>7.1596500000000001</v>
      </c>
      <c r="J44">
        <v>8.9644200000000005</v>
      </c>
      <c r="K44">
        <v>7.0702100000000003</v>
      </c>
    </row>
    <row r="45" spans="4:11" x14ac:dyDescent="0.25">
      <c r="D45" s="3">
        <v>11.35</v>
      </c>
      <c r="E45" s="47">
        <v>11.667199999999999</v>
      </c>
      <c r="F45" s="47">
        <v>11.508100000000001</v>
      </c>
      <c r="G45" s="47">
        <v>11.508100000000001</v>
      </c>
      <c r="H45" s="47">
        <v>8.9857399999999998</v>
      </c>
      <c r="I45" s="47">
        <v>7.0776399999999997</v>
      </c>
      <c r="J45">
        <v>8.9948899999999998</v>
      </c>
      <c r="K45">
        <v>7.1379000000000001</v>
      </c>
    </row>
    <row r="46" spans="4:11" x14ac:dyDescent="0.25">
      <c r="D46" s="3">
        <v>11.55</v>
      </c>
      <c r="E46" s="47">
        <v>11.673400000000001</v>
      </c>
      <c r="F46" s="47">
        <v>11.575799999999999</v>
      </c>
      <c r="G46" s="47">
        <v>11.575799999999999</v>
      </c>
      <c r="H46" s="47">
        <v>8.9373900000000006</v>
      </c>
      <c r="I46" s="47">
        <v>7.0785200000000001</v>
      </c>
      <c r="J46">
        <v>8.7600700000000007</v>
      </c>
      <c r="K46">
        <v>7.0676100000000002</v>
      </c>
    </row>
    <row r="47" spans="4:11" x14ac:dyDescent="0.25">
      <c r="D47" s="3">
        <v>11.52</v>
      </c>
      <c r="E47" s="47">
        <v>11.5802</v>
      </c>
      <c r="F47" s="47">
        <v>11.4299</v>
      </c>
      <c r="G47" s="47">
        <v>11.4299</v>
      </c>
      <c r="H47" s="47">
        <v>8.9164100000000008</v>
      </c>
      <c r="I47" s="47">
        <v>7.0487799999999998</v>
      </c>
      <c r="J47">
        <v>8.9365799999999993</v>
      </c>
      <c r="K47">
        <v>7.0545299999999997</v>
      </c>
    </row>
    <row r="48" spans="4:11" x14ac:dyDescent="0.25">
      <c r="D48" s="3">
        <v>11.23</v>
      </c>
      <c r="E48" s="47">
        <v>11.5252</v>
      </c>
      <c r="F48" s="47">
        <v>11.381399999999999</v>
      </c>
      <c r="G48" s="47">
        <v>11.381399999999999</v>
      </c>
      <c r="H48" s="47">
        <v>8.8789700000000007</v>
      </c>
      <c r="I48" s="47">
        <v>7.0953099999999996</v>
      </c>
      <c r="J48">
        <v>8.9075199999999999</v>
      </c>
      <c r="K48">
        <v>7.0182099999999998</v>
      </c>
    </row>
    <row r="49" spans="4:11" x14ac:dyDescent="0.25">
      <c r="D49" s="3">
        <v>11.32</v>
      </c>
      <c r="E49" s="47">
        <v>11.593999999999999</v>
      </c>
      <c r="F49" s="47">
        <v>11.428000000000001</v>
      </c>
      <c r="G49" s="47">
        <v>11.428000000000001</v>
      </c>
      <c r="H49" s="47">
        <v>8.9179999999999993</v>
      </c>
      <c r="I49" s="47">
        <v>7.0921500000000002</v>
      </c>
      <c r="J49">
        <v>8.9628200000000007</v>
      </c>
      <c r="K49">
        <v>7.0660999999999996</v>
      </c>
    </row>
    <row r="50" spans="4:11" x14ac:dyDescent="0.25">
      <c r="D50" s="3">
        <v>11.47</v>
      </c>
      <c r="E50" s="47">
        <v>11.691000000000001</v>
      </c>
      <c r="F50" s="47">
        <v>11.5168</v>
      </c>
      <c r="G50" s="47">
        <v>11.5168</v>
      </c>
      <c r="H50" s="47">
        <v>8.9275800000000007</v>
      </c>
      <c r="I50" s="47">
        <v>7.0921500000000002</v>
      </c>
      <c r="J50">
        <v>8.6671399999999998</v>
      </c>
      <c r="K50">
        <v>7.0419400000000003</v>
      </c>
    </row>
  </sheetData>
  <mergeCells count="6">
    <mergeCell ref="B24:B27"/>
    <mergeCell ref="D6:I6"/>
    <mergeCell ref="B8:B11"/>
    <mergeCell ref="B12:B15"/>
    <mergeCell ref="B16:B19"/>
    <mergeCell ref="B20:B2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10" zoomScaleNormal="110" workbookViewId="0">
      <selection activeCell="E31" sqref="E31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0.85546875" bestFit="1" customWidth="1"/>
  </cols>
  <sheetData>
    <row r="1" spans="1:10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  <c r="I1" t="s">
        <v>265</v>
      </c>
      <c r="J1" t="s">
        <v>266</v>
      </c>
    </row>
    <row r="2" spans="1:10" ht="15.75" x14ac:dyDescent="0.25">
      <c r="A2">
        <v>10</v>
      </c>
      <c r="B2" s="92">
        <v>1</v>
      </c>
      <c r="C2" s="34" t="s">
        <v>103</v>
      </c>
      <c r="D2" s="49">
        <v>12.1759</v>
      </c>
      <c r="E2" s="48">
        <v>9.3410600000000006</v>
      </c>
      <c r="F2" s="48">
        <v>7.6123599999999998</v>
      </c>
      <c r="G2" s="57">
        <v>9.4121100000000002</v>
      </c>
      <c r="H2" s="57">
        <v>7.5552400000000004</v>
      </c>
      <c r="I2" s="3">
        <f>ABS(E2-G2)</f>
        <v>7.1049999999999613E-2</v>
      </c>
      <c r="J2">
        <f>ABS(F2-H2)</f>
        <v>5.7119999999999393E-2</v>
      </c>
    </row>
    <row r="3" spans="1:10" ht="15.75" x14ac:dyDescent="0.25">
      <c r="A3">
        <v>20</v>
      </c>
      <c r="B3" s="93"/>
      <c r="C3" s="34" t="s">
        <v>104</v>
      </c>
      <c r="D3" s="49">
        <v>12.167899999999999</v>
      </c>
      <c r="E3" s="48">
        <v>9.34483</v>
      </c>
      <c r="F3" s="48">
        <v>7.6481399999999997</v>
      </c>
      <c r="G3" s="57">
        <v>9.3978400000000004</v>
      </c>
      <c r="H3" s="57">
        <v>7.5389400000000002</v>
      </c>
      <c r="I3" s="3">
        <f t="shared" ref="I3:I21" si="0">ABS(E3-G3)</f>
        <v>5.3010000000000446E-2</v>
      </c>
      <c r="J3">
        <f t="shared" ref="J3:J21" si="1">ABS(F3-H3)</f>
        <v>0.10919999999999952</v>
      </c>
    </row>
    <row r="4" spans="1:10" ht="15.75" x14ac:dyDescent="0.25">
      <c r="A4">
        <v>30</v>
      </c>
      <c r="B4" s="93"/>
      <c r="C4" s="34" t="s">
        <v>105</v>
      </c>
      <c r="D4" s="49">
        <v>12.0337</v>
      </c>
      <c r="E4" s="48">
        <v>9.3438999999999997</v>
      </c>
      <c r="F4" s="48">
        <v>7.9599200000000003</v>
      </c>
      <c r="G4" s="57">
        <v>9.4195799999999998</v>
      </c>
      <c r="H4" s="57">
        <v>7.5745300000000002</v>
      </c>
      <c r="I4" s="3">
        <f t="shared" si="0"/>
        <v>7.5680000000000192E-2</v>
      </c>
      <c r="J4">
        <f t="shared" si="1"/>
        <v>0.38539000000000012</v>
      </c>
    </row>
    <row r="5" spans="1:10" ht="15.75" x14ac:dyDescent="0.25">
      <c r="A5">
        <v>40</v>
      </c>
      <c r="B5" s="93"/>
      <c r="C5" s="34" t="s">
        <v>106</v>
      </c>
      <c r="D5" s="49">
        <v>12.4871</v>
      </c>
      <c r="E5" s="48">
        <v>9.59877</v>
      </c>
      <c r="F5" s="48">
        <v>7.4130399999999996</v>
      </c>
      <c r="G5" s="57">
        <v>9.5625599999999995</v>
      </c>
      <c r="H5" s="57">
        <v>7.7744</v>
      </c>
      <c r="I5" s="3">
        <f t="shared" si="0"/>
        <v>3.621000000000052E-2</v>
      </c>
      <c r="J5">
        <f t="shared" si="1"/>
        <v>0.36136000000000035</v>
      </c>
    </row>
    <row r="6" spans="1:10" ht="15.75" x14ac:dyDescent="0.25">
      <c r="A6">
        <v>50</v>
      </c>
      <c r="B6" s="92">
        <v>2</v>
      </c>
      <c r="C6" s="33" t="s">
        <v>103</v>
      </c>
      <c r="D6" s="49">
        <v>11.8001</v>
      </c>
      <c r="E6" s="48">
        <v>9.1776300000000006</v>
      </c>
      <c r="F6" s="48">
        <v>7.4573600000000004</v>
      </c>
      <c r="G6" s="57">
        <v>9.2312499999999993</v>
      </c>
      <c r="H6" s="57">
        <v>7.3534800000000002</v>
      </c>
      <c r="I6" s="3">
        <f t="shared" si="0"/>
        <v>5.3619999999998669E-2</v>
      </c>
      <c r="J6">
        <f t="shared" si="1"/>
        <v>0.10388000000000019</v>
      </c>
    </row>
    <row r="7" spans="1:10" ht="15.75" x14ac:dyDescent="0.25">
      <c r="B7" s="93"/>
      <c r="C7" s="34" t="s">
        <v>104</v>
      </c>
      <c r="D7" s="49">
        <v>11.835900000000001</v>
      </c>
      <c r="E7" s="48">
        <v>9.2146600000000003</v>
      </c>
      <c r="F7" s="48">
        <v>7.38734</v>
      </c>
      <c r="G7" s="57">
        <v>9.2634100000000004</v>
      </c>
      <c r="H7" s="57">
        <v>7.3888400000000001</v>
      </c>
      <c r="I7" s="3">
        <f t="shared" si="0"/>
        <v>4.8750000000000071E-2</v>
      </c>
      <c r="J7">
        <f t="shared" si="1"/>
        <v>1.5000000000000568E-3</v>
      </c>
    </row>
    <row r="8" spans="1:10" ht="15.75" x14ac:dyDescent="0.25">
      <c r="B8" s="93"/>
      <c r="C8" s="34" t="s">
        <v>105</v>
      </c>
      <c r="D8" s="49">
        <v>11.7773</v>
      </c>
      <c r="E8" s="48">
        <v>9.1694700000000005</v>
      </c>
      <c r="F8" s="48">
        <v>7.78918</v>
      </c>
      <c r="G8" s="57">
        <v>9.2028800000000004</v>
      </c>
      <c r="H8" s="57">
        <v>7.32707</v>
      </c>
      <c r="I8" s="3">
        <f t="shared" si="0"/>
        <v>3.340999999999994E-2</v>
      </c>
      <c r="J8">
        <f t="shared" si="1"/>
        <v>0.46211000000000002</v>
      </c>
    </row>
    <row r="9" spans="1:10" ht="15.75" x14ac:dyDescent="0.25">
      <c r="B9" s="93"/>
      <c r="C9" s="34" t="s">
        <v>106</v>
      </c>
      <c r="D9" s="49">
        <v>12.3263</v>
      </c>
      <c r="E9" s="48">
        <v>9.4328500000000002</v>
      </c>
      <c r="F9" s="48">
        <v>7.2650499999999996</v>
      </c>
      <c r="G9" s="57">
        <v>9.2828999999999997</v>
      </c>
      <c r="H9" s="57">
        <v>7.4094100000000003</v>
      </c>
      <c r="I9" s="3">
        <f t="shared" si="0"/>
        <v>0.14995000000000047</v>
      </c>
      <c r="J9">
        <f t="shared" si="1"/>
        <v>0.14436000000000071</v>
      </c>
    </row>
    <row r="10" spans="1:10" ht="15.75" x14ac:dyDescent="0.25">
      <c r="B10" s="92">
        <v>3</v>
      </c>
      <c r="C10" s="33" t="s">
        <v>103</v>
      </c>
      <c r="D10" s="49">
        <v>11.655099999999999</v>
      </c>
      <c r="E10" s="48">
        <v>9.0723199999999995</v>
      </c>
      <c r="F10" s="48">
        <v>7.2857099999999999</v>
      </c>
      <c r="G10" s="57">
        <v>9.0790100000000002</v>
      </c>
      <c r="H10" s="57">
        <v>7.2214799999999997</v>
      </c>
      <c r="I10" s="3">
        <f t="shared" si="0"/>
        <v>6.6900000000007509E-3</v>
      </c>
      <c r="J10">
        <f t="shared" si="1"/>
        <v>6.4230000000000231E-2</v>
      </c>
    </row>
    <row r="11" spans="1:10" ht="15.75" x14ac:dyDescent="0.25">
      <c r="B11" s="93"/>
      <c r="C11" s="34" t="s">
        <v>104</v>
      </c>
      <c r="D11" s="49">
        <v>11.685600000000001</v>
      </c>
      <c r="E11" s="48">
        <v>9.0863399999999999</v>
      </c>
      <c r="F11" s="48">
        <v>7.2812200000000002</v>
      </c>
      <c r="G11" s="57">
        <v>9.0993499999999994</v>
      </c>
      <c r="H11" s="57">
        <v>7.2367800000000004</v>
      </c>
      <c r="I11" s="3">
        <f t="shared" si="0"/>
        <v>1.3009999999999522E-2</v>
      </c>
      <c r="J11">
        <f t="shared" si="1"/>
        <v>4.4439999999999813E-2</v>
      </c>
    </row>
    <row r="12" spans="1:10" ht="15.75" x14ac:dyDescent="0.25">
      <c r="B12" s="93"/>
      <c r="C12" s="34" t="s">
        <v>105</v>
      </c>
      <c r="D12" s="49">
        <v>11.6309</v>
      </c>
      <c r="E12" s="48">
        <v>9.0784500000000001</v>
      </c>
      <c r="F12" s="48">
        <v>7.2674700000000003</v>
      </c>
      <c r="G12" s="57">
        <v>9.0869700000000009</v>
      </c>
      <c r="H12" s="57">
        <v>7.2265199999999998</v>
      </c>
      <c r="I12" s="3">
        <f t="shared" si="0"/>
        <v>8.5200000000007492E-3</v>
      </c>
      <c r="J12">
        <f t="shared" si="1"/>
        <v>4.0950000000000486E-2</v>
      </c>
    </row>
    <row r="13" spans="1:10" ht="15.75" x14ac:dyDescent="0.25">
      <c r="B13" s="93"/>
      <c r="C13" s="34" t="s">
        <v>106</v>
      </c>
      <c r="D13" s="49">
        <v>11.7521</v>
      </c>
      <c r="E13" s="48">
        <v>9.1042400000000008</v>
      </c>
      <c r="F13" s="48">
        <v>7.1530500000000004</v>
      </c>
      <c r="G13" s="57">
        <v>8.9238499999999998</v>
      </c>
      <c r="H13" s="57">
        <v>7.1297899999999998</v>
      </c>
      <c r="I13" s="3">
        <f t="shared" si="0"/>
        <v>0.18039000000000094</v>
      </c>
      <c r="J13">
        <f t="shared" si="1"/>
        <v>2.3260000000000502E-2</v>
      </c>
    </row>
    <row r="14" spans="1:10" ht="15.75" x14ac:dyDescent="0.25">
      <c r="B14" s="92">
        <v>4</v>
      </c>
      <c r="C14" s="33" t="s">
        <v>103</v>
      </c>
      <c r="D14" s="49">
        <v>11.5318</v>
      </c>
      <c r="E14" s="48">
        <v>8.9811800000000002</v>
      </c>
      <c r="F14" s="48">
        <v>7.1008699999999996</v>
      </c>
      <c r="G14" s="57">
        <v>8.9834899999999998</v>
      </c>
      <c r="H14" s="57">
        <v>7.1310200000000004</v>
      </c>
      <c r="I14" s="3">
        <f t="shared" si="0"/>
        <v>2.3099999999995902E-3</v>
      </c>
      <c r="J14">
        <f t="shared" si="1"/>
        <v>3.0150000000000787E-2</v>
      </c>
    </row>
    <row r="15" spans="1:10" ht="15.75" x14ac:dyDescent="0.25">
      <c r="B15" s="93"/>
      <c r="C15" s="34" t="s">
        <v>104</v>
      </c>
      <c r="D15" s="49">
        <v>11.4811</v>
      </c>
      <c r="E15" s="48">
        <v>8.9264799999999997</v>
      </c>
      <c r="F15" s="48">
        <v>7.1596500000000001</v>
      </c>
      <c r="G15" s="57">
        <v>8.9644200000000005</v>
      </c>
      <c r="H15" s="57">
        <v>7.0702100000000003</v>
      </c>
      <c r="I15" s="3">
        <f t="shared" si="0"/>
        <v>3.7940000000000751E-2</v>
      </c>
      <c r="J15">
        <f t="shared" si="1"/>
        <v>8.9439999999999742E-2</v>
      </c>
    </row>
    <row r="16" spans="1:10" ht="15.75" x14ac:dyDescent="0.25">
      <c r="B16" s="93"/>
      <c r="C16" s="34" t="s">
        <v>105</v>
      </c>
      <c r="D16" s="49">
        <v>11.508100000000001</v>
      </c>
      <c r="E16" s="48">
        <v>8.9857399999999998</v>
      </c>
      <c r="F16" s="48">
        <v>7.0776399999999997</v>
      </c>
      <c r="G16" s="57">
        <v>8.9948899999999998</v>
      </c>
      <c r="H16" s="57">
        <v>7.1379000000000001</v>
      </c>
      <c r="I16" s="3">
        <f t="shared" si="0"/>
        <v>9.1499999999999915E-3</v>
      </c>
      <c r="J16">
        <f t="shared" si="1"/>
        <v>6.0260000000000424E-2</v>
      </c>
    </row>
    <row r="17" spans="2:10" ht="15.75" x14ac:dyDescent="0.25">
      <c r="B17" s="94"/>
      <c r="C17" s="35" t="s">
        <v>106</v>
      </c>
      <c r="D17" s="49">
        <v>11.575799999999999</v>
      </c>
      <c r="E17" s="48">
        <v>8.9373900000000006</v>
      </c>
      <c r="F17" s="48">
        <v>7.0785200000000001</v>
      </c>
      <c r="G17" s="57">
        <v>8.7600700000000007</v>
      </c>
      <c r="H17" s="57">
        <v>7.0676100000000002</v>
      </c>
      <c r="I17" s="3">
        <f t="shared" si="0"/>
        <v>0.17731999999999992</v>
      </c>
      <c r="J17">
        <f t="shared" si="1"/>
        <v>1.0909999999999975E-2</v>
      </c>
    </row>
    <row r="18" spans="2:10" ht="15.75" x14ac:dyDescent="0.25">
      <c r="B18" s="92">
        <v>5</v>
      </c>
      <c r="C18" s="33" t="s">
        <v>103</v>
      </c>
      <c r="D18" s="49">
        <v>11.4299</v>
      </c>
      <c r="E18" s="48">
        <v>8.9164100000000008</v>
      </c>
      <c r="F18" s="48">
        <v>7.0487799999999998</v>
      </c>
      <c r="G18" s="57">
        <v>8.9365799999999993</v>
      </c>
      <c r="H18" s="57">
        <v>7.0545299999999997</v>
      </c>
      <c r="I18" s="3">
        <f t="shared" si="0"/>
        <v>2.0169999999998467E-2</v>
      </c>
      <c r="J18">
        <f t="shared" si="1"/>
        <v>5.7499999999999218E-3</v>
      </c>
    </row>
    <row r="19" spans="2:10" ht="15.75" x14ac:dyDescent="0.25">
      <c r="B19" s="93"/>
      <c r="C19" s="34" t="s">
        <v>104</v>
      </c>
      <c r="D19" s="49">
        <v>11.381399999999999</v>
      </c>
      <c r="E19" s="48">
        <v>8.8789700000000007</v>
      </c>
      <c r="F19" s="48">
        <v>7.0953099999999996</v>
      </c>
      <c r="G19" s="57">
        <v>8.9075199999999999</v>
      </c>
      <c r="H19" s="57">
        <v>7.0182099999999998</v>
      </c>
      <c r="I19" s="3">
        <f t="shared" si="0"/>
        <v>2.8549999999999187E-2</v>
      </c>
      <c r="J19">
        <f t="shared" si="1"/>
        <v>7.7099999999999724E-2</v>
      </c>
    </row>
    <row r="20" spans="2:10" ht="15.75" x14ac:dyDescent="0.25">
      <c r="B20" s="93"/>
      <c r="C20" s="34" t="s">
        <v>105</v>
      </c>
      <c r="D20" s="49">
        <v>11.428000000000001</v>
      </c>
      <c r="E20" s="48">
        <v>8.9179999999999993</v>
      </c>
      <c r="F20" s="48">
        <v>7.0921500000000002</v>
      </c>
      <c r="G20" s="57">
        <v>8.9628200000000007</v>
      </c>
      <c r="H20" s="57">
        <v>7.0660999999999996</v>
      </c>
      <c r="I20" s="3">
        <f t="shared" si="0"/>
        <v>4.4820000000001414E-2</v>
      </c>
      <c r="J20">
        <f t="shared" si="1"/>
        <v>2.6050000000000573E-2</v>
      </c>
    </row>
    <row r="21" spans="2:10" ht="15.75" x14ac:dyDescent="0.25">
      <c r="B21" s="94"/>
      <c r="C21" s="35" t="s">
        <v>106</v>
      </c>
      <c r="D21" s="49">
        <v>11.5168</v>
      </c>
      <c r="E21" s="48">
        <v>8.9275800000000007</v>
      </c>
      <c r="F21" s="48">
        <v>7.0921500000000002</v>
      </c>
      <c r="G21" s="57">
        <v>8.6671399999999998</v>
      </c>
      <c r="H21" s="57">
        <v>7.0419400000000003</v>
      </c>
      <c r="I21" s="3">
        <f t="shared" si="0"/>
        <v>0.26044000000000089</v>
      </c>
      <c r="J21">
        <f t="shared" si="1"/>
        <v>5.0209999999999866E-2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30" zoomScaleNormal="130" workbookViewId="0">
      <selection activeCell="L22" sqref="L22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9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9" ht="15.75" x14ac:dyDescent="0.25">
      <c r="A2">
        <v>10</v>
      </c>
      <c r="B2" s="92">
        <v>1</v>
      </c>
      <c r="C2" s="34" t="s">
        <v>103</v>
      </c>
      <c r="D2" s="49">
        <v>12.1759</v>
      </c>
      <c r="E2" s="48">
        <v>9.3410600000000006</v>
      </c>
      <c r="F2" s="48">
        <v>7.6123599999999998</v>
      </c>
      <c r="G2" s="57">
        <v>9.4121100000000002</v>
      </c>
      <c r="H2" s="57">
        <v>7.5552400000000004</v>
      </c>
      <c r="I2">
        <v>10</v>
      </c>
    </row>
    <row r="3" spans="1:9" ht="15.75" x14ac:dyDescent="0.25">
      <c r="A3">
        <v>20</v>
      </c>
      <c r="B3" s="93"/>
      <c r="C3" s="34" t="s">
        <v>104</v>
      </c>
      <c r="D3" s="49">
        <v>12.167899999999999</v>
      </c>
      <c r="E3" s="48">
        <v>9.34483</v>
      </c>
      <c r="F3" s="48">
        <v>7.6481399999999997</v>
      </c>
      <c r="G3" s="57">
        <v>9.3978400000000004</v>
      </c>
      <c r="H3" s="57">
        <v>7.5389400000000002</v>
      </c>
      <c r="I3">
        <v>10</v>
      </c>
    </row>
    <row r="4" spans="1:9" ht="15.75" x14ac:dyDescent="0.25">
      <c r="A4">
        <v>30</v>
      </c>
      <c r="B4" s="93"/>
      <c r="C4" s="34" t="s">
        <v>105</v>
      </c>
      <c r="D4" s="49">
        <v>12.0337</v>
      </c>
      <c r="E4" s="48">
        <v>9.3438999999999997</v>
      </c>
      <c r="F4" s="48">
        <v>7.9599200000000003</v>
      </c>
      <c r="G4" s="57">
        <v>9.4195799999999998</v>
      </c>
      <c r="H4" s="57">
        <v>7.5745300000000002</v>
      </c>
      <c r="I4">
        <v>10</v>
      </c>
    </row>
    <row r="5" spans="1:9" ht="15.75" x14ac:dyDescent="0.25">
      <c r="A5">
        <v>40</v>
      </c>
      <c r="B5" s="93"/>
      <c r="C5" s="34" t="s">
        <v>106</v>
      </c>
      <c r="D5" s="49">
        <v>12.4871</v>
      </c>
      <c r="E5" s="48">
        <v>9.59877</v>
      </c>
      <c r="F5" s="48">
        <v>7.4130399999999996</v>
      </c>
      <c r="G5" s="57">
        <v>9.5625599999999995</v>
      </c>
      <c r="H5" s="57">
        <v>7.7744</v>
      </c>
      <c r="I5">
        <v>10</v>
      </c>
    </row>
    <row r="6" spans="1:9" ht="15.75" x14ac:dyDescent="0.25">
      <c r="A6">
        <v>50</v>
      </c>
      <c r="B6" s="92">
        <v>2</v>
      </c>
      <c r="C6" s="33" t="s">
        <v>103</v>
      </c>
      <c r="D6" s="49">
        <v>11.8001</v>
      </c>
      <c r="E6" s="48">
        <v>9.1776300000000006</v>
      </c>
      <c r="F6" s="48">
        <v>7.4573600000000004</v>
      </c>
      <c r="G6" s="57">
        <v>9.2312499999999993</v>
      </c>
      <c r="H6" s="57">
        <v>7.3534800000000002</v>
      </c>
      <c r="I6">
        <v>10</v>
      </c>
    </row>
    <row r="7" spans="1:9" ht="15.75" x14ac:dyDescent="0.25">
      <c r="B7" s="93"/>
      <c r="C7" s="34" t="s">
        <v>104</v>
      </c>
      <c r="D7" s="49">
        <v>11.835900000000001</v>
      </c>
      <c r="E7" s="48">
        <v>9.2146600000000003</v>
      </c>
      <c r="F7" s="48">
        <v>7.38734</v>
      </c>
      <c r="G7" s="57">
        <v>9.2634100000000004</v>
      </c>
      <c r="H7" s="57">
        <v>7.3888400000000001</v>
      </c>
      <c r="I7">
        <v>20</v>
      </c>
    </row>
    <row r="8" spans="1:9" ht="15.75" x14ac:dyDescent="0.25">
      <c r="B8" s="93"/>
      <c r="C8" s="34" t="s">
        <v>105</v>
      </c>
      <c r="D8" s="49">
        <v>11.7773</v>
      </c>
      <c r="E8" s="48">
        <v>9.1694700000000005</v>
      </c>
      <c r="F8" s="48">
        <v>7.78918</v>
      </c>
      <c r="G8" s="57">
        <v>9.2028800000000004</v>
      </c>
      <c r="H8" s="57">
        <v>7.32707</v>
      </c>
      <c r="I8">
        <v>20</v>
      </c>
    </row>
    <row r="9" spans="1:9" ht="15.75" x14ac:dyDescent="0.25">
      <c r="B9" s="93"/>
      <c r="C9" s="34" t="s">
        <v>106</v>
      </c>
      <c r="D9" s="49">
        <v>12.3263</v>
      </c>
      <c r="E9" s="48">
        <v>9.4328500000000002</v>
      </c>
      <c r="F9" s="48">
        <v>7.2650499999999996</v>
      </c>
      <c r="G9" s="57">
        <v>9.2828999999999997</v>
      </c>
      <c r="H9" s="57">
        <v>7.4094100000000003</v>
      </c>
      <c r="I9">
        <v>20</v>
      </c>
    </row>
    <row r="10" spans="1:9" ht="15.75" x14ac:dyDescent="0.25">
      <c r="B10" s="92">
        <v>3</v>
      </c>
      <c r="C10" s="33" t="s">
        <v>103</v>
      </c>
      <c r="D10" s="49">
        <v>11.655099999999999</v>
      </c>
      <c r="E10" s="48">
        <v>9.0723199999999995</v>
      </c>
      <c r="F10" s="48">
        <v>7.2857099999999999</v>
      </c>
      <c r="G10" s="57">
        <v>9.0790100000000002</v>
      </c>
      <c r="H10" s="57">
        <v>7.2214799999999997</v>
      </c>
      <c r="I10">
        <v>30</v>
      </c>
    </row>
    <row r="11" spans="1:9" ht="15.75" x14ac:dyDescent="0.25">
      <c r="B11" s="93"/>
      <c r="C11" s="34" t="s">
        <v>104</v>
      </c>
      <c r="D11" s="49">
        <v>11.685600000000001</v>
      </c>
      <c r="E11" s="48">
        <v>9.0863399999999999</v>
      </c>
      <c r="F11" s="48">
        <v>7.2812200000000002</v>
      </c>
      <c r="G11" s="57">
        <v>9.0993499999999994</v>
      </c>
      <c r="H11" s="57">
        <v>7.2367800000000004</v>
      </c>
      <c r="I11">
        <v>30</v>
      </c>
    </row>
    <row r="12" spans="1:9" ht="15.75" x14ac:dyDescent="0.25">
      <c r="B12" s="93"/>
      <c r="C12" s="34" t="s">
        <v>105</v>
      </c>
      <c r="D12" s="49">
        <v>11.6309</v>
      </c>
      <c r="E12" s="48">
        <v>9.0784500000000001</v>
      </c>
      <c r="F12" s="48">
        <v>7.2674700000000003</v>
      </c>
      <c r="G12" s="57">
        <v>9.0869700000000009</v>
      </c>
      <c r="H12" s="57">
        <v>7.2265199999999998</v>
      </c>
      <c r="I12">
        <v>30</v>
      </c>
    </row>
    <row r="13" spans="1:9" ht="15.75" x14ac:dyDescent="0.25">
      <c r="B13" s="93"/>
      <c r="C13" s="34" t="s">
        <v>106</v>
      </c>
      <c r="D13" s="49">
        <v>11.7521</v>
      </c>
      <c r="E13" s="48">
        <v>9.1042400000000008</v>
      </c>
      <c r="F13" s="48">
        <v>7.1530500000000004</v>
      </c>
      <c r="G13" s="57">
        <v>8.9238499999999998</v>
      </c>
      <c r="H13" s="57">
        <v>7.1297899999999998</v>
      </c>
      <c r="I13">
        <v>30</v>
      </c>
    </row>
    <row r="14" spans="1:9" ht="15.75" x14ac:dyDescent="0.25">
      <c r="B14" s="92">
        <v>4</v>
      </c>
      <c r="C14" s="33" t="s">
        <v>103</v>
      </c>
      <c r="D14" s="49">
        <v>11.5318</v>
      </c>
      <c r="E14" s="48">
        <v>8.9811800000000002</v>
      </c>
      <c r="F14" s="48">
        <v>7.1008699999999996</v>
      </c>
      <c r="G14" s="57">
        <v>8.9834899999999998</v>
      </c>
      <c r="H14" s="57">
        <v>7.1310200000000004</v>
      </c>
      <c r="I14">
        <v>40</v>
      </c>
    </row>
    <row r="15" spans="1:9" ht="15.75" x14ac:dyDescent="0.25">
      <c r="B15" s="93"/>
      <c r="C15" s="34" t="s">
        <v>104</v>
      </c>
      <c r="D15" s="49">
        <v>11.4811</v>
      </c>
      <c r="E15" s="48">
        <v>8.9264799999999997</v>
      </c>
      <c r="F15" s="48">
        <v>7.1596500000000001</v>
      </c>
      <c r="G15" s="57">
        <v>8.9644200000000005</v>
      </c>
      <c r="H15" s="57">
        <v>7.0702100000000003</v>
      </c>
      <c r="I15">
        <v>40</v>
      </c>
    </row>
    <row r="16" spans="1:9" ht="15.75" x14ac:dyDescent="0.25">
      <c r="B16" s="93"/>
      <c r="C16" s="34" t="s">
        <v>105</v>
      </c>
      <c r="D16" s="49">
        <v>11.508100000000001</v>
      </c>
      <c r="E16" s="48">
        <v>8.9857399999999998</v>
      </c>
      <c r="F16" s="48">
        <v>7.0776399999999997</v>
      </c>
      <c r="G16" s="57">
        <v>8.9948899999999998</v>
      </c>
      <c r="H16" s="57">
        <v>7.1379000000000001</v>
      </c>
      <c r="I16">
        <v>40</v>
      </c>
    </row>
    <row r="17" spans="2:9" ht="15.75" x14ac:dyDescent="0.25">
      <c r="B17" s="94"/>
      <c r="C17" s="35" t="s">
        <v>106</v>
      </c>
      <c r="D17" s="49">
        <v>11.575799999999999</v>
      </c>
      <c r="E17" s="48">
        <v>8.9373900000000006</v>
      </c>
      <c r="F17" s="48">
        <v>7.0785200000000001</v>
      </c>
      <c r="G17" s="57">
        <v>8.7600700000000007</v>
      </c>
      <c r="H17" s="57">
        <v>7.0676100000000002</v>
      </c>
      <c r="I17">
        <v>40</v>
      </c>
    </row>
    <row r="18" spans="2:9" ht="15.75" x14ac:dyDescent="0.25">
      <c r="B18" s="92">
        <v>5</v>
      </c>
      <c r="C18" s="33" t="s">
        <v>103</v>
      </c>
      <c r="D18" s="49">
        <v>11.4299</v>
      </c>
      <c r="E18" s="48">
        <v>8.9164100000000008</v>
      </c>
      <c r="F18" s="48">
        <v>7.0487799999999998</v>
      </c>
      <c r="G18" s="57">
        <v>8.9365799999999993</v>
      </c>
      <c r="H18" s="57">
        <v>7.0545299999999997</v>
      </c>
      <c r="I18">
        <v>50</v>
      </c>
    </row>
    <row r="19" spans="2:9" ht="15.75" x14ac:dyDescent="0.25">
      <c r="B19" s="93"/>
      <c r="C19" s="34" t="s">
        <v>104</v>
      </c>
      <c r="D19" s="49">
        <v>11.381399999999999</v>
      </c>
      <c r="E19" s="48">
        <v>8.8789700000000007</v>
      </c>
      <c r="F19" s="48">
        <v>7.0953099999999996</v>
      </c>
      <c r="G19" s="57">
        <v>8.9075199999999999</v>
      </c>
      <c r="H19" s="57">
        <v>7.0182099999999998</v>
      </c>
      <c r="I19">
        <v>50</v>
      </c>
    </row>
    <row r="20" spans="2:9" ht="15.75" x14ac:dyDescent="0.25">
      <c r="B20" s="93"/>
      <c r="C20" s="34" t="s">
        <v>105</v>
      </c>
      <c r="D20" s="49">
        <v>11.428000000000001</v>
      </c>
      <c r="E20" s="48">
        <v>8.9179999999999993</v>
      </c>
      <c r="F20" s="48">
        <v>7.0921500000000002</v>
      </c>
      <c r="G20" s="57">
        <v>8.9628200000000007</v>
      </c>
      <c r="H20" s="57">
        <v>7.0660999999999996</v>
      </c>
      <c r="I20">
        <v>50</v>
      </c>
    </row>
    <row r="21" spans="2:9" ht="15.75" x14ac:dyDescent="0.25">
      <c r="B21" s="94"/>
      <c r="C21" s="35" t="s">
        <v>106</v>
      </c>
      <c r="D21" s="49">
        <v>11.5168</v>
      </c>
      <c r="E21" s="48">
        <v>8.9275800000000007</v>
      </c>
      <c r="F21" s="48">
        <v>7.0921500000000002</v>
      </c>
      <c r="G21" s="57">
        <v>8.6671399999999998</v>
      </c>
      <c r="H21" s="57">
        <v>7.0419400000000003</v>
      </c>
      <c r="I21">
        <v>50</v>
      </c>
    </row>
    <row r="29" spans="2:9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</row>
    <row r="30" spans="2:9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</row>
    <row r="31" spans="2:9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</row>
    <row r="32" spans="2:9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</row>
    <row r="33" spans="3:8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</row>
    <row r="34" spans="3:8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</row>
    <row r="35" spans="3:8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</row>
    <row r="36" spans="3:8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</row>
    <row r="37" spans="3:8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</row>
    <row r="38" spans="3:8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</row>
    <row r="39" spans="3:8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</row>
    <row r="40" spans="3:8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</row>
    <row r="41" spans="3:8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</row>
    <row r="42" spans="3:8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</row>
    <row r="43" spans="3:8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</row>
    <row r="44" spans="3:8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</row>
    <row r="45" spans="3:8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</row>
    <row r="46" spans="3:8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</row>
    <row r="47" spans="3:8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8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30" zoomScaleNormal="130" workbookViewId="0">
      <selection activeCell="K24" sqref="K24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9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9" ht="15.75" x14ac:dyDescent="0.25">
      <c r="A2">
        <v>10</v>
      </c>
      <c r="B2" s="92">
        <v>1</v>
      </c>
      <c r="C2" s="34" t="s">
        <v>103</v>
      </c>
      <c r="D2" s="49">
        <v>12.1759</v>
      </c>
      <c r="E2" s="48">
        <v>9.3410600000000006</v>
      </c>
      <c r="F2" s="48">
        <v>7.6123599999999998</v>
      </c>
      <c r="G2" s="57">
        <v>9.4121100000000002</v>
      </c>
      <c r="H2" s="57">
        <v>7.5552400000000004</v>
      </c>
      <c r="I2">
        <v>10</v>
      </c>
    </row>
    <row r="3" spans="1:9" ht="15.75" x14ac:dyDescent="0.25">
      <c r="A3">
        <v>20</v>
      </c>
      <c r="B3" s="93"/>
      <c r="C3" s="34" t="s">
        <v>104</v>
      </c>
      <c r="D3" s="49">
        <v>12.167899999999999</v>
      </c>
      <c r="E3" s="48">
        <v>9.34483</v>
      </c>
      <c r="F3" s="48">
        <v>7.6481399999999997</v>
      </c>
      <c r="G3" s="57">
        <v>9.3978400000000004</v>
      </c>
      <c r="H3" s="57">
        <v>7.5389400000000002</v>
      </c>
      <c r="I3">
        <v>10</v>
      </c>
    </row>
    <row r="4" spans="1:9" ht="15.75" x14ac:dyDescent="0.25">
      <c r="A4">
        <v>30</v>
      </c>
      <c r="B4" s="93"/>
      <c r="C4" s="34" t="s">
        <v>105</v>
      </c>
      <c r="D4" s="49">
        <v>12.0337</v>
      </c>
      <c r="E4" s="48">
        <v>9.3438999999999997</v>
      </c>
      <c r="F4" s="48">
        <v>7.9599200000000003</v>
      </c>
      <c r="G4" s="57">
        <v>9.4195799999999998</v>
      </c>
      <c r="H4" s="57">
        <v>7.5745300000000002</v>
      </c>
      <c r="I4">
        <v>10</v>
      </c>
    </row>
    <row r="5" spans="1:9" ht="15.75" x14ac:dyDescent="0.25">
      <c r="A5">
        <v>40</v>
      </c>
      <c r="B5" s="93"/>
      <c r="C5" s="34" t="s">
        <v>106</v>
      </c>
      <c r="D5" s="49">
        <v>12.4871</v>
      </c>
      <c r="E5" s="48">
        <v>9.59877</v>
      </c>
      <c r="F5" s="48">
        <v>7.4130399999999996</v>
      </c>
      <c r="G5" s="57">
        <v>9.5625599999999995</v>
      </c>
      <c r="H5" s="57">
        <v>7.7744</v>
      </c>
      <c r="I5">
        <v>10</v>
      </c>
    </row>
    <row r="6" spans="1:9" ht="15.75" x14ac:dyDescent="0.25">
      <c r="A6">
        <v>50</v>
      </c>
      <c r="B6" s="92">
        <v>2</v>
      </c>
      <c r="C6" s="33" t="s">
        <v>103</v>
      </c>
      <c r="D6" s="49">
        <v>11.8001</v>
      </c>
      <c r="E6" s="48">
        <v>9.1776300000000006</v>
      </c>
      <c r="F6" s="48">
        <v>7.4573600000000004</v>
      </c>
      <c r="G6" s="57">
        <v>9.2312499999999993</v>
      </c>
      <c r="H6" s="57">
        <v>7.3534800000000002</v>
      </c>
      <c r="I6">
        <v>10</v>
      </c>
    </row>
    <row r="7" spans="1:9" ht="15.75" x14ac:dyDescent="0.25">
      <c r="B7" s="93"/>
      <c r="C7" s="34" t="s">
        <v>104</v>
      </c>
      <c r="D7" s="49">
        <v>11.835900000000001</v>
      </c>
      <c r="E7" s="48">
        <v>9.2146600000000003</v>
      </c>
      <c r="F7" s="48">
        <v>7.38734</v>
      </c>
      <c r="G7" s="57">
        <v>9.2634100000000004</v>
      </c>
      <c r="H7" s="57">
        <v>7.3888400000000001</v>
      </c>
      <c r="I7">
        <v>20</v>
      </c>
    </row>
    <row r="8" spans="1:9" ht="15.75" x14ac:dyDescent="0.25">
      <c r="B8" s="93"/>
      <c r="C8" s="34" t="s">
        <v>105</v>
      </c>
      <c r="D8" s="49">
        <v>11.7773</v>
      </c>
      <c r="E8" s="48">
        <v>9.1694700000000005</v>
      </c>
      <c r="F8" s="48">
        <v>7.78918</v>
      </c>
      <c r="G8" s="57">
        <v>9.2028800000000004</v>
      </c>
      <c r="H8" s="57">
        <v>7.32707</v>
      </c>
      <c r="I8">
        <v>20</v>
      </c>
    </row>
    <row r="9" spans="1:9" ht="15.75" x14ac:dyDescent="0.25">
      <c r="B9" s="93"/>
      <c r="C9" s="34" t="s">
        <v>106</v>
      </c>
      <c r="D9" s="49">
        <v>12.3263</v>
      </c>
      <c r="E9" s="48">
        <v>9.4328500000000002</v>
      </c>
      <c r="F9" s="48">
        <v>7.2650499999999996</v>
      </c>
      <c r="G9" s="57">
        <v>9.2828999999999997</v>
      </c>
      <c r="H9" s="57">
        <v>7.4094100000000003</v>
      </c>
      <c r="I9">
        <v>20</v>
      </c>
    </row>
    <row r="10" spans="1:9" ht="15.75" x14ac:dyDescent="0.25">
      <c r="B10" s="92">
        <v>3</v>
      </c>
      <c r="C10" s="33" t="s">
        <v>103</v>
      </c>
      <c r="D10" s="49">
        <v>11.655099999999999</v>
      </c>
      <c r="E10" s="48">
        <v>9.0723199999999995</v>
      </c>
      <c r="F10" s="48">
        <v>7.2857099999999999</v>
      </c>
      <c r="G10" s="57">
        <v>9.0790100000000002</v>
      </c>
      <c r="H10" s="57">
        <v>7.2214799999999997</v>
      </c>
      <c r="I10">
        <v>30</v>
      </c>
    </row>
    <row r="11" spans="1:9" ht="15.75" x14ac:dyDescent="0.25">
      <c r="B11" s="93"/>
      <c r="C11" s="34" t="s">
        <v>104</v>
      </c>
      <c r="D11" s="49">
        <v>11.685600000000001</v>
      </c>
      <c r="E11" s="48">
        <v>9.0863399999999999</v>
      </c>
      <c r="F11" s="48">
        <v>7.2812200000000002</v>
      </c>
      <c r="G11" s="57">
        <v>9.0993499999999994</v>
      </c>
      <c r="H11" s="57">
        <v>7.2367800000000004</v>
      </c>
      <c r="I11">
        <v>30</v>
      </c>
    </row>
    <row r="12" spans="1:9" ht="15.75" x14ac:dyDescent="0.25">
      <c r="B12" s="93"/>
      <c r="C12" s="34" t="s">
        <v>105</v>
      </c>
      <c r="D12" s="49">
        <v>11.6309</v>
      </c>
      <c r="E12" s="48">
        <v>9.0784500000000001</v>
      </c>
      <c r="F12" s="48">
        <v>7.2674700000000003</v>
      </c>
      <c r="G12" s="57">
        <v>9.0869700000000009</v>
      </c>
      <c r="H12" s="57">
        <v>7.2265199999999998</v>
      </c>
      <c r="I12">
        <v>30</v>
      </c>
    </row>
    <row r="13" spans="1:9" ht="15.75" x14ac:dyDescent="0.25">
      <c r="B13" s="93"/>
      <c r="C13" s="34" t="s">
        <v>106</v>
      </c>
      <c r="D13" s="49">
        <v>11.7521</v>
      </c>
      <c r="E13" s="48">
        <v>9.1042400000000008</v>
      </c>
      <c r="F13" s="48">
        <v>7.1530500000000004</v>
      </c>
      <c r="G13" s="57">
        <v>8.9238499999999998</v>
      </c>
      <c r="H13" s="57">
        <v>7.1297899999999998</v>
      </c>
      <c r="I13">
        <v>30</v>
      </c>
    </row>
    <row r="14" spans="1:9" ht="15.75" x14ac:dyDescent="0.25">
      <c r="B14" s="92">
        <v>4</v>
      </c>
      <c r="C14" s="33" t="s">
        <v>103</v>
      </c>
      <c r="D14" s="49">
        <v>11.5318</v>
      </c>
      <c r="E14" s="48">
        <v>8.9811800000000002</v>
      </c>
      <c r="F14" s="48">
        <v>7.1008699999999996</v>
      </c>
      <c r="G14" s="57">
        <v>8.9834899999999998</v>
      </c>
      <c r="H14" s="57">
        <v>7.1310200000000004</v>
      </c>
      <c r="I14">
        <v>40</v>
      </c>
    </row>
    <row r="15" spans="1:9" ht="15.75" x14ac:dyDescent="0.25">
      <c r="B15" s="93"/>
      <c r="C15" s="34" t="s">
        <v>104</v>
      </c>
      <c r="D15" s="49">
        <v>11.4811</v>
      </c>
      <c r="E15" s="48">
        <v>8.9264799999999997</v>
      </c>
      <c r="F15" s="48">
        <v>7.1596500000000001</v>
      </c>
      <c r="G15" s="57">
        <v>8.9644200000000005</v>
      </c>
      <c r="H15" s="57">
        <v>7.0702100000000003</v>
      </c>
      <c r="I15">
        <v>40</v>
      </c>
    </row>
    <row r="16" spans="1:9" ht="15.75" x14ac:dyDescent="0.25">
      <c r="B16" s="93"/>
      <c r="C16" s="34" t="s">
        <v>105</v>
      </c>
      <c r="D16" s="49">
        <v>11.508100000000001</v>
      </c>
      <c r="E16" s="48">
        <v>8.9857399999999998</v>
      </c>
      <c r="F16" s="48">
        <v>7.0776399999999997</v>
      </c>
      <c r="G16" s="57">
        <v>8.9948899999999998</v>
      </c>
      <c r="H16" s="57">
        <v>7.1379000000000001</v>
      </c>
      <c r="I16">
        <v>40</v>
      </c>
    </row>
    <row r="17" spans="2:9" ht="15.75" x14ac:dyDescent="0.25">
      <c r="B17" s="94"/>
      <c r="C17" s="35" t="s">
        <v>106</v>
      </c>
      <c r="D17" s="49">
        <v>11.575799999999999</v>
      </c>
      <c r="E17" s="48">
        <v>8.9373900000000006</v>
      </c>
      <c r="F17" s="48">
        <v>7.0785200000000001</v>
      </c>
      <c r="G17" s="57">
        <v>8.7600700000000007</v>
      </c>
      <c r="H17" s="57">
        <v>7.0676100000000002</v>
      </c>
      <c r="I17">
        <v>40</v>
      </c>
    </row>
    <row r="18" spans="2:9" ht="15.75" x14ac:dyDescent="0.25">
      <c r="B18" s="92">
        <v>5</v>
      </c>
      <c r="C18" s="33" t="s">
        <v>103</v>
      </c>
      <c r="D18" s="49">
        <v>11.4299</v>
      </c>
      <c r="E18" s="48">
        <v>8.9164100000000008</v>
      </c>
      <c r="F18" s="48">
        <v>7.0487799999999998</v>
      </c>
      <c r="G18" s="57">
        <v>8.9365799999999993</v>
      </c>
      <c r="H18" s="57">
        <v>7.0545299999999997</v>
      </c>
      <c r="I18">
        <v>50</v>
      </c>
    </row>
    <row r="19" spans="2:9" ht="15.75" x14ac:dyDescent="0.25">
      <c r="B19" s="93"/>
      <c r="C19" s="34" t="s">
        <v>104</v>
      </c>
      <c r="D19" s="49">
        <v>11.381399999999999</v>
      </c>
      <c r="E19" s="48">
        <v>8.8789700000000007</v>
      </c>
      <c r="F19" s="48">
        <v>7.0953099999999996</v>
      </c>
      <c r="G19" s="57">
        <v>8.9075199999999999</v>
      </c>
      <c r="H19" s="57">
        <v>7.0182099999999998</v>
      </c>
      <c r="I19">
        <v>50</v>
      </c>
    </row>
    <row r="20" spans="2:9" ht="15.75" x14ac:dyDescent="0.25">
      <c r="B20" s="93"/>
      <c r="C20" s="34" t="s">
        <v>105</v>
      </c>
      <c r="D20" s="49">
        <v>11.428000000000001</v>
      </c>
      <c r="E20" s="48">
        <v>8.9179999999999993</v>
      </c>
      <c r="F20" s="48">
        <v>7.0921500000000002</v>
      </c>
      <c r="G20" s="57">
        <v>8.9628200000000007</v>
      </c>
      <c r="H20" s="57">
        <v>7.0660999999999996</v>
      </c>
      <c r="I20">
        <v>50</v>
      </c>
    </row>
    <row r="21" spans="2:9" ht="15.75" x14ac:dyDescent="0.25">
      <c r="B21" s="94"/>
      <c r="C21" s="35" t="s">
        <v>106</v>
      </c>
      <c r="D21" s="49">
        <v>11.5168</v>
      </c>
      <c r="E21" s="48">
        <v>8.9275800000000007</v>
      </c>
      <c r="F21" s="48">
        <v>7.0921500000000002</v>
      </c>
      <c r="G21" s="57">
        <v>8.6671399999999998</v>
      </c>
      <c r="H21" s="57">
        <v>7.0419400000000003</v>
      </c>
      <c r="I21">
        <v>50</v>
      </c>
    </row>
    <row r="29" spans="2:9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</row>
    <row r="30" spans="2:9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</row>
    <row r="31" spans="2:9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</row>
    <row r="32" spans="2:9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</row>
    <row r="33" spans="3:8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</row>
    <row r="34" spans="3:8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</row>
    <row r="35" spans="3:8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</row>
    <row r="36" spans="3:8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</row>
    <row r="37" spans="3:8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</row>
    <row r="38" spans="3:8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</row>
    <row r="39" spans="3:8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</row>
    <row r="40" spans="3:8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</row>
    <row r="41" spans="3:8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</row>
    <row r="42" spans="3:8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</row>
    <row r="43" spans="3:8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</row>
    <row r="44" spans="3:8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</row>
    <row r="45" spans="3:8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</row>
    <row r="46" spans="3:8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</row>
    <row r="47" spans="3:8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8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Z122"/>
  <sheetViews>
    <sheetView workbookViewId="0">
      <selection activeCell="R63" sqref="R63:R82"/>
    </sheetView>
  </sheetViews>
  <sheetFormatPr defaultRowHeight="15" x14ac:dyDescent="0.25"/>
  <cols>
    <col min="3" max="3" width="12.85546875" bestFit="1" customWidth="1"/>
    <col min="4" max="4" width="10.85546875" bestFit="1" customWidth="1"/>
    <col min="5" max="5" width="18" bestFit="1" customWidth="1"/>
    <col min="6" max="8" width="11.5703125" bestFit="1" customWidth="1"/>
    <col min="9" max="9" width="10.85546875" bestFit="1" customWidth="1"/>
    <col min="10" max="10" width="11.5703125" bestFit="1" customWidth="1"/>
    <col min="11" max="12" width="11" bestFit="1" customWidth="1"/>
    <col min="13" max="13" width="12.7109375" bestFit="1" customWidth="1"/>
    <col min="14" max="14" width="9.42578125" bestFit="1" customWidth="1"/>
    <col min="15" max="15" width="12.85546875" bestFit="1" customWidth="1"/>
    <col min="16" max="16" width="10.85546875" bestFit="1" customWidth="1"/>
    <col min="17" max="17" width="18" bestFit="1" customWidth="1"/>
    <col min="18" max="20" width="11.5703125" bestFit="1" customWidth="1"/>
    <col min="21" max="21" width="10.85546875" bestFit="1" customWidth="1"/>
    <col min="22" max="22" width="11.5703125" bestFit="1" customWidth="1"/>
    <col min="23" max="23" width="10.85546875" bestFit="1" customWidth="1"/>
    <col min="24" max="24" width="8.5703125" bestFit="1" customWidth="1"/>
    <col min="25" max="34" width="8.28515625" bestFit="1" customWidth="1"/>
    <col min="35" max="35" width="10.140625" bestFit="1" customWidth="1"/>
    <col min="36" max="36" width="11.42578125" bestFit="1" customWidth="1"/>
    <col min="37" max="38" width="11.5703125" bestFit="1" customWidth="1"/>
    <col min="39" max="39" width="11.28515625" bestFit="1" customWidth="1"/>
    <col min="40" max="40" width="11.7109375" bestFit="1" customWidth="1"/>
    <col min="41" max="41" width="12.42578125" bestFit="1" customWidth="1"/>
    <col min="42" max="42" width="11.42578125" bestFit="1" customWidth="1"/>
    <col min="43" max="43" width="11.7109375" bestFit="1" customWidth="1"/>
    <col min="44" max="45" width="12.5703125" bestFit="1" customWidth="1"/>
    <col min="46" max="46" width="10.85546875" bestFit="1" customWidth="1"/>
    <col min="47" max="47" width="12.42578125" bestFit="1" customWidth="1"/>
    <col min="48" max="48" width="12" bestFit="1" customWidth="1"/>
    <col min="49" max="49" width="17.42578125" bestFit="1" customWidth="1"/>
    <col min="50" max="50" width="10.7109375" bestFit="1" customWidth="1"/>
  </cols>
  <sheetData>
    <row r="3" spans="3:23" ht="15.75" x14ac:dyDescent="0.25">
      <c r="C3" s="13"/>
      <c r="D3" s="4"/>
      <c r="E3" s="38" t="s">
        <v>162</v>
      </c>
      <c r="F3" s="86" t="s">
        <v>165</v>
      </c>
      <c r="G3" s="87"/>
      <c r="H3" s="86" t="s">
        <v>161</v>
      </c>
      <c r="I3" s="87"/>
      <c r="J3" s="87"/>
      <c r="K3" s="88"/>
    </row>
    <row r="4" spans="3:23" ht="15.75" x14ac:dyDescent="0.25">
      <c r="C4" s="14" t="s">
        <v>1</v>
      </c>
      <c r="D4" s="14" t="s">
        <v>2</v>
      </c>
      <c r="E4" s="15" t="s">
        <v>107</v>
      </c>
      <c r="F4" s="14" t="s">
        <v>164</v>
      </c>
      <c r="G4" s="14" t="s">
        <v>166</v>
      </c>
      <c r="H4" s="14" t="s">
        <v>164</v>
      </c>
      <c r="I4" s="14" t="s">
        <v>100</v>
      </c>
      <c r="J4" s="14" t="s">
        <v>166</v>
      </c>
      <c r="K4" s="14" t="s">
        <v>100</v>
      </c>
      <c r="O4" s="13"/>
      <c r="P4" s="4"/>
      <c r="Q4" s="38" t="s">
        <v>162</v>
      </c>
      <c r="R4" s="86" t="s">
        <v>165</v>
      </c>
      <c r="S4" s="87"/>
      <c r="T4" s="86" t="s">
        <v>161</v>
      </c>
      <c r="U4" s="87"/>
      <c r="V4" s="87"/>
      <c r="W4" s="88"/>
    </row>
    <row r="5" spans="3:23" ht="15.75" x14ac:dyDescent="0.25">
      <c r="C5" s="92">
        <v>1</v>
      </c>
      <c r="D5" s="33" t="s">
        <v>103</v>
      </c>
      <c r="E5" s="16">
        <v>25</v>
      </c>
      <c r="F5" s="20">
        <f>(N35)</f>
        <v>16.761099999999999</v>
      </c>
      <c r="G5" s="50">
        <v>0</v>
      </c>
      <c r="H5" s="20">
        <f>1000*K35</f>
        <v>31.298600000000004</v>
      </c>
      <c r="I5" s="20">
        <f t="shared" ref="I5:I10" si="0">ABS((E5-H5)/E5)*100</f>
        <v>25.194400000000016</v>
      </c>
      <c r="J5" s="20">
        <f>1000*K63</f>
        <v>37.874400000000001</v>
      </c>
      <c r="K5" s="39">
        <f t="shared" ref="K5:K10" si="1">ABS((E5-J5)/E5)*100</f>
        <v>51.497600000000013</v>
      </c>
      <c r="O5" s="14" t="s">
        <v>251</v>
      </c>
      <c r="P5" s="14" t="s">
        <v>2</v>
      </c>
      <c r="Q5" s="15" t="s">
        <v>107</v>
      </c>
      <c r="R5" s="14" t="s">
        <v>164</v>
      </c>
      <c r="S5" s="14" t="s">
        <v>166</v>
      </c>
      <c r="T5" s="14" t="s">
        <v>164</v>
      </c>
      <c r="U5" s="14" t="s">
        <v>100</v>
      </c>
      <c r="V5" s="14" t="s">
        <v>166</v>
      </c>
      <c r="W5" s="14" t="s">
        <v>100</v>
      </c>
    </row>
    <row r="6" spans="3:23" ht="15.75" x14ac:dyDescent="0.25">
      <c r="C6" s="93"/>
      <c r="D6" s="34" t="s">
        <v>104</v>
      </c>
      <c r="E6" s="5">
        <v>18</v>
      </c>
      <c r="F6" s="21">
        <f t="shared" ref="F6:F24" si="2">(N36)</f>
        <v>32.976999999999997</v>
      </c>
      <c r="G6" s="51">
        <v>0</v>
      </c>
      <c r="H6" s="21">
        <f t="shared" ref="H6:H24" si="3">1000*K36</f>
        <v>21.973500000000001</v>
      </c>
      <c r="I6" s="21">
        <f t="shared" si="0"/>
        <v>22.07500000000001</v>
      </c>
      <c r="J6" s="21">
        <f t="shared" ref="J6:J24" si="4">1000*K64</f>
        <v>32.702199999999998</v>
      </c>
      <c r="K6" s="40">
        <f t="shared" si="1"/>
        <v>81.678888888888878</v>
      </c>
      <c r="O6" s="95">
        <v>10</v>
      </c>
      <c r="P6" s="33" t="s">
        <v>103</v>
      </c>
      <c r="Q6" s="16">
        <v>25</v>
      </c>
      <c r="R6" s="20">
        <v>16.761099999999999</v>
      </c>
      <c r="S6" s="50">
        <v>0</v>
      </c>
      <c r="T6" s="20">
        <v>31.298600000000004</v>
      </c>
      <c r="U6" s="20">
        <v>25.194400000000016</v>
      </c>
      <c r="V6" s="20">
        <v>37.874400000000001</v>
      </c>
      <c r="W6" s="39">
        <v>51.497600000000013</v>
      </c>
    </row>
    <row r="7" spans="3:23" ht="15.75" x14ac:dyDescent="0.25">
      <c r="C7" s="93"/>
      <c r="D7" s="34" t="s">
        <v>105</v>
      </c>
      <c r="E7" s="5">
        <v>23</v>
      </c>
      <c r="F7" s="21">
        <f t="shared" si="2"/>
        <v>8.9553499999999993</v>
      </c>
      <c r="G7" s="51">
        <v>0</v>
      </c>
      <c r="H7" s="21">
        <f t="shared" si="3"/>
        <v>32.849299999999999</v>
      </c>
      <c r="I7" s="21">
        <f t="shared" si="0"/>
        <v>42.823043478260871</v>
      </c>
      <c r="J7" s="21">
        <f t="shared" si="4"/>
        <v>36.483599999999996</v>
      </c>
      <c r="K7" s="40">
        <f t="shared" si="1"/>
        <v>58.62434782608694</v>
      </c>
      <c r="O7" s="96"/>
      <c r="P7" s="34" t="s">
        <v>104</v>
      </c>
      <c r="Q7" s="5">
        <v>18</v>
      </c>
      <c r="R7" s="21">
        <v>32.976999999999997</v>
      </c>
      <c r="S7" s="51">
        <v>0</v>
      </c>
      <c r="T7" s="21">
        <v>21.973500000000001</v>
      </c>
      <c r="U7" s="21">
        <v>22.07500000000001</v>
      </c>
      <c r="V7" s="21">
        <v>32.702199999999998</v>
      </c>
      <c r="W7" s="40">
        <v>81.678888888888878</v>
      </c>
    </row>
    <row r="8" spans="3:23" ht="15.75" x14ac:dyDescent="0.25">
      <c r="C8" s="94"/>
      <c r="D8" s="35" t="s">
        <v>106</v>
      </c>
      <c r="E8" s="22">
        <v>1.355</v>
      </c>
      <c r="F8" s="22">
        <f t="shared" si="2"/>
        <v>94.065700000000007</v>
      </c>
      <c r="G8" s="52">
        <v>0</v>
      </c>
      <c r="H8" s="22">
        <f t="shared" si="3"/>
        <v>1.58731</v>
      </c>
      <c r="I8" s="22">
        <f t="shared" si="0"/>
        <v>17.144649446494466</v>
      </c>
      <c r="J8" s="22">
        <f t="shared" si="4"/>
        <v>57.034199999999998</v>
      </c>
      <c r="K8" s="41">
        <f t="shared" si="1"/>
        <v>4109.166051660517</v>
      </c>
      <c r="O8" s="96"/>
      <c r="P8" s="34" t="s">
        <v>105</v>
      </c>
      <c r="Q8" s="5">
        <v>23</v>
      </c>
      <c r="R8" s="21">
        <v>8.9553499999999993</v>
      </c>
      <c r="S8" s="51">
        <v>0</v>
      </c>
      <c r="T8" s="21">
        <v>32.849299999999999</v>
      </c>
      <c r="U8" s="21">
        <v>42.823043478260871</v>
      </c>
      <c r="V8" s="21">
        <v>36.483599999999996</v>
      </c>
      <c r="W8" s="40">
        <v>58.62434782608694</v>
      </c>
    </row>
    <row r="9" spans="3:23" ht="15.75" x14ac:dyDescent="0.25">
      <c r="C9" s="92">
        <v>2</v>
      </c>
      <c r="D9" s="33" t="s">
        <v>103</v>
      </c>
      <c r="E9" s="16">
        <v>15</v>
      </c>
      <c r="F9" s="20">
        <f t="shared" si="2"/>
        <v>-1.87957</v>
      </c>
      <c r="G9" s="50">
        <v>0</v>
      </c>
      <c r="H9" s="20">
        <f t="shared" si="3"/>
        <v>19.661899999999999</v>
      </c>
      <c r="I9" s="20">
        <f t="shared" si="0"/>
        <v>31.079333333333331</v>
      </c>
      <c r="J9" s="20">
        <f t="shared" si="4"/>
        <v>19.192699999999999</v>
      </c>
      <c r="K9" s="39">
        <f t="shared" si="1"/>
        <v>27.951333333333324</v>
      </c>
      <c r="O9" s="97"/>
      <c r="P9" s="35" t="s">
        <v>106</v>
      </c>
      <c r="Q9" s="22">
        <v>1.355</v>
      </c>
      <c r="R9" s="22">
        <v>94.065700000000007</v>
      </c>
      <c r="S9" s="52">
        <v>0</v>
      </c>
      <c r="T9" s="22">
        <v>1.58731</v>
      </c>
      <c r="U9" s="22">
        <v>17.144649446494466</v>
      </c>
      <c r="V9" s="22">
        <v>57.034199999999998</v>
      </c>
      <c r="W9" s="41">
        <v>4109.166051660517</v>
      </c>
    </row>
    <row r="10" spans="3:23" ht="15.75" x14ac:dyDescent="0.25">
      <c r="C10" s="93"/>
      <c r="D10" s="34" t="s">
        <v>104</v>
      </c>
      <c r="E10" s="5">
        <v>10</v>
      </c>
      <c r="F10" s="21">
        <f t="shared" si="2"/>
        <v>24.516300000000001</v>
      </c>
      <c r="G10" s="51">
        <v>0</v>
      </c>
      <c r="H10" s="21">
        <f t="shared" si="3"/>
        <v>15.648400000000001</v>
      </c>
      <c r="I10" s="21">
        <f t="shared" si="0"/>
        <v>56.484000000000002</v>
      </c>
      <c r="J10" s="21">
        <f t="shared" si="4"/>
        <v>21.127799999999997</v>
      </c>
      <c r="K10" s="40">
        <f t="shared" si="1"/>
        <v>111.27799999999996</v>
      </c>
      <c r="O10" s="95">
        <v>20</v>
      </c>
      <c r="P10" s="33" t="s">
        <v>103</v>
      </c>
      <c r="Q10" s="16">
        <v>15</v>
      </c>
      <c r="R10" s="20">
        <v>-1.87957</v>
      </c>
      <c r="S10" s="50">
        <v>0</v>
      </c>
      <c r="T10" s="20">
        <v>19.661899999999999</v>
      </c>
      <c r="U10" s="20">
        <v>31.079333333333331</v>
      </c>
      <c r="V10" s="20">
        <v>19.192699999999999</v>
      </c>
      <c r="W10" s="39">
        <v>27.951333333333324</v>
      </c>
    </row>
    <row r="11" spans="3:23" ht="15.75" x14ac:dyDescent="0.25">
      <c r="C11" s="93"/>
      <c r="D11" s="34" t="s">
        <v>105</v>
      </c>
      <c r="E11" s="5" t="s">
        <v>160</v>
      </c>
      <c r="F11" s="21">
        <f t="shared" si="2"/>
        <v>1.6501600000000001</v>
      </c>
      <c r="G11" s="51">
        <v>0</v>
      </c>
      <c r="H11" s="21">
        <f t="shared" si="3"/>
        <v>16.789300000000001</v>
      </c>
      <c r="I11" s="21" t="s">
        <v>160</v>
      </c>
      <c r="J11" s="21">
        <f t="shared" si="4"/>
        <v>17.1662</v>
      </c>
      <c r="K11" s="40" t="s">
        <v>160</v>
      </c>
      <c r="O11" s="96"/>
      <c r="P11" s="34" t="s">
        <v>104</v>
      </c>
      <c r="Q11" s="5">
        <v>10</v>
      </c>
      <c r="R11" s="21">
        <v>24.516300000000001</v>
      </c>
      <c r="S11" s="51">
        <v>0</v>
      </c>
      <c r="T11" s="21">
        <v>15.648400000000001</v>
      </c>
      <c r="U11" s="21">
        <v>56.484000000000002</v>
      </c>
      <c r="V11" s="21">
        <v>21.127799999999997</v>
      </c>
      <c r="W11" s="40">
        <v>111.27799999999996</v>
      </c>
    </row>
    <row r="12" spans="3:23" ht="15.75" x14ac:dyDescent="0.25">
      <c r="C12" s="94"/>
      <c r="D12" s="35" t="s">
        <v>106</v>
      </c>
      <c r="E12" s="9">
        <v>5.5E-2</v>
      </c>
      <c r="F12" s="22">
        <f>(N42)</f>
        <v>91.071899999999999</v>
      </c>
      <c r="G12" s="52">
        <v>0</v>
      </c>
      <c r="H12" s="22">
        <f t="shared" si="3"/>
        <v>1.6909099999999999</v>
      </c>
      <c r="I12" s="22">
        <f>ABS((E12-H12)/E12)*100</f>
        <v>2974.3818181818183</v>
      </c>
      <c r="J12" s="22">
        <f t="shared" si="4"/>
        <v>37.103299999999997</v>
      </c>
      <c r="K12" s="41">
        <f>ABS((E12-J12)/E12)*100</f>
        <v>67360.545454545441</v>
      </c>
      <c r="O12" s="96"/>
      <c r="P12" s="34" t="s">
        <v>105</v>
      </c>
      <c r="Q12" s="5" t="s">
        <v>160</v>
      </c>
      <c r="R12" s="21">
        <v>1.6501600000000001</v>
      </c>
      <c r="S12" s="51">
        <v>0</v>
      </c>
      <c r="T12" s="21">
        <v>16.789300000000001</v>
      </c>
      <c r="U12" s="21" t="s">
        <v>160</v>
      </c>
      <c r="V12" s="21">
        <v>17.1662</v>
      </c>
      <c r="W12" s="40" t="s">
        <v>160</v>
      </c>
    </row>
    <row r="13" spans="3:23" ht="15.75" x14ac:dyDescent="0.25">
      <c r="C13" s="92">
        <v>3</v>
      </c>
      <c r="D13" s="33" t="s">
        <v>103</v>
      </c>
      <c r="E13" s="16">
        <v>7</v>
      </c>
      <c r="F13" s="20">
        <f t="shared" si="2"/>
        <v>-3.40144</v>
      </c>
      <c r="G13" s="50">
        <v>0</v>
      </c>
      <c r="H13" s="20">
        <f t="shared" si="3"/>
        <v>12.9993</v>
      </c>
      <c r="I13" s="20">
        <f>ABS((E13-H13)/E13)*100</f>
        <v>85.704285714285717</v>
      </c>
      <c r="J13" s="20">
        <f t="shared" si="4"/>
        <v>12.391599999999999</v>
      </c>
      <c r="K13" s="39">
        <f>ABS((E13-J13)/E13)*100</f>
        <v>77.02285714285712</v>
      </c>
      <c r="O13" s="97"/>
      <c r="P13" s="35" t="s">
        <v>106</v>
      </c>
      <c r="Q13" s="9">
        <v>5.5E-2</v>
      </c>
      <c r="R13" s="22">
        <v>91.071899999999999</v>
      </c>
      <c r="S13" s="52">
        <v>0</v>
      </c>
      <c r="T13" s="22">
        <v>1.6909099999999999</v>
      </c>
      <c r="U13" s="22">
        <v>2974.3818181818183</v>
      </c>
      <c r="V13" s="22">
        <v>37.103299999999997</v>
      </c>
      <c r="W13" s="41">
        <v>67360.545454545441</v>
      </c>
    </row>
    <row r="14" spans="3:23" ht="15.75" x14ac:dyDescent="0.25">
      <c r="C14" s="93"/>
      <c r="D14" s="34" t="s">
        <v>104</v>
      </c>
      <c r="E14" s="5">
        <v>7</v>
      </c>
      <c r="F14" s="21">
        <f t="shared" si="2"/>
        <v>28.9526</v>
      </c>
      <c r="G14" s="51">
        <v>0</v>
      </c>
      <c r="H14" s="21">
        <f t="shared" si="3"/>
        <v>9.1776300000000006</v>
      </c>
      <c r="I14" s="21">
        <f>ABS((E14-H14)/E14)*100</f>
        <v>31.109000000000009</v>
      </c>
      <c r="J14" s="21">
        <f t="shared" si="4"/>
        <v>13.318899999999999</v>
      </c>
      <c r="K14" s="40">
        <f>ABS((E14-J14)/E14)*100</f>
        <v>90.27</v>
      </c>
      <c r="O14" s="95">
        <v>30</v>
      </c>
      <c r="P14" s="33" t="s">
        <v>103</v>
      </c>
      <c r="Q14" s="16">
        <v>7</v>
      </c>
      <c r="R14" s="20">
        <v>-3.40144</v>
      </c>
      <c r="S14" s="50">
        <v>0</v>
      </c>
      <c r="T14" s="20">
        <v>12.9993</v>
      </c>
      <c r="U14" s="20">
        <v>85.704285714285717</v>
      </c>
      <c r="V14" s="20">
        <v>12.391599999999999</v>
      </c>
      <c r="W14" s="39">
        <v>77.02285714285712</v>
      </c>
    </row>
    <row r="15" spans="3:23" ht="15.75" x14ac:dyDescent="0.25">
      <c r="C15" s="93"/>
      <c r="D15" s="34" t="s">
        <v>105</v>
      </c>
      <c r="E15" s="5">
        <v>10</v>
      </c>
      <c r="F15" s="21">
        <f t="shared" si="2"/>
        <v>2.0073799999999999</v>
      </c>
      <c r="G15" s="51">
        <v>0</v>
      </c>
      <c r="H15" s="21">
        <f t="shared" si="3"/>
        <v>12.638</v>
      </c>
      <c r="I15" s="21">
        <f>ABS((E15-H15)/E15)*100</f>
        <v>26.38</v>
      </c>
      <c r="J15" s="21">
        <f t="shared" si="4"/>
        <v>12.988</v>
      </c>
      <c r="K15" s="40">
        <f>ABS((E15-J15)/E15)*100</f>
        <v>29.879999999999995</v>
      </c>
      <c r="O15" s="96"/>
      <c r="P15" s="34" t="s">
        <v>104</v>
      </c>
      <c r="Q15" s="5">
        <v>7</v>
      </c>
      <c r="R15" s="21">
        <v>28.9526</v>
      </c>
      <c r="S15" s="51">
        <v>0</v>
      </c>
      <c r="T15" s="21">
        <v>9.1776300000000006</v>
      </c>
      <c r="U15" s="21">
        <v>31.109000000000009</v>
      </c>
      <c r="V15" s="21">
        <v>13.318899999999999</v>
      </c>
      <c r="W15" s="40">
        <v>90.27</v>
      </c>
    </row>
    <row r="16" spans="3:23" ht="15.75" x14ac:dyDescent="0.25">
      <c r="C16" s="94"/>
      <c r="D16" s="35" t="s">
        <v>106</v>
      </c>
      <c r="E16" s="9" t="s">
        <v>160</v>
      </c>
      <c r="F16" s="22">
        <f t="shared" si="2"/>
        <v>33.541200000000003</v>
      </c>
      <c r="G16" s="52">
        <v>0</v>
      </c>
      <c r="H16" s="22">
        <f t="shared" si="3"/>
        <v>5.1327800000000003</v>
      </c>
      <c r="I16" s="22" t="s">
        <v>160</v>
      </c>
      <c r="J16" s="22">
        <f t="shared" si="4"/>
        <v>9.9563900000000007</v>
      </c>
      <c r="K16" s="41" t="s">
        <v>160</v>
      </c>
      <c r="O16" s="96"/>
      <c r="P16" s="34" t="s">
        <v>105</v>
      </c>
      <c r="Q16" s="5">
        <v>10</v>
      </c>
      <c r="R16" s="21">
        <v>2.0073799999999999</v>
      </c>
      <c r="S16" s="51">
        <v>0</v>
      </c>
      <c r="T16" s="21">
        <v>12.638</v>
      </c>
      <c r="U16" s="21">
        <v>26.38</v>
      </c>
      <c r="V16" s="21">
        <v>12.988</v>
      </c>
      <c r="W16" s="40">
        <v>29.879999999999995</v>
      </c>
    </row>
    <row r="17" spans="3:23" ht="15.75" x14ac:dyDescent="0.25">
      <c r="C17" s="92">
        <v>4</v>
      </c>
      <c r="D17" s="33" t="s">
        <v>103</v>
      </c>
      <c r="E17" s="16">
        <v>7</v>
      </c>
      <c r="F17" s="20">
        <f t="shared" si="2"/>
        <v>-6.3866199999999997</v>
      </c>
      <c r="G17" s="50">
        <v>0</v>
      </c>
      <c r="H17" s="20">
        <f t="shared" si="3"/>
        <v>10.279200000000001</v>
      </c>
      <c r="I17" s="20">
        <f>ABS((E17-H17)/E17)*100</f>
        <v>46.845714285714301</v>
      </c>
      <c r="J17" s="20">
        <f t="shared" si="4"/>
        <v>9.3813600000000008</v>
      </c>
      <c r="K17" s="39">
        <f>ABS((E17-J17)/E17)*100</f>
        <v>34.019428571428584</v>
      </c>
      <c r="O17" s="97"/>
      <c r="P17" s="35" t="s">
        <v>106</v>
      </c>
      <c r="Q17" s="9" t="s">
        <v>160</v>
      </c>
      <c r="R17" s="22">
        <v>33.541200000000003</v>
      </c>
      <c r="S17" s="52">
        <v>0</v>
      </c>
      <c r="T17" s="22">
        <v>5.1327800000000003</v>
      </c>
      <c r="U17" s="22" t="s">
        <v>160</v>
      </c>
      <c r="V17" s="22">
        <v>9.9563900000000007</v>
      </c>
      <c r="W17" s="41" t="s">
        <v>160</v>
      </c>
    </row>
    <row r="18" spans="3:23" ht="15.75" x14ac:dyDescent="0.25">
      <c r="C18" s="93"/>
      <c r="D18" s="34" t="s">
        <v>104</v>
      </c>
      <c r="E18" s="5">
        <v>3.45</v>
      </c>
      <c r="F18" s="21">
        <f t="shared" si="2"/>
        <v>15.536799999999999</v>
      </c>
      <c r="G18" s="51">
        <v>0</v>
      </c>
      <c r="H18" s="21">
        <f t="shared" si="3"/>
        <v>7.2653099999999995</v>
      </c>
      <c r="I18" s="21">
        <f>ABS((E18-H18)/E18)*100</f>
        <v>110.58869565217388</v>
      </c>
      <c r="J18" s="21">
        <f t="shared" si="4"/>
        <v>8.8392800000000005</v>
      </c>
      <c r="K18" s="40">
        <f>ABS((E18-J18)/E18)*100</f>
        <v>156.21101449275363</v>
      </c>
      <c r="O18" s="95">
        <v>40</v>
      </c>
      <c r="P18" s="33" t="s">
        <v>103</v>
      </c>
      <c r="Q18" s="16">
        <v>7</v>
      </c>
      <c r="R18" s="20">
        <v>-6.3866199999999997</v>
      </c>
      <c r="S18" s="50">
        <v>0</v>
      </c>
      <c r="T18" s="20">
        <v>10.279200000000001</v>
      </c>
      <c r="U18" s="20">
        <v>46.845714285714301</v>
      </c>
      <c r="V18" s="20">
        <v>9.3813600000000008</v>
      </c>
      <c r="W18" s="39">
        <v>34.019428571428584</v>
      </c>
    </row>
    <row r="19" spans="3:23" ht="15.75" x14ac:dyDescent="0.25">
      <c r="C19" s="93"/>
      <c r="D19" s="34" t="s">
        <v>105</v>
      </c>
      <c r="E19" s="5">
        <v>4.75</v>
      </c>
      <c r="F19" s="21">
        <f t="shared" si="2"/>
        <v>13.785600000000001</v>
      </c>
      <c r="G19" s="51">
        <v>0</v>
      </c>
      <c r="H19" s="21">
        <f t="shared" si="3"/>
        <v>7.9285299999999994</v>
      </c>
      <c r="I19" s="21">
        <f>ABS((E19-H19)/E19)*100</f>
        <v>66.916421052631563</v>
      </c>
      <c r="J19" s="21">
        <f t="shared" si="4"/>
        <v>9.533669999999999</v>
      </c>
      <c r="K19" s="40">
        <f>ABS((E19-J19)/E19)*100</f>
        <v>100.70884210526314</v>
      </c>
      <c r="O19" s="96"/>
      <c r="P19" s="34" t="s">
        <v>104</v>
      </c>
      <c r="Q19" s="5">
        <v>3.45</v>
      </c>
      <c r="R19" s="21">
        <v>15.536799999999999</v>
      </c>
      <c r="S19" s="51">
        <v>0</v>
      </c>
      <c r="T19" s="21">
        <v>7.2653099999999995</v>
      </c>
      <c r="U19" s="21">
        <v>110.58869565217388</v>
      </c>
      <c r="V19" s="21">
        <v>8.8392800000000005</v>
      </c>
      <c r="W19" s="40">
        <v>156.21101449275363</v>
      </c>
    </row>
    <row r="20" spans="3:23" ht="15.75" x14ac:dyDescent="0.25">
      <c r="C20" s="94"/>
      <c r="D20" s="35" t="s">
        <v>106</v>
      </c>
      <c r="E20" s="9" t="s">
        <v>160</v>
      </c>
      <c r="F20" s="22">
        <f t="shared" si="2"/>
        <v>2.5996999999999999</v>
      </c>
      <c r="G20" s="52">
        <v>0</v>
      </c>
      <c r="H20" s="22">
        <f t="shared" si="3"/>
        <v>6.8420800000000002</v>
      </c>
      <c r="I20" s="22" t="s">
        <v>160</v>
      </c>
      <c r="J20" s="22">
        <f t="shared" si="4"/>
        <v>7.1377999999999995</v>
      </c>
      <c r="K20" s="41" t="s">
        <v>160</v>
      </c>
      <c r="O20" s="96"/>
      <c r="P20" s="34" t="s">
        <v>105</v>
      </c>
      <c r="Q20" s="5">
        <v>4.75</v>
      </c>
      <c r="R20" s="21">
        <v>13.785600000000001</v>
      </c>
      <c r="S20" s="51">
        <v>0</v>
      </c>
      <c r="T20" s="21">
        <v>7.9285299999999994</v>
      </c>
      <c r="U20" s="21">
        <v>66.916421052631563</v>
      </c>
      <c r="V20" s="21">
        <v>9.533669999999999</v>
      </c>
      <c r="W20" s="40">
        <v>100.70884210526314</v>
      </c>
    </row>
    <row r="21" spans="3:23" ht="15.75" x14ac:dyDescent="0.25">
      <c r="C21" s="93">
        <v>5</v>
      </c>
      <c r="D21" s="34" t="s">
        <v>103</v>
      </c>
      <c r="E21" s="5" t="s">
        <v>160</v>
      </c>
      <c r="F21" s="21">
        <f t="shared" si="2"/>
        <v>-8.3292900000000003</v>
      </c>
      <c r="G21" s="51">
        <v>0</v>
      </c>
      <c r="H21" s="21">
        <f t="shared" si="3"/>
        <v>8.8807999999999989</v>
      </c>
      <c r="I21" s="21" t="s">
        <v>160</v>
      </c>
      <c r="J21" s="21">
        <f t="shared" si="4"/>
        <v>7.8935600000000008</v>
      </c>
      <c r="K21" s="40" t="s">
        <v>160</v>
      </c>
      <c r="O21" s="97"/>
      <c r="P21" s="35" t="s">
        <v>106</v>
      </c>
      <c r="Q21" s="9" t="s">
        <v>160</v>
      </c>
      <c r="R21" s="22">
        <v>2.5996999999999999</v>
      </c>
      <c r="S21" s="52">
        <v>0</v>
      </c>
      <c r="T21" s="22">
        <v>6.8420800000000002</v>
      </c>
      <c r="U21" s="22" t="s">
        <v>160</v>
      </c>
      <c r="V21" s="22">
        <v>7.1377999999999995</v>
      </c>
      <c r="W21" s="41" t="s">
        <v>160</v>
      </c>
    </row>
    <row r="22" spans="3:23" ht="15.75" x14ac:dyDescent="0.25">
      <c r="C22" s="93"/>
      <c r="D22" s="34" t="s">
        <v>104</v>
      </c>
      <c r="E22" s="5">
        <v>3.85</v>
      </c>
      <c r="F22" s="21">
        <f t="shared" si="2"/>
        <v>12.098800000000001</v>
      </c>
      <c r="G22" s="51">
        <v>0</v>
      </c>
      <c r="H22" s="21">
        <f t="shared" si="3"/>
        <v>6.6032900000000003</v>
      </c>
      <c r="I22" s="21">
        <f>ABS((E22-H22)/E22)*100</f>
        <v>71.514025974025969</v>
      </c>
      <c r="J22" s="21">
        <f t="shared" si="4"/>
        <v>7.7038200000000003</v>
      </c>
      <c r="K22" s="40">
        <f>ABS((E22-J22)/E22)*100</f>
        <v>100.09922077922077</v>
      </c>
      <c r="O22" s="96">
        <v>50</v>
      </c>
      <c r="P22" s="34" t="s">
        <v>103</v>
      </c>
      <c r="Q22" s="5" t="s">
        <v>160</v>
      </c>
      <c r="R22" s="21">
        <v>-8.3292900000000003</v>
      </c>
      <c r="S22" s="51">
        <v>0</v>
      </c>
      <c r="T22" s="21">
        <v>8.8807999999999989</v>
      </c>
      <c r="U22" s="21" t="s">
        <v>160</v>
      </c>
      <c r="V22" s="21">
        <v>7.8935600000000008</v>
      </c>
      <c r="W22" s="40" t="s">
        <v>160</v>
      </c>
    </row>
    <row r="23" spans="3:23" ht="15.75" x14ac:dyDescent="0.25">
      <c r="C23" s="93"/>
      <c r="D23" s="34" t="s">
        <v>105</v>
      </c>
      <c r="E23" s="5">
        <v>4.25</v>
      </c>
      <c r="F23" s="21">
        <f t="shared" si="2"/>
        <v>9.3428799999999992</v>
      </c>
      <c r="G23" s="51">
        <v>0</v>
      </c>
      <c r="H23" s="21">
        <f t="shared" si="3"/>
        <v>7.6301100000000002</v>
      </c>
      <c r="I23" s="21">
        <f>ABS((E23-H23)/E23)*100</f>
        <v>79.531999999999996</v>
      </c>
      <c r="J23" s="21">
        <f t="shared" si="4"/>
        <v>8.5959899999999987</v>
      </c>
      <c r="K23" s="40">
        <f>ABS((E23-J23)/E23)*100</f>
        <v>102.25858823529408</v>
      </c>
      <c r="O23" s="96"/>
      <c r="P23" s="34" t="s">
        <v>104</v>
      </c>
      <c r="Q23" s="5">
        <v>3.85</v>
      </c>
      <c r="R23" s="21">
        <v>12.098800000000001</v>
      </c>
      <c r="S23" s="51">
        <v>0</v>
      </c>
      <c r="T23" s="21">
        <v>6.6032900000000003</v>
      </c>
      <c r="U23" s="21">
        <v>71.514025974025969</v>
      </c>
      <c r="V23" s="21">
        <v>7.7038200000000003</v>
      </c>
      <c r="W23" s="40">
        <v>100.09922077922077</v>
      </c>
    </row>
    <row r="24" spans="3:23" ht="15.75" x14ac:dyDescent="0.25">
      <c r="C24" s="94"/>
      <c r="D24" s="35" t="s">
        <v>106</v>
      </c>
      <c r="E24" s="9">
        <v>3.35</v>
      </c>
      <c r="F24" s="22">
        <f t="shared" si="2"/>
        <v>4.7722800000000003</v>
      </c>
      <c r="G24" s="52">
        <v>0</v>
      </c>
      <c r="H24" s="22">
        <f t="shared" si="3"/>
        <v>6.9940899999999999</v>
      </c>
      <c r="I24" s="22">
        <f>ABS((E24-H24)/E24)*100</f>
        <v>108.77880597014924</v>
      </c>
      <c r="J24" s="22">
        <f t="shared" si="4"/>
        <v>7.5299299999999993</v>
      </c>
      <c r="K24" s="41">
        <f>ABS((E24-J24)/E24)*100</f>
        <v>124.77402985074623</v>
      </c>
      <c r="O24" s="96"/>
      <c r="P24" s="34" t="s">
        <v>105</v>
      </c>
      <c r="Q24" s="5">
        <v>4.25</v>
      </c>
      <c r="R24" s="21">
        <v>9.3428799999999992</v>
      </c>
      <c r="S24" s="51">
        <v>0</v>
      </c>
      <c r="T24" s="21">
        <v>7.6301100000000002</v>
      </c>
      <c r="U24" s="21">
        <v>79.531999999999996</v>
      </c>
      <c r="V24" s="21">
        <v>8.5959899999999987</v>
      </c>
      <c r="W24" s="40">
        <v>102.25858823529408</v>
      </c>
    </row>
    <row r="25" spans="3:23" ht="15.75" x14ac:dyDescent="0.25">
      <c r="O25" s="97"/>
      <c r="P25" s="35" t="s">
        <v>106</v>
      </c>
      <c r="Q25" s="9">
        <v>3.35</v>
      </c>
      <c r="R25" s="22">
        <v>4.7722800000000003</v>
      </c>
      <c r="S25" s="52">
        <v>0</v>
      </c>
      <c r="T25" s="22">
        <v>6.9940899999999999</v>
      </c>
      <c r="U25" s="22">
        <v>108.77880597014924</v>
      </c>
      <c r="V25" s="22">
        <v>7.5299299999999993</v>
      </c>
      <c r="W25" s="41">
        <v>124.77402985074623</v>
      </c>
    </row>
    <row r="33" spans="3:50" x14ac:dyDescent="0.25">
      <c r="C33" t="s">
        <v>164</v>
      </c>
    </row>
    <row r="34" spans="3:50" x14ac:dyDescent="0.25">
      <c r="C34" t="s">
        <v>163</v>
      </c>
      <c r="D34" t="s">
        <v>28</v>
      </c>
      <c r="E34" t="s">
        <v>29</v>
      </c>
      <c r="F34" t="s">
        <v>30</v>
      </c>
      <c r="G34" t="s">
        <v>31</v>
      </c>
      <c r="H34" t="s">
        <v>33</v>
      </c>
      <c r="I34" t="s">
        <v>34</v>
      </c>
      <c r="J34" t="s">
        <v>35</v>
      </c>
      <c r="K34" t="s">
        <v>36</v>
      </c>
      <c r="L34" t="s">
        <v>37</v>
      </c>
      <c r="M34" t="s">
        <v>38</v>
      </c>
      <c r="N34" t="s">
        <v>39</v>
      </c>
      <c r="O34" t="s">
        <v>40</v>
      </c>
      <c r="P34" t="s">
        <v>41</v>
      </c>
      <c r="Q34" t="s">
        <v>42</v>
      </c>
      <c r="R34" t="s">
        <v>43</v>
      </c>
      <c r="S34" t="s">
        <v>44</v>
      </c>
      <c r="T34" t="s">
        <v>45</v>
      </c>
      <c r="U34" t="s">
        <v>46</v>
      </c>
      <c r="V34" t="s">
        <v>47</v>
      </c>
      <c r="W34" t="s">
        <v>48</v>
      </c>
      <c r="X34" t="s">
        <v>49</v>
      </c>
      <c r="Y34" t="s">
        <v>50</v>
      </c>
      <c r="Z34" t="s">
        <v>51</v>
      </c>
      <c r="AA34" t="s">
        <v>52</v>
      </c>
      <c r="AB34" t="s">
        <v>53</v>
      </c>
      <c r="AC34" t="s">
        <v>54</v>
      </c>
      <c r="AD34" t="s">
        <v>55</v>
      </c>
      <c r="AE34" t="s">
        <v>56</v>
      </c>
      <c r="AF34" t="s">
        <v>57</v>
      </c>
      <c r="AG34" t="s">
        <v>58</v>
      </c>
      <c r="AH34" t="s">
        <v>59</v>
      </c>
      <c r="AI34" t="s">
        <v>60</v>
      </c>
      <c r="AJ34" t="s">
        <v>61</v>
      </c>
      <c r="AK34" t="s">
        <v>62</v>
      </c>
      <c r="AL34" t="s">
        <v>63</v>
      </c>
      <c r="AM34" t="s">
        <v>64</v>
      </c>
      <c r="AN34" t="s">
        <v>65</v>
      </c>
      <c r="AO34" t="s">
        <v>66</v>
      </c>
      <c r="AP34" t="s">
        <v>67</v>
      </c>
      <c r="AQ34" t="s">
        <v>68</v>
      </c>
      <c r="AR34" t="s">
        <v>69</v>
      </c>
      <c r="AS34" t="s">
        <v>70</v>
      </c>
      <c r="AT34" t="s">
        <v>71</v>
      </c>
      <c r="AU34" t="s">
        <v>72</v>
      </c>
      <c r="AV34" t="s">
        <v>73</v>
      </c>
      <c r="AW34" t="s">
        <v>74</v>
      </c>
      <c r="AX34" t="s">
        <v>75</v>
      </c>
    </row>
    <row r="35" spans="3:50" x14ac:dyDescent="0.25">
      <c r="C35">
        <v>2</v>
      </c>
      <c r="D35" t="s">
        <v>76</v>
      </c>
      <c r="E35">
        <v>1</v>
      </c>
      <c r="F35">
        <v>-99</v>
      </c>
      <c r="G35">
        <v>-99</v>
      </c>
      <c r="H35">
        <v>11.98</v>
      </c>
      <c r="I35">
        <v>4</v>
      </c>
      <c r="J35">
        <v>25.6</v>
      </c>
      <c r="K35">
        <v>3.1298600000000003E-2</v>
      </c>
      <c r="L35">
        <v>2.1298500000000001E-2</v>
      </c>
      <c r="M35">
        <v>6.57575E-3</v>
      </c>
      <c r="N35">
        <v>16.761099999999999</v>
      </c>
      <c r="O35" s="1">
        <v>1.9439000000000001E-2</v>
      </c>
      <c r="P35" s="1">
        <v>2.6003000000000002E-5</v>
      </c>
      <c r="Q35" s="1">
        <v>1.2305999999999999E-8</v>
      </c>
      <c r="R35" s="1">
        <v>1.8134E-3</v>
      </c>
      <c r="S35" s="1">
        <v>6.1940999999999995E-5</v>
      </c>
      <c r="T35" s="1">
        <v>9.2126999999999994E-5</v>
      </c>
      <c r="U35" s="1">
        <v>0</v>
      </c>
      <c r="V35" s="1">
        <v>0</v>
      </c>
      <c r="W35" s="1">
        <v>5.1073999999999999E-5</v>
      </c>
      <c r="X35" s="1">
        <v>0</v>
      </c>
      <c r="Y35" s="1">
        <v>4.9881999999999999E-3</v>
      </c>
      <c r="Z35" s="1">
        <v>9.9021999999999998E-6</v>
      </c>
      <c r="AA35" s="1">
        <v>4.9829E-7</v>
      </c>
      <c r="AB35" s="1">
        <v>1.1255E-7</v>
      </c>
      <c r="AC35" s="1">
        <v>5.6692000000000004E-10</v>
      </c>
      <c r="AD35" s="1">
        <v>1.9889000000000001E-6</v>
      </c>
      <c r="AE35" s="1">
        <v>1.1535000000000001E-6</v>
      </c>
      <c r="AF35" s="1">
        <v>2.6593999999999999E-6</v>
      </c>
      <c r="AG35" s="1">
        <v>1.5907000000000001E-7</v>
      </c>
      <c r="AH35" s="1">
        <v>3.5480000000000002E-6</v>
      </c>
      <c r="AI35" s="1">
        <v>1.1121000000000001E-2</v>
      </c>
      <c r="AJ35" s="1">
        <v>0</v>
      </c>
      <c r="AK35">
        <v>-16.5197</v>
      </c>
      <c r="AL35">
        <v>-5.2991999999999999</v>
      </c>
      <c r="AM35">
        <v>0.7742</v>
      </c>
      <c r="AN35">
        <v>-0.19769999999999999</v>
      </c>
      <c r="AO35">
        <v>4.7037000000000004</v>
      </c>
      <c r="AP35">
        <v>-5.3472</v>
      </c>
      <c r="AQ35">
        <v>1.371</v>
      </c>
      <c r="AR35">
        <v>-12.3788</v>
      </c>
      <c r="AS35">
        <v>0.96889999999999998</v>
      </c>
      <c r="AT35">
        <v>-5.4907000000000004</v>
      </c>
      <c r="AU35" t="s">
        <v>77</v>
      </c>
      <c r="AV35" s="1">
        <v>0</v>
      </c>
      <c r="AW35" s="1">
        <v>1.0155000000000001</v>
      </c>
      <c r="AX35" s="1">
        <v>1.5665E-3</v>
      </c>
    </row>
    <row r="36" spans="3:50" x14ac:dyDescent="0.25">
      <c r="C36">
        <v>2</v>
      </c>
      <c r="D36" t="s">
        <v>76</v>
      </c>
      <c r="E36">
        <v>2</v>
      </c>
      <c r="F36">
        <v>-99</v>
      </c>
      <c r="G36">
        <v>-99</v>
      </c>
      <c r="H36">
        <v>11.76</v>
      </c>
      <c r="I36">
        <v>4</v>
      </c>
      <c r="J36">
        <v>25.6</v>
      </c>
      <c r="K36">
        <v>2.19735E-2</v>
      </c>
      <c r="L36">
        <v>1.7708100000000001E-2</v>
      </c>
      <c r="M36">
        <v>1.0728700000000001E-2</v>
      </c>
      <c r="N36">
        <v>32.976999999999997</v>
      </c>
      <c r="O36" s="1">
        <v>1.8737E-2</v>
      </c>
      <c r="P36" s="1">
        <v>1.0007E-4</v>
      </c>
      <c r="Q36" s="1">
        <v>1.2305999999999999E-8</v>
      </c>
      <c r="R36" s="1">
        <v>1.487E-3</v>
      </c>
      <c r="S36" s="1">
        <v>2.8561999999999999E-5</v>
      </c>
      <c r="T36" s="1">
        <v>2.7820999999999998E-4</v>
      </c>
      <c r="U36" s="1">
        <v>0</v>
      </c>
      <c r="V36" s="1">
        <v>0</v>
      </c>
      <c r="W36" s="1">
        <v>5.2979000000000002E-5</v>
      </c>
      <c r="X36" s="1">
        <v>0</v>
      </c>
      <c r="Y36" s="1">
        <v>3.7382000000000001E-3</v>
      </c>
      <c r="Z36" s="1">
        <v>1.5778999999999999E-5</v>
      </c>
      <c r="AA36" s="1">
        <v>7.2770000000000004E-7</v>
      </c>
      <c r="AB36" s="1">
        <v>8.3746000000000002E-10</v>
      </c>
      <c r="AC36" s="1">
        <v>1.3814E-5</v>
      </c>
      <c r="AD36" s="1">
        <v>5.7474000000000002E-7</v>
      </c>
      <c r="AE36" s="1">
        <v>1.7046999999999999E-7</v>
      </c>
      <c r="AF36" s="1">
        <v>2.2230000000000001E-6</v>
      </c>
      <c r="AG36" s="1">
        <v>4.2043000000000001E-7</v>
      </c>
      <c r="AH36" s="1">
        <v>2.0986999999999999E-4</v>
      </c>
      <c r="AI36" s="1">
        <v>6.6290999999999997E-3</v>
      </c>
      <c r="AJ36" s="1">
        <v>0</v>
      </c>
      <c r="AK36">
        <v>-11.689500000000001</v>
      </c>
      <c r="AL36">
        <v>-0.68899999999999995</v>
      </c>
      <c r="AM36">
        <v>0.87360000000000004</v>
      </c>
      <c r="AN36">
        <v>4.4124999999999996</v>
      </c>
      <c r="AO36">
        <v>2.7042000000000002</v>
      </c>
      <c r="AP36">
        <v>-1.1238999999999999</v>
      </c>
      <c r="AQ36">
        <v>1.4702999999999999</v>
      </c>
      <c r="AR36">
        <v>1.6717</v>
      </c>
      <c r="AS36">
        <v>1.0682</v>
      </c>
      <c r="AT36">
        <v>-5.2121000000000004</v>
      </c>
      <c r="AU36" t="s">
        <v>78</v>
      </c>
      <c r="AV36" s="1">
        <v>0</v>
      </c>
      <c r="AW36" s="1">
        <v>0.86221999999999999</v>
      </c>
      <c r="AX36" s="1">
        <v>1.0998E-3</v>
      </c>
    </row>
    <row r="37" spans="3:50" x14ac:dyDescent="0.25">
      <c r="C37">
        <v>2</v>
      </c>
      <c r="D37" t="s">
        <v>76</v>
      </c>
      <c r="E37">
        <v>3</v>
      </c>
      <c r="F37">
        <v>-99</v>
      </c>
      <c r="G37">
        <v>-99</v>
      </c>
      <c r="H37">
        <v>11.93</v>
      </c>
      <c r="I37">
        <v>4</v>
      </c>
      <c r="J37">
        <v>29.3</v>
      </c>
      <c r="K37">
        <v>3.2849299999999998E-2</v>
      </c>
      <c r="L37">
        <v>2.16464E-2</v>
      </c>
      <c r="M37">
        <v>3.6343199999999999E-3</v>
      </c>
      <c r="N37">
        <v>8.9553499999999993</v>
      </c>
      <c r="O37" s="1">
        <v>1.9494999999999998E-2</v>
      </c>
      <c r="P37" s="1">
        <v>2.4973999999999998E-5</v>
      </c>
      <c r="Q37" s="1">
        <v>1.2305999999999999E-8</v>
      </c>
      <c r="R37" s="1">
        <v>1.4177E-3</v>
      </c>
      <c r="S37" s="1">
        <v>7.8427E-5</v>
      </c>
      <c r="T37" s="1">
        <v>8.7781000000000005E-5</v>
      </c>
      <c r="U37" s="1">
        <v>0</v>
      </c>
      <c r="V37" s="1">
        <v>0</v>
      </c>
      <c r="W37" s="1">
        <v>2.2860999999999999E-4</v>
      </c>
      <c r="X37" s="1">
        <v>0</v>
      </c>
      <c r="Y37" s="1">
        <v>4.8323999999999997E-3</v>
      </c>
      <c r="Z37" s="1">
        <v>1.7385999999999999E-5</v>
      </c>
      <c r="AA37" s="1">
        <v>4.3004E-7</v>
      </c>
      <c r="AB37" s="1">
        <v>8.3749999999999995E-10</v>
      </c>
      <c r="AC37" s="1">
        <v>4.6622E-7</v>
      </c>
      <c r="AD37" s="1">
        <v>9.9679000000000002E-8</v>
      </c>
      <c r="AE37" s="1">
        <v>1.3890999999999999E-7</v>
      </c>
      <c r="AF37" s="1">
        <v>2.7655999999999998E-6</v>
      </c>
      <c r="AG37" s="1">
        <v>4.1483999999999997E-7</v>
      </c>
      <c r="AH37" s="1">
        <v>2.8151000000000001E-4</v>
      </c>
      <c r="AI37" s="1">
        <v>1.3029000000000001E-2</v>
      </c>
      <c r="AJ37" s="1">
        <v>0</v>
      </c>
      <c r="AK37">
        <v>-13.3505</v>
      </c>
      <c r="AL37">
        <v>-2.1549999999999998</v>
      </c>
      <c r="AM37">
        <v>0.64400000000000002</v>
      </c>
      <c r="AN37">
        <v>2.8982000000000001</v>
      </c>
      <c r="AO37">
        <v>3.5566</v>
      </c>
      <c r="AP37">
        <v>-1.8975</v>
      </c>
      <c r="AQ37">
        <v>1.2566999999999999</v>
      </c>
      <c r="AR37">
        <v>-3.0211999999999999</v>
      </c>
      <c r="AS37">
        <v>0.86080000000000001</v>
      </c>
      <c r="AT37">
        <v>-7.7489999999999997</v>
      </c>
      <c r="AU37" t="s">
        <v>79</v>
      </c>
      <c r="AV37" s="1">
        <v>0</v>
      </c>
      <c r="AW37" s="1">
        <v>1.0569</v>
      </c>
      <c r="AX37" s="1">
        <v>1.6440999999999999E-3</v>
      </c>
    </row>
    <row r="38" spans="3:50" x14ac:dyDescent="0.25">
      <c r="C38">
        <v>2</v>
      </c>
      <c r="D38" t="s">
        <v>76</v>
      </c>
      <c r="E38">
        <v>4</v>
      </c>
      <c r="F38">
        <v>-99</v>
      </c>
      <c r="G38">
        <v>-99</v>
      </c>
      <c r="H38">
        <v>10.92</v>
      </c>
      <c r="I38">
        <v>4</v>
      </c>
      <c r="J38">
        <v>30.2</v>
      </c>
      <c r="K38">
        <v>1.58731E-3</v>
      </c>
      <c r="L38">
        <v>4.2135800000000001E-2</v>
      </c>
      <c r="M38">
        <v>5.54469E-2</v>
      </c>
      <c r="N38">
        <v>94.065700000000007</v>
      </c>
      <c r="O38" s="1">
        <v>3.1866999999999999E-2</v>
      </c>
      <c r="P38" s="1">
        <v>3.9079000000000003E-5</v>
      </c>
      <c r="Q38" s="1">
        <v>1.5564E-6</v>
      </c>
      <c r="R38" s="1">
        <v>1.2721E-2</v>
      </c>
      <c r="S38" s="1">
        <v>2.4590999999999999E-5</v>
      </c>
      <c r="T38" s="1">
        <v>1.1828E-4</v>
      </c>
      <c r="U38" s="1">
        <v>7.9074999999999998E-5</v>
      </c>
      <c r="V38" s="1">
        <v>0</v>
      </c>
      <c r="W38" s="1">
        <v>5.0974999999999999E-5</v>
      </c>
      <c r="X38" s="1">
        <v>0</v>
      </c>
      <c r="Y38" s="1">
        <v>8.5796E-6</v>
      </c>
      <c r="Z38" s="1">
        <v>2.7595999999999998E-6</v>
      </c>
      <c r="AA38" s="1">
        <v>3.9007E-7</v>
      </c>
      <c r="AB38" s="1">
        <v>8.38E-10</v>
      </c>
      <c r="AC38" s="1">
        <v>4.4336999999999996E-6</v>
      </c>
      <c r="AD38" s="1">
        <v>3.5436E-7</v>
      </c>
      <c r="AE38" s="1">
        <v>2.7424E-7</v>
      </c>
      <c r="AF38" s="1">
        <v>3.0731999999999998E-7</v>
      </c>
      <c r="AG38" s="1">
        <v>4.2029999999999999E-10</v>
      </c>
      <c r="AH38" s="1">
        <v>1.7501000000000001E-5</v>
      </c>
      <c r="AI38" s="1">
        <v>1.4223E-3</v>
      </c>
      <c r="AJ38" s="1">
        <v>0</v>
      </c>
      <c r="AK38">
        <v>-10.3492</v>
      </c>
      <c r="AL38">
        <v>-0.15790000000000001</v>
      </c>
      <c r="AM38">
        <v>-1.1559999999999999</v>
      </c>
      <c r="AN38">
        <v>4.8837999999999999</v>
      </c>
      <c r="AO38">
        <v>1.0128999999999999</v>
      </c>
      <c r="AP38">
        <v>-6.1081000000000003</v>
      </c>
      <c r="AQ38">
        <v>-0.53949999999999998</v>
      </c>
      <c r="AR38">
        <v>3.9508000000000001</v>
      </c>
      <c r="AS38">
        <v>-0.93400000000000005</v>
      </c>
      <c r="AT38">
        <v>-0.84840000000000004</v>
      </c>
      <c r="AU38" t="s">
        <v>80</v>
      </c>
      <c r="AV38" s="1">
        <v>0</v>
      </c>
      <c r="AW38" s="1">
        <v>1.2864</v>
      </c>
      <c r="AX38" s="1">
        <v>7.9444999999999996E-5</v>
      </c>
    </row>
    <row r="39" spans="3:50" x14ac:dyDescent="0.25">
      <c r="C39">
        <v>2</v>
      </c>
      <c r="D39" t="s">
        <v>76</v>
      </c>
      <c r="E39">
        <v>5</v>
      </c>
      <c r="F39">
        <v>-99</v>
      </c>
      <c r="G39">
        <v>-99</v>
      </c>
      <c r="H39">
        <v>11.82</v>
      </c>
      <c r="I39">
        <v>4</v>
      </c>
      <c r="J39">
        <v>29.8</v>
      </c>
      <c r="K39">
        <v>1.96619E-2</v>
      </c>
      <c r="L39">
        <v>1.33467E-2</v>
      </c>
      <c r="M39">
        <v>-4.6917699999999998E-4</v>
      </c>
      <c r="N39">
        <v>-1.87957</v>
      </c>
      <c r="O39" s="1">
        <v>1.0491E-2</v>
      </c>
      <c r="P39" s="1">
        <v>1.4139E-5</v>
      </c>
      <c r="Q39" s="1">
        <v>1.2302E-8</v>
      </c>
      <c r="R39" s="1">
        <v>9.1153999999999996E-4</v>
      </c>
      <c r="S39" s="1">
        <v>3.3636000000000001E-5</v>
      </c>
      <c r="T39" s="1">
        <v>5.8182E-5</v>
      </c>
      <c r="U39" s="1">
        <v>0</v>
      </c>
      <c r="V39" s="1">
        <v>0</v>
      </c>
      <c r="W39" s="1">
        <v>5.0214999999999999E-5</v>
      </c>
      <c r="X39" s="1">
        <v>0</v>
      </c>
      <c r="Y39" s="1">
        <v>2.3324000000000001E-3</v>
      </c>
      <c r="Z39" s="1">
        <v>6.9534999999999996E-6</v>
      </c>
      <c r="AA39" s="1">
        <v>2.0590000000000001E-7</v>
      </c>
      <c r="AB39" s="1">
        <v>8.3723000000000001E-10</v>
      </c>
      <c r="AC39" s="1">
        <v>5.6674000000000005E-10</v>
      </c>
      <c r="AD39" s="1">
        <v>7.2853999999999998E-8</v>
      </c>
      <c r="AE39" s="1">
        <v>1.4676E-7</v>
      </c>
      <c r="AF39" s="1">
        <v>8.4951000000000004E-7</v>
      </c>
      <c r="AG39" s="1">
        <v>1.24E-7</v>
      </c>
      <c r="AH39" s="1">
        <v>3.3303999999999998E-5</v>
      </c>
      <c r="AI39" s="1">
        <v>1.0204E-2</v>
      </c>
      <c r="AJ39" s="1">
        <v>0</v>
      </c>
      <c r="AK39">
        <v>-16.014299999999999</v>
      </c>
      <c r="AL39">
        <v>-4.9255000000000004</v>
      </c>
      <c r="AM39">
        <v>0.42780000000000001</v>
      </c>
      <c r="AN39">
        <v>0.1212</v>
      </c>
      <c r="AO39">
        <v>3.4034</v>
      </c>
      <c r="AP39">
        <v>-3.8052000000000001</v>
      </c>
      <c r="AQ39">
        <v>1.0425</v>
      </c>
      <c r="AR39">
        <v>-11.239599999999999</v>
      </c>
      <c r="AS39">
        <v>0.64729999999999999</v>
      </c>
      <c r="AT39">
        <v>-7.2617000000000003</v>
      </c>
      <c r="AU39" t="s">
        <v>81</v>
      </c>
      <c r="AV39" s="1">
        <v>0</v>
      </c>
      <c r="AW39" s="1">
        <v>0.59950000000000003</v>
      </c>
      <c r="AX39" s="1">
        <v>9.8408000000000002E-4</v>
      </c>
    </row>
    <row r="40" spans="3:50" x14ac:dyDescent="0.25">
      <c r="C40">
        <v>2</v>
      </c>
      <c r="D40" t="s">
        <v>76</v>
      </c>
      <c r="E40">
        <v>6</v>
      </c>
      <c r="F40">
        <v>-99</v>
      </c>
      <c r="G40">
        <v>-99</v>
      </c>
      <c r="H40">
        <v>11.54</v>
      </c>
      <c r="I40">
        <v>4</v>
      </c>
      <c r="J40">
        <v>30.1</v>
      </c>
      <c r="K40">
        <v>1.56484E-2</v>
      </c>
      <c r="L40">
        <v>1.2264199999999999E-2</v>
      </c>
      <c r="M40">
        <v>5.4793899999999998E-3</v>
      </c>
      <c r="N40">
        <v>24.516300000000001</v>
      </c>
      <c r="O40" s="1">
        <v>1.1727E-2</v>
      </c>
      <c r="P40" s="1">
        <v>6.2150999999999995E-5</v>
      </c>
      <c r="Q40" s="1">
        <v>1.2302999999999999E-8</v>
      </c>
      <c r="R40" s="1">
        <v>1.1077999999999999E-3</v>
      </c>
      <c r="S40" s="1">
        <v>1.6592000000000001E-4</v>
      </c>
      <c r="T40" s="1">
        <v>8.3807999999999994E-5</v>
      </c>
      <c r="U40" s="1">
        <v>0</v>
      </c>
      <c r="V40" s="1">
        <v>4.2243000000000002E-5</v>
      </c>
      <c r="W40" s="1">
        <v>5.3118000000000002E-5</v>
      </c>
      <c r="X40" s="1">
        <v>0</v>
      </c>
      <c r="Y40" s="1">
        <v>2.4697E-3</v>
      </c>
      <c r="Z40" s="1">
        <v>1.0930999999999999E-5</v>
      </c>
      <c r="AA40" s="1">
        <v>4.1855E-7</v>
      </c>
      <c r="AB40" s="1">
        <v>1.0959E-7</v>
      </c>
      <c r="AC40" s="1">
        <v>4.1075000000000002E-5</v>
      </c>
      <c r="AD40" s="1">
        <v>1.5240999999999999E-6</v>
      </c>
      <c r="AE40" s="1">
        <v>7.6878000000000003E-7</v>
      </c>
      <c r="AF40" s="1">
        <v>9.9778000000000008E-7</v>
      </c>
      <c r="AG40" s="1">
        <v>3.2366999999999999E-7</v>
      </c>
      <c r="AH40" s="1">
        <v>1.4920999999999999E-4</v>
      </c>
      <c r="AI40" s="1">
        <v>5.4485999999999996E-3</v>
      </c>
      <c r="AJ40" s="1">
        <v>0</v>
      </c>
      <c r="AK40">
        <v>-10.582100000000001</v>
      </c>
      <c r="AL40">
        <v>0.22869999999999999</v>
      </c>
      <c r="AM40">
        <v>0.72119999999999995</v>
      </c>
      <c r="AN40">
        <v>5.2716000000000003</v>
      </c>
      <c r="AO40">
        <v>4.2267000000000001</v>
      </c>
      <c r="AP40">
        <v>-1.3783000000000001</v>
      </c>
      <c r="AQ40">
        <v>1.3371</v>
      </c>
      <c r="AR40">
        <v>4.4930000000000003</v>
      </c>
      <c r="AS40">
        <v>0.94240000000000002</v>
      </c>
      <c r="AT40">
        <v>-2.9239999999999999</v>
      </c>
      <c r="AU40" t="s">
        <v>82</v>
      </c>
      <c r="AV40" s="1">
        <v>0</v>
      </c>
      <c r="AW40" s="1">
        <v>0.58623999999999998</v>
      </c>
      <c r="AX40" s="1">
        <v>7.8319999999999996E-4</v>
      </c>
    </row>
    <row r="41" spans="3:50" x14ac:dyDescent="0.25">
      <c r="C41">
        <v>2</v>
      </c>
      <c r="D41" t="s">
        <v>76</v>
      </c>
      <c r="E41">
        <v>7</v>
      </c>
      <c r="F41">
        <v>-99</v>
      </c>
      <c r="G41">
        <v>-99</v>
      </c>
      <c r="H41">
        <v>11.76</v>
      </c>
      <c r="I41">
        <v>4</v>
      </c>
      <c r="J41">
        <v>30.1</v>
      </c>
      <c r="K41">
        <v>1.67893E-2</v>
      </c>
      <c r="L41">
        <v>1.24032E-2</v>
      </c>
      <c r="M41">
        <v>3.76883E-4</v>
      </c>
      <c r="N41">
        <v>1.6501600000000001</v>
      </c>
      <c r="O41" s="1">
        <v>9.6682999999999995E-3</v>
      </c>
      <c r="P41" s="1">
        <v>1.5438E-5</v>
      </c>
      <c r="Q41" s="1">
        <v>1.2652E-6</v>
      </c>
      <c r="R41" s="1">
        <v>1.0169000000000001E-3</v>
      </c>
      <c r="S41" s="1">
        <v>3.4783000000000002E-5</v>
      </c>
      <c r="T41" s="1">
        <v>6.2216000000000002E-5</v>
      </c>
      <c r="U41" s="1">
        <v>0</v>
      </c>
      <c r="V41" s="1">
        <v>0</v>
      </c>
      <c r="W41" s="1">
        <v>5.0435000000000001E-5</v>
      </c>
      <c r="X41" s="1">
        <v>0</v>
      </c>
      <c r="Y41" s="1">
        <v>1.8548E-3</v>
      </c>
      <c r="Z41" s="1">
        <v>1.1539000000000001E-5</v>
      </c>
      <c r="AA41" s="1">
        <v>1.2118999999999999E-7</v>
      </c>
      <c r="AB41" s="1">
        <v>8.3722000000000003E-10</v>
      </c>
      <c r="AC41" s="1">
        <v>1.5994999999999998E-5</v>
      </c>
      <c r="AD41" s="1">
        <v>6.2966999999999997E-8</v>
      </c>
      <c r="AE41" s="1">
        <v>1.0251E-7</v>
      </c>
      <c r="AF41" s="1">
        <v>6.0185999999999996E-7</v>
      </c>
      <c r="AG41" s="1">
        <v>3.6771E-7</v>
      </c>
      <c r="AH41" s="1">
        <v>1.7984000000000001E-4</v>
      </c>
      <c r="AI41" s="1">
        <v>9.0475E-3</v>
      </c>
      <c r="AJ41" s="1">
        <v>0</v>
      </c>
      <c r="AK41">
        <v>-11.430199999999999</v>
      </c>
      <c r="AL41">
        <v>-0.39939999999999998</v>
      </c>
      <c r="AM41">
        <v>0.37680000000000002</v>
      </c>
      <c r="AN41">
        <v>4.6435000000000004</v>
      </c>
      <c r="AO41">
        <v>3.3134000000000001</v>
      </c>
      <c r="AP41">
        <v>-2.3138999999999998</v>
      </c>
      <c r="AQ41">
        <v>0.99260000000000004</v>
      </c>
      <c r="AR41">
        <v>2.3887999999999998</v>
      </c>
      <c r="AS41">
        <v>0.59799999999999998</v>
      </c>
      <c r="AT41">
        <v>-7.0121000000000002</v>
      </c>
      <c r="AU41" t="s">
        <v>83</v>
      </c>
      <c r="AV41" s="1">
        <v>0</v>
      </c>
      <c r="AW41" s="1">
        <v>0.55113000000000001</v>
      </c>
      <c r="AX41" s="1">
        <v>8.4029999999999999E-4</v>
      </c>
    </row>
    <row r="42" spans="3:50" x14ac:dyDescent="0.25">
      <c r="C42">
        <v>2</v>
      </c>
      <c r="D42" t="s">
        <v>76</v>
      </c>
      <c r="E42">
        <v>8</v>
      </c>
      <c r="F42">
        <v>-99</v>
      </c>
      <c r="G42">
        <v>-99</v>
      </c>
      <c r="H42">
        <v>10.94</v>
      </c>
      <c r="I42">
        <v>4</v>
      </c>
      <c r="J42">
        <v>29.6</v>
      </c>
      <c r="K42">
        <v>1.6909099999999999E-3</v>
      </c>
      <c r="L42">
        <v>3.1805E-2</v>
      </c>
      <c r="M42">
        <v>3.5412399999999997E-2</v>
      </c>
      <c r="N42">
        <v>91.071899999999999</v>
      </c>
      <c r="O42" s="1">
        <v>1.2433E-2</v>
      </c>
      <c r="P42" s="1">
        <v>1.7592999999999999E-5</v>
      </c>
      <c r="Q42" s="1">
        <v>1.482E-6</v>
      </c>
      <c r="R42" s="1">
        <v>1.2437999999999999E-2</v>
      </c>
      <c r="S42" s="1">
        <v>2.8325000000000001E-5</v>
      </c>
      <c r="T42" s="1">
        <v>5.8096000000000001E-5</v>
      </c>
      <c r="U42" s="1">
        <v>5.3675999999999999E-5</v>
      </c>
      <c r="V42" s="1">
        <v>0</v>
      </c>
      <c r="W42" s="1">
        <v>5.0358999999999997E-5</v>
      </c>
      <c r="X42" s="1">
        <v>0</v>
      </c>
      <c r="Y42" s="1">
        <v>2.9981999999999999E-6</v>
      </c>
      <c r="Z42" s="1">
        <v>2.7505000000000002E-6</v>
      </c>
      <c r="AA42" s="1">
        <v>1.0045E-7</v>
      </c>
      <c r="AB42" s="1">
        <v>8.3762000000000005E-10</v>
      </c>
      <c r="AC42" s="1">
        <v>4.6933999999999998E-6</v>
      </c>
      <c r="AD42" s="1">
        <v>1.0658000000000001E-7</v>
      </c>
      <c r="AE42" s="1">
        <v>2.4305E-7</v>
      </c>
      <c r="AF42" s="1">
        <v>1.8071999999999999E-7</v>
      </c>
      <c r="AG42" s="1">
        <v>4.2011000000000001E-10</v>
      </c>
      <c r="AH42" s="1">
        <v>1.7159E-4</v>
      </c>
      <c r="AI42" s="1">
        <v>1.3978E-3</v>
      </c>
      <c r="AJ42" s="1">
        <v>0</v>
      </c>
      <c r="AK42">
        <v>-10.380599999999999</v>
      </c>
      <c r="AL42">
        <v>-0.1731</v>
      </c>
      <c r="AM42">
        <v>-1.5964</v>
      </c>
      <c r="AN42">
        <v>4.8761999999999999</v>
      </c>
      <c r="AO42">
        <v>1.0119</v>
      </c>
      <c r="AP42">
        <v>-4.7157999999999998</v>
      </c>
      <c r="AQ42">
        <v>-0.98260000000000003</v>
      </c>
      <c r="AR42">
        <v>3.9043000000000001</v>
      </c>
      <c r="AS42">
        <v>-1.3781000000000001</v>
      </c>
      <c r="AT42">
        <v>-1.9414</v>
      </c>
      <c r="AU42" t="s">
        <v>84</v>
      </c>
      <c r="AV42" s="1">
        <v>0</v>
      </c>
      <c r="AW42" s="1">
        <v>0.83489999999999998</v>
      </c>
      <c r="AX42" s="1">
        <v>8.4629999999999994E-5</v>
      </c>
    </row>
    <row r="43" spans="3:50" x14ac:dyDescent="0.25">
      <c r="C43">
        <v>2</v>
      </c>
      <c r="D43" t="s">
        <v>76</v>
      </c>
      <c r="E43">
        <v>9</v>
      </c>
      <c r="F43">
        <v>-99</v>
      </c>
      <c r="G43">
        <v>-99</v>
      </c>
      <c r="H43">
        <v>11.69</v>
      </c>
      <c r="I43">
        <v>4</v>
      </c>
      <c r="J43">
        <v>30.2</v>
      </c>
      <c r="K43">
        <v>1.29993E-2</v>
      </c>
      <c r="L43">
        <v>9.8674000000000001E-3</v>
      </c>
      <c r="M43">
        <v>-6.0769399999999999E-4</v>
      </c>
      <c r="N43">
        <v>-3.40144</v>
      </c>
      <c r="O43" s="1">
        <v>6.7786000000000001E-3</v>
      </c>
      <c r="P43" s="1">
        <v>1.1167E-5</v>
      </c>
      <c r="Q43" s="1">
        <v>1.2301E-8</v>
      </c>
      <c r="R43" s="1">
        <v>9.6460000000000003E-4</v>
      </c>
      <c r="S43" s="1">
        <v>1.9511999999999999E-5</v>
      </c>
      <c r="T43" s="1">
        <v>4.9994000000000003E-5</v>
      </c>
      <c r="U43" s="1">
        <v>0</v>
      </c>
      <c r="V43" s="1">
        <v>0</v>
      </c>
      <c r="W43" s="1">
        <v>5.4823E-5</v>
      </c>
      <c r="X43" s="1">
        <v>0</v>
      </c>
      <c r="Y43" s="1">
        <v>1.2608000000000001E-3</v>
      </c>
      <c r="Z43" s="1">
        <v>6.46E-6</v>
      </c>
      <c r="AA43" s="1">
        <v>2.1605000000000001E-7</v>
      </c>
      <c r="AB43" s="1">
        <v>1.2727E-7</v>
      </c>
      <c r="AC43" s="1">
        <v>1.2208E-6</v>
      </c>
      <c r="AD43" s="1">
        <v>2.0352E-6</v>
      </c>
      <c r="AE43" s="1">
        <v>1.077E-6</v>
      </c>
      <c r="AF43" s="1">
        <v>2.6324999999999998E-7</v>
      </c>
      <c r="AG43" s="1">
        <v>4.1987000000000002E-10</v>
      </c>
      <c r="AH43" s="1">
        <v>1.9148E-4</v>
      </c>
      <c r="AI43" s="1">
        <v>7.6708999999999996E-3</v>
      </c>
      <c r="AJ43" s="1">
        <v>0</v>
      </c>
      <c r="AK43">
        <v>-12.3993</v>
      </c>
      <c r="AL43">
        <v>-1.4378</v>
      </c>
      <c r="AM43">
        <v>0.27960000000000002</v>
      </c>
      <c r="AN43">
        <v>3.6038000000000001</v>
      </c>
      <c r="AO43">
        <v>4.6508000000000003</v>
      </c>
      <c r="AP43">
        <v>-2.2441</v>
      </c>
      <c r="AQ43">
        <v>0.89590000000000003</v>
      </c>
      <c r="AR43">
        <v>-0.65990000000000004</v>
      </c>
      <c r="AS43">
        <v>0.50139999999999996</v>
      </c>
      <c r="AT43">
        <v>-3.5341999999999998</v>
      </c>
      <c r="AU43" t="s">
        <v>85</v>
      </c>
      <c r="AV43" s="1">
        <v>0</v>
      </c>
      <c r="AW43" s="1">
        <v>0.42212</v>
      </c>
      <c r="AX43" s="1">
        <v>6.5061000000000003E-4</v>
      </c>
    </row>
    <row r="44" spans="3:50" x14ac:dyDescent="0.25">
      <c r="C44">
        <v>2</v>
      </c>
      <c r="D44" t="s">
        <v>76</v>
      </c>
      <c r="E44">
        <v>10</v>
      </c>
      <c r="F44">
        <v>-99</v>
      </c>
      <c r="G44">
        <v>-99</v>
      </c>
      <c r="H44">
        <v>11.33</v>
      </c>
      <c r="I44">
        <v>4</v>
      </c>
      <c r="J44">
        <v>29.6</v>
      </c>
      <c r="K44">
        <v>9.1776300000000009E-3</v>
      </c>
      <c r="L44">
        <v>8.1272500000000008E-3</v>
      </c>
      <c r="M44">
        <v>4.1412899999999997E-3</v>
      </c>
      <c r="N44">
        <v>28.9526</v>
      </c>
      <c r="O44" s="1">
        <v>7.2835E-3</v>
      </c>
      <c r="P44" s="1">
        <v>3.6457E-5</v>
      </c>
      <c r="Q44" s="1">
        <v>1.668E-6</v>
      </c>
      <c r="R44" s="1">
        <v>9.8284999999999996E-4</v>
      </c>
      <c r="S44" s="1">
        <v>2.4797999999999999E-5</v>
      </c>
      <c r="T44" s="1">
        <v>6.0745000000000002E-5</v>
      </c>
      <c r="U44" s="1">
        <v>0</v>
      </c>
      <c r="V44" s="1">
        <v>4.3890000000000002E-5</v>
      </c>
      <c r="W44" s="1">
        <v>7.0986000000000001E-5</v>
      </c>
      <c r="X44" s="1">
        <v>0</v>
      </c>
      <c r="Y44" s="1">
        <v>1.3472E-3</v>
      </c>
      <c r="Z44" s="1">
        <v>7.6579E-6</v>
      </c>
      <c r="AA44" s="1">
        <v>3.4751000000000002E-7</v>
      </c>
      <c r="AB44" s="1">
        <v>1.2055E-7</v>
      </c>
      <c r="AC44" s="1">
        <v>1.7946999999999999E-4</v>
      </c>
      <c r="AD44" s="1">
        <v>1.6196999999999999E-7</v>
      </c>
      <c r="AE44" s="1">
        <v>3.1604000000000002E-7</v>
      </c>
      <c r="AF44" s="1">
        <v>4.3469999999999999E-7</v>
      </c>
      <c r="AG44" s="1">
        <v>2.3418E-7</v>
      </c>
      <c r="AH44" s="1">
        <v>2.0481000000000001E-4</v>
      </c>
      <c r="AI44" s="1">
        <v>3.1792999999999999E-3</v>
      </c>
      <c r="AJ44" s="1">
        <v>0</v>
      </c>
      <c r="AK44">
        <v>-9.5372000000000003</v>
      </c>
      <c r="AL44">
        <v>1.0604</v>
      </c>
      <c r="AM44">
        <v>0.69840000000000002</v>
      </c>
      <c r="AN44">
        <v>6.1096000000000004</v>
      </c>
      <c r="AO44">
        <v>3.6604000000000001</v>
      </c>
      <c r="AP44">
        <v>-0.59309999999999996</v>
      </c>
      <c r="AQ44">
        <v>1.3122</v>
      </c>
      <c r="AR44">
        <v>7.2144000000000004</v>
      </c>
      <c r="AS44">
        <v>0.91669999999999996</v>
      </c>
      <c r="AT44">
        <v>-3.5589</v>
      </c>
      <c r="AU44" t="s">
        <v>86</v>
      </c>
      <c r="AV44" s="1">
        <v>0</v>
      </c>
      <c r="AW44" s="1">
        <v>0.3916</v>
      </c>
      <c r="AX44" s="1">
        <v>4.5933999999999998E-4</v>
      </c>
    </row>
    <row r="45" spans="3:50" x14ac:dyDescent="0.25">
      <c r="C45">
        <v>2</v>
      </c>
      <c r="D45" t="s">
        <v>76</v>
      </c>
      <c r="E45">
        <v>11</v>
      </c>
      <c r="F45">
        <v>-99</v>
      </c>
      <c r="G45">
        <v>-99</v>
      </c>
      <c r="H45">
        <v>11.61</v>
      </c>
      <c r="I45">
        <v>4</v>
      </c>
      <c r="J45">
        <v>31.4</v>
      </c>
      <c r="K45">
        <v>1.2638E-2</v>
      </c>
      <c r="L45">
        <v>9.7454599999999992E-3</v>
      </c>
      <c r="M45">
        <v>3.5004699999999998E-4</v>
      </c>
      <c r="N45">
        <v>2.0073799999999999</v>
      </c>
      <c r="O45" s="1">
        <v>6.8089999999999999E-3</v>
      </c>
      <c r="P45" s="1">
        <v>1.26E-5</v>
      </c>
      <c r="Q45" s="1">
        <v>2.4519000000000002E-6</v>
      </c>
      <c r="R45" s="1">
        <v>1.0597E-3</v>
      </c>
      <c r="S45" s="1">
        <v>1.8627E-5</v>
      </c>
      <c r="T45" s="1">
        <v>7.2226999999999998E-5</v>
      </c>
      <c r="U45" s="1">
        <v>0</v>
      </c>
      <c r="V45" s="1">
        <v>0</v>
      </c>
      <c r="W45" s="1">
        <v>5.6558000000000003E-5</v>
      </c>
      <c r="X45" s="1">
        <v>0</v>
      </c>
      <c r="Y45" s="1">
        <v>1.3734999999999999E-3</v>
      </c>
      <c r="Z45" s="1">
        <v>6.7917999999999999E-6</v>
      </c>
      <c r="AA45" s="1">
        <v>1.9371000000000001E-7</v>
      </c>
      <c r="AB45" s="1">
        <v>8.3715000000000005E-10</v>
      </c>
      <c r="AC45" s="1">
        <v>6.1342999999999999E-5</v>
      </c>
      <c r="AD45" s="1">
        <v>1.2274E-7</v>
      </c>
      <c r="AE45" s="1">
        <v>2.2884E-7</v>
      </c>
      <c r="AF45" s="1">
        <v>2.7314999999999998E-7</v>
      </c>
      <c r="AG45" s="1">
        <v>2.2509000000000001E-7</v>
      </c>
      <c r="AH45" s="1">
        <v>2.5142E-6</v>
      </c>
      <c r="AI45" s="1">
        <v>6.9474999999999997E-3</v>
      </c>
      <c r="AJ45" s="1">
        <v>0</v>
      </c>
      <c r="AK45">
        <v>-10.4894</v>
      </c>
      <c r="AL45">
        <v>0.39989999999999998</v>
      </c>
      <c r="AM45">
        <v>0.34470000000000001</v>
      </c>
      <c r="AN45">
        <v>5.4260999999999999</v>
      </c>
      <c r="AO45">
        <v>3.1415000000000002</v>
      </c>
      <c r="AP45">
        <v>-5.7807000000000004</v>
      </c>
      <c r="AQ45">
        <v>0.96579999999999999</v>
      </c>
      <c r="AR45">
        <v>4.8939000000000004</v>
      </c>
      <c r="AS45">
        <v>0.57330000000000003</v>
      </c>
      <c r="AT45">
        <v>-5.4775999999999998</v>
      </c>
      <c r="AU45" t="s">
        <v>87</v>
      </c>
      <c r="AV45" s="1">
        <v>0</v>
      </c>
      <c r="AW45" s="1">
        <v>0.41446</v>
      </c>
      <c r="AX45" s="1">
        <v>6.3252999999999996E-4</v>
      </c>
    </row>
    <row r="46" spans="3:50" x14ac:dyDescent="0.25">
      <c r="C46">
        <v>2</v>
      </c>
      <c r="D46" t="s">
        <v>76</v>
      </c>
      <c r="E46">
        <v>12</v>
      </c>
      <c r="F46">
        <v>-99</v>
      </c>
      <c r="G46">
        <v>-99</v>
      </c>
      <c r="H46">
        <v>11.41</v>
      </c>
      <c r="I46">
        <v>4</v>
      </c>
      <c r="J46">
        <v>29.7</v>
      </c>
      <c r="K46">
        <v>5.13278E-3</v>
      </c>
      <c r="L46">
        <v>9.57299E-3</v>
      </c>
      <c r="M46">
        <v>4.8236099999999999E-3</v>
      </c>
      <c r="N46">
        <v>33.541200000000003</v>
      </c>
      <c r="O46" s="1">
        <v>4.8512E-3</v>
      </c>
      <c r="P46" s="1">
        <v>8.8440000000000004E-6</v>
      </c>
      <c r="Q46" s="1">
        <v>1.2301E-8</v>
      </c>
      <c r="R46" s="1">
        <v>2.4862999999999999E-3</v>
      </c>
      <c r="S46" s="1">
        <v>2.2870999999999998E-5</v>
      </c>
      <c r="T46" s="1">
        <v>2.6896E-4</v>
      </c>
      <c r="U46" s="1">
        <v>5.2823999999999996E-6</v>
      </c>
      <c r="V46" s="1">
        <v>0</v>
      </c>
      <c r="W46" s="1">
        <v>5.728E-5</v>
      </c>
      <c r="X46" s="1">
        <v>5.5222000000000001E-5</v>
      </c>
      <c r="Y46" s="1">
        <v>1.5956E-4</v>
      </c>
      <c r="Z46" s="1">
        <v>2.5546000000000001E-6</v>
      </c>
      <c r="AA46" s="1">
        <v>4.2737000000000001E-8</v>
      </c>
      <c r="AB46" s="1">
        <v>8.3715000000000005E-10</v>
      </c>
      <c r="AC46" s="1">
        <v>7.8322999999999995E-7</v>
      </c>
      <c r="AD46" s="1">
        <v>7.5634000000000001E-8</v>
      </c>
      <c r="AE46" s="1">
        <v>1.8846000000000001E-7</v>
      </c>
      <c r="AF46" s="1">
        <v>3.3269E-7</v>
      </c>
      <c r="AG46" s="1">
        <v>4.1988E-10</v>
      </c>
      <c r="AH46" s="1">
        <v>3.7296999999999997E-4</v>
      </c>
      <c r="AI46" s="1">
        <v>3.8782999999999999E-3</v>
      </c>
      <c r="AJ46" s="1">
        <v>0</v>
      </c>
      <c r="AK46">
        <v>-12.055</v>
      </c>
      <c r="AL46">
        <v>-1.3767</v>
      </c>
      <c r="AM46">
        <v>-0.31540000000000001</v>
      </c>
      <c r="AN46">
        <v>3.6711999999999998</v>
      </c>
      <c r="AO46">
        <v>2.4125000000000001</v>
      </c>
      <c r="AP46">
        <v>-2.2103000000000002</v>
      </c>
      <c r="AQ46">
        <v>0.29880000000000001</v>
      </c>
      <c r="AR46">
        <v>-0.1804</v>
      </c>
      <c r="AS46">
        <v>-9.6500000000000002E-2</v>
      </c>
      <c r="AT46">
        <v>-4.72</v>
      </c>
      <c r="AU46" t="s">
        <v>88</v>
      </c>
      <c r="AV46" s="1">
        <v>0</v>
      </c>
      <c r="AW46" s="1">
        <v>0.33637</v>
      </c>
      <c r="AX46" s="1">
        <v>2.5690000000000001E-4</v>
      </c>
    </row>
    <row r="47" spans="3:50" x14ac:dyDescent="0.25">
      <c r="C47">
        <v>2</v>
      </c>
      <c r="D47" t="s">
        <v>76</v>
      </c>
      <c r="E47">
        <v>13</v>
      </c>
      <c r="F47">
        <v>-99</v>
      </c>
      <c r="G47">
        <v>-99</v>
      </c>
      <c r="H47">
        <v>11.6</v>
      </c>
      <c r="I47">
        <v>4</v>
      </c>
      <c r="J47">
        <v>29.9</v>
      </c>
      <c r="K47">
        <v>1.02792E-2</v>
      </c>
      <c r="L47">
        <v>7.7271800000000002E-3</v>
      </c>
      <c r="M47">
        <v>-8.9784999999999995E-4</v>
      </c>
      <c r="N47">
        <v>-6.3866199999999997</v>
      </c>
      <c r="O47" s="1">
        <v>5.2556E-3</v>
      </c>
      <c r="P47" s="1">
        <v>9.8004000000000002E-6</v>
      </c>
      <c r="Q47" s="1">
        <v>1.2299999999999999E-8</v>
      </c>
      <c r="R47" s="1">
        <v>7.0551999999999995E-4</v>
      </c>
      <c r="S47" s="1">
        <v>1.7889000000000001E-5</v>
      </c>
      <c r="T47" s="1">
        <v>5.1177000000000001E-5</v>
      </c>
      <c r="U47" s="1">
        <v>0</v>
      </c>
      <c r="V47" s="1">
        <v>0</v>
      </c>
      <c r="W47" s="1">
        <v>5.4855999999999998E-5</v>
      </c>
      <c r="X47" s="1">
        <v>0</v>
      </c>
      <c r="Y47" s="1">
        <v>9.3860999999999999E-4</v>
      </c>
      <c r="Z47" s="1">
        <v>5.3797999999999997E-6</v>
      </c>
      <c r="AA47" s="1">
        <v>5.6896000000000002E-8</v>
      </c>
      <c r="AB47" s="1">
        <v>8.7808000000000001E-8</v>
      </c>
      <c r="AC47" s="1">
        <v>2.6309000000000001E-6</v>
      </c>
      <c r="AD47" s="1">
        <v>1.5021E-6</v>
      </c>
      <c r="AE47" s="1">
        <v>8.0793000000000001E-7</v>
      </c>
      <c r="AF47" s="1">
        <v>1.4747000000000001E-7</v>
      </c>
      <c r="AG47" s="1">
        <v>1.2219000000000001E-7</v>
      </c>
      <c r="AH47" s="1">
        <v>4.1624000000000001E-4</v>
      </c>
      <c r="AI47" s="1">
        <v>6.0365000000000002E-3</v>
      </c>
      <c r="AJ47" s="1">
        <v>0</v>
      </c>
      <c r="AK47">
        <v>-11.894399999999999</v>
      </c>
      <c r="AL47">
        <v>-1.0247999999999999</v>
      </c>
      <c r="AM47">
        <v>0.25940000000000002</v>
      </c>
      <c r="AN47">
        <v>4.0205000000000002</v>
      </c>
      <c r="AO47">
        <v>4.3015999999999996</v>
      </c>
      <c r="AP47">
        <v>-1.3646</v>
      </c>
      <c r="AQ47">
        <v>0.87439999999999996</v>
      </c>
      <c r="AR47">
        <v>0.67869999999999997</v>
      </c>
      <c r="AS47">
        <v>0.47939999999999999</v>
      </c>
      <c r="AT47">
        <v>-3.2252000000000001</v>
      </c>
      <c r="AU47" t="s">
        <v>89</v>
      </c>
      <c r="AV47" s="1">
        <v>0</v>
      </c>
      <c r="AW47" s="1">
        <v>0.34692000000000001</v>
      </c>
      <c r="AX47" s="1">
        <v>5.1447000000000005E-4</v>
      </c>
    </row>
    <row r="48" spans="3:50" x14ac:dyDescent="0.25">
      <c r="C48">
        <v>2</v>
      </c>
      <c r="D48" t="s">
        <v>76</v>
      </c>
      <c r="E48">
        <v>14</v>
      </c>
      <c r="F48">
        <v>-99</v>
      </c>
      <c r="G48">
        <v>-99</v>
      </c>
      <c r="H48">
        <v>11.29</v>
      </c>
      <c r="I48">
        <v>4</v>
      </c>
      <c r="J48">
        <v>29.3</v>
      </c>
      <c r="K48">
        <v>7.2653099999999997E-3</v>
      </c>
      <c r="L48">
        <v>5.4649399999999997E-3</v>
      </c>
      <c r="M48">
        <v>1.57398E-3</v>
      </c>
      <c r="N48">
        <v>15.536799999999999</v>
      </c>
      <c r="O48" s="1">
        <v>5.0423000000000004E-3</v>
      </c>
      <c r="P48" s="1">
        <v>2.796E-5</v>
      </c>
      <c r="Q48" s="1">
        <v>6.7693999999999999E-6</v>
      </c>
      <c r="R48" s="1">
        <v>3.9355999999999999E-4</v>
      </c>
      <c r="S48" s="1">
        <v>2.0537E-5</v>
      </c>
      <c r="T48" s="1">
        <v>5.7862999999999998E-5</v>
      </c>
      <c r="U48" s="1">
        <v>0</v>
      </c>
      <c r="V48" s="1">
        <v>4.3034999999999997E-5</v>
      </c>
      <c r="W48" s="1">
        <v>5.6969000000000003E-5</v>
      </c>
      <c r="X48" s="1">
        <v>0</v>
      </c>
      <c r="Y48" s="1">
        <v>9.4156000000000003E-4</v>
      </c>
      <c r="Z48" s="1">
        <v>4.8967000000000001E-6</v>
      </c>
      <c r="AA48" s="1">
        <v>3.6722999999999999E-7</v>
      </c>
      <c r="AB48" s="1">
        <v>3.1095000000000001E-7</v>
      </c>
      <c r="AC48" s="1">
        <v>3.1430999999999999E-4</v>
      </c>
      <c r="AD48" s="1">
        <v>4.9391000000000001E-7</v>
      </c>
      <c r="AE48" s="1">
        <v>6.4425999999999997E-7</v>
      </c>
      <c r="AF48" s="1">
        <v>3.1716999999999997E-7</v>
      </c>
      <c r="AG48" s="1">
        <v>2.3229E-7</v>
      </c>
      <c r="AH48" s="1">
        <v>5.4775999999999999E-5</v>
      </c>
      <c r="AI48" s="1">
        <v>2.7929999999999999E-3</v>
      </c>
      <c r="AJ48" s="1">
        <v>0</v>
      </c>
      <c r="AK48">
        <v>-9.2203999999999997</v>
      </c>
      <c r="AL48">
        <v>1.3352999999999999</v>
      </c>
      <c r="AM48">
        <v>0.60299999999999998</v>
      </c>
      <c r="AN48">
        <v>6.3883000000000001</v>
      </c>
      <c r="AO48">
        <v>3.7450000000000001</v>
      </c>
      <c r="AP48">
        <v>-1.7699</v>
      </c>
      <c r="AQ48">
        <v>1.2155</v>
      </c>
      <c r="AR48">
        <v>8.0886999999999993</v>
      </c>
      <c r="AS48">
        <v>0.81950000000000001</v>
      </c>
      <c r="AT48">
        <v>-2.3035999999999999</v>
      </c>
      <c r="AU48" t="s">
        <v>90</v>
      </c>
      <c r="AV48" s="1">
        <v>0</v>
      </c>
      <c r="AW48" s="1">
        <v>0.28931000000000001</v>
      </c>
      <c r="AX48" s="1">
        <v>3.6362999999999999E-4</v>
      </c>
    </row>
    <row r="49" spans="3:50" x14ac:dyDescent="0.25">
      <c r="C49">
        <v>2</v>
      </c>
      <c r="D49" t="s">
        <v>76</v>
      </c>
      <c r="E49">
        <v>15</v>
      </c>
      <c r="F49">
        <v>-99</v>
      </c>
      <c r="G49">
        <v>-99</v>
      </c>
      <c r="H49">
        <v>11.35</v>
      </c>
      <c r="I49">
        <v>4</v>
      </c>
      <c r="J49">
        <v>30.7</v>
      </c>
      <c r="K49">
        <v>7.9285299999999996E-3</v>
      </c>
      <c r="L49">
        <v>6.48125E-3</v>
      </c>
      <c r="M49">
        <v>1.6051399999999999E-3</v>
      </c>
      <c r="N49">
        <v>13.785600000000001</v>
      </c>
      <c r="O49" s="1">
        <v>5.3600000000000002E-3</v>
      </c>
      <c r="P49" s="1">
        <v>9.6724999999999993E-6</v>
      </c>
      <c r="Q49" s="1">
        <v>1.2299999999999999E-8</v>
      </c>
      <c r="R49" s="1">
        <v>6.6383999999999996E-4</v>
      </c>
      <c r="S49" s="1">
        <v>1.5577999999999999E-5</v>
      </c>
      <c r="T49" s="1">
        <v>5.1149000000000001E-5</v>
      </c>
      <c r="U49" s="1">
        <v>0</v>
      </c>
      <c r="V49" s="1">
        <v>0</v>
      </c>
      <c r="W49" s="1">
        <v>5.4985000000000003E-5</v>
      </c>
      <c r="X49" s="1">
        <v>0</v>
      </c>
      <c r="Y49" s="1">
        <v>9.6382E-4</v>
      </c>
      <c r="Z49" s="1">
        <v>4.1644000000000003E-6</v>
      </c>
      <c r="AA49" s="1">
        <v>1.0712E-7</v>
      </c>
      <c r="AB49" s="1">
        <v>8.3711000000000002E-10</v>
      </c>
      <c r="AC49" s="1">
        <v>6.0785999999999997E-5</v>
      </c>
      <c r="AD49" s="1">
        <v>4.3788E-7</v>
      </c>
      <c r="AE49" s="1">
        <v>3.2305000000000002E-7</v>
      </c>
      <c r="AF49" s="1">
        <v>1.4212E-7</v>
      </c>
      <c r="AG49" s="1">
        <v>1.3003999999999999E-7</v>
      </c>
      <c r="AH49" s="1">
        <v>3.5131000000000002E-4</v>
      </c>
      <c r="AI49" s="1">
        <v>3.5693999999999999E-3</v>
      </c>
      <c r="AJ49" s="1">
        <v>0</v>
      </c>
      <c r="AK49">
        <v>-9.9978999999999996</v>
      </c>
      <c r="AL49">
        <v>0.62690000000000001</v>
      </c>
      <c r="AM49">
        <v>0.4889</v>
      </c>
      <c r="AN49">
        <v>5.6619999999999999</v>
      </c>
      <c r="AO49">
        <v>2.3965999999999998</v>
      </c>
      <c r="AP49">
        <v>-0.59230000000000005</v>
      </c>
      <c r="AQ49">
        <v>1.1071</v>
      </c>
      <c r="AR49">
        <v>5.8574999999999999</v>
      </c>
      <c r="AS49">
        <v>0.71350000000000002</v>
      </c>
      <c r="AT49">
        <v>-2.7686000000000002</v>
      </c>
      <c r="AU49" t="s">
        <v>91</v>
      </c>
      <c r="AV49" s="1">
        <v>0</v>
      </c>
      <c r="AW49" s="1">
        <v>0.30863000000000002</v>
      </c>
      <c r="AX49" s="1">
        <v>3.9681999999999999E-4</v>
      </c>
    </row>
    <row r="50" spans="3:50" x14ac:dyDescent="0.25">
      <c r="C50">
        <v>2</v>
      </c>
      <c r="D50" t="s">
        <v>76</v>
      </c>
      <c r="E50">
        <v>16</v>
      </c>
      <c r="F50">
        <v>-99</v>
      </c>
      <c r="G50">
        <v>-99</v>
      </c>
      <c r="H50">
        <v>11.55</v>
      </c>
      <c r="I50">
        <v>4</v>
      </c>
      <c r="J50">
        <v>28.1</v>
      </c>
      <c r="K50">
        <v>6.8420800000000004E-3</v>
      </c>
      <c r="L50">
        <v>7.0373399999999996E-3</v>
      </c>
      <c r="M50">
        <v>2.95722E-4</v>
      </c>
      <c r="N50">
        <v>2.5996999999999999</v>
      </c>
      <c r="O50" s="1">
        <v>3.1327999999999998E-3</v>
      </c>
      <c r="P50" s="1">
        <v>6.4309999999999999E-6</v>
      </c>
      <c r="Q50" s="1">
        <v>1.2299999999999999E-8</v>
      </c>
      <c r="R50" s="1">
        <v>1.4736E-3</v>
      </c>
      <c r="S50" s="1">
        <v>1.4460999999999999E-5</v>
      </c>
      <c r="T50" s="1">
        <v>4.3022000000000002E-5</v>
      </c>
      <c r="U50" s="1">
        <v>0</v>
      </c>
      <c r="V50" s="1">
        <v>0</v>
      </c>
      <c r="W50" s="1">
        <v>5.4604000000000001E-5</v>
      </c>
      <c r="X50" s="1">
        <v>8.5731999999999998E-5</v>
      </c>
      <c r="Y50" s="1">
        <v>3.8514000000000002E-4</v>
      </c>
      <c r="Z50" s="1">
        <v>1.9564999999999998E-6</v>
      </c>
      <c r="AA50" s="1">
        <v>3.2125E-10</v>
      </c>
      <c r="AB50" s="1">
        <v>1.1981000000000001E-7</v>
      </c>
      <c r="AC50" s="1">
        <v>5.6664000000000002E-10</v>
      </c>
      <c r="AD50" s="1">
        <v>1.4889000000000001E-6</v>
      </c>
      <c r="AE50" s="1">
        <v>9.9099000000000006E-7</v>
      </c>
      <c r="AF50" s="1">
        <v>2.8215999999999998E-7</v>
      </c>
      <c r="AG50" s="1">
        <v>4.1984000000000002E-10</v>
      </c>
      <c r="AH50" s="1">
        <v>2.6804999999999998E-4</v>
      </c>
      <c r="AI50" s="1">
        <v>4.7033999999999999E-3</v>
      </c>
      <c r="AJ50" s="1">
        <v>0</v>
      </c>
      <c r="AK50">
        <v>-15.534700000000001</v>
      </c>
      <c r="AL50">
        <v>-4.7271000000000001</v>
      </c>
      <c r="AM50">
        <v>4.0000000000000001E-3</v>
      </c>
      <c r="AN50">
        <v>0.34150000000000003</v>
      </c>
      <c r="AO50">
        <v>4.0115999999999996</v>
      </c>
      <c r="AP50">
        <v>-1.9962</v>
      </c>
      <c r="AQ50">
        <v>0.61140000000000005</v>
      </c>
      <c r="AR50">
        <v>-10.318199999999999</v>
      </c>
      <c r="AS50">
        <v>0.2135</v>
      </c>
      <c r="AT50">
        <v>-2.9424999999999999</v>
      </c>
      <c r="AU50" t="s">
        <v>92</v>
      </c>
      <c r="AV50" s="1">
        <v>0</v>
      </c>
      <c r="AW50" s="1">
        <v>0.26943</v>
      </c>
      <c r="AX50" s="1">
        <v>3.4245E-4</v>
      </c>
    </row>
    <row r="51" spans="3:50" x14ac:dyDescent="0.25">
      <c r="C51">
        <v>2</v>
      </c>
      <c r="D51" t="s">
        <v>76</v>
      </c>
      <c r="E51">
        <v>17</v>
      </c>
      <c r="F51">
        <v>-99</v>
      </c>
      <c r="G51">
        <v>-99</v>
      </c>
      <c r="H51">
        <v>11.52</v>
      </c>
      <c r="I51">
        <v>4</v>
      </c>
      <c r="J51">
        <v>30.4</v>
      </c>
      <c r="K51">
        <v>8.8807999999999995E-3</v>
      </c>
      <c r="L51">
        <v>6.3753400000000002E-3</v>
      </c>
      <c r="M51">
        <v>-9.8724199999999994E-4</v>
      </c>
      <c r="N51">
        <v>-8.3292900000000003</v>
      </c>
      <c r="O51" s="1">
        <v>4.5897999999999998E-3</v>
      </c>
      <c r="P51" s="1">
        <v>8.8791999999999996E-6</v>
      </c>
      <c r="Q51" s="1">
        <v>1.2299999999999999E-8</v>
      </c>
      <c r="R51" s="1">
        <v>4.4995000000000001E-4</v>
      </c>
      <c r="S51" s="1">
        <v>2.0516000000000001E-5</v>
      </c>
      <c r="T51" s="1">
        <v>4.5278999999999998E-5</v>
      </c>
      <c r="U51" s="1">
        <v>0</v>
      </c>
      <c r="V51" s="1">
        <v>4.0756000000000001E-5</v>
      </c>
      <c r="W51" s="1">
        <v>0</v>
      </c>
      <c r="X51" s="1">
        <v>0</v>
      </c>
      <c r="Y51" s="1">
        <v>8.2923000000000003E-4</v>
      </c>
      <c r="Z51" s="1">
        <v>4.6099999999999999E-6</v>
      </c>
      <c r="AA51" s="1">
        <v>4.6165999999999998E-8</v>
      </c>
      <c r="AB51" s="1">
        <v>8.3708999999999995E-10</v>
      </c>
      <c r="AC51" s="1">
        <v>8.7612000000000001E-6</v>
      </c>
      <c r="AD51" s="1">
        <v>6.1320999999999997E-8</v>
      </c>
      <c r="AE51" s="1">
        <v>1.5115E-7</v>
      </c>
      <c r="AF51" s="1">
        <v>1.1294E-7</v>
      </c>
      <c r="AG51" s="1">
        <v>2.1720000000000001E-7</v>
      </c>
      <c r="AH51" s="1">
        <v>3.4464000000000001E-4</v>
      </c>
      <c r="AI51" s="1">
        <v>5.1640000000000002E-3</v>
      </c>
      <c r="AJ51" s="1">
        <v>0</v>
      </c>
      <c r="AK51">
        <v>-11.1889</v>
      </c>
      <c r="AL51">
        <v>-0.39610000000000001</v>
      </c>
      <c r="AM51">
        <v>0.26700000000000002</v>
      </c>
      <c r="AN51">
        <v>4.6429</v>
      </c>
      <c r="AO51">
        <v>2.7957000000000001</v>
      </c>
      <c r="AP51">
        <v>-1.3572</v>
      </c>
      <c r="AQ51">
        <v>0.88400000000000001</v>
      </c>
      <c r="AR51">
        <v>2.6284999999999998</v>
      </c>
      <c r="AS51">
        <v>0.4899</v>
      </c>
      <c r="AT51">
        <v>-5.4916</v>
      </c>
      <c r="AU51" t="s">
        <v>93</v>
      </c>
      <c r="AV51" s="1">
        <v>0</v>
      </c>
      <c r="AW51" s="1">
        <v>0.2944</v>
      </c>
      <c r="AX51" s="1">
        <v>4.4448000000000003E-4</v>
      </c>
    </row>
    <row r="52" spans="3:50" x14ac:dyDescent="0.25">
      <c r="C52">
        <v>2</v>
      </c>
      <c r="D52" t="s">
        <v>76</v>
      </c>
      <c r="E52">
        <v>18</v>
      </c>
      <c r="F52">
        <v>-99</v>
      </c>
      <c r="G52">
        <v>-99</v>
      </c>
      <c r="H52">
        <v>11.23</v>
      </c>
      <c r="I52">
        <v>4</v>
      </c>
      <c r="J52">
        <v>30.2</v>
      </c>
      <c r="K52">
        <v>6.6032900000000004E-3</v>
      </c>
      <c r="L52">
        <v>4.9514800000000003E-3</v>
      </c>
      <c r="M52">
        <v>1.10053E-3</v>
      </c>
      <c r="N52">
        <v>12.098800000000001</v>
      </c>
      <c r="O52" s="1">
        <v>4.2412999999999999E-3</v>
      </c>
      <c r="P52" s="1">
        <v>7.1626999999999997E-5</v>
      </c>
      <c r="Q52" s="1">
        <v>4.3332000000000003E-6</v>
      </c>
      <c r="R52" s="1">
        <v>4.0004E-4</v>
      </c>
      <c r="S52" s="1">
        <v>2.2727000000000001E-5</v>
      </c>
      <c r="T52" s="1">
        <v>5.0216000000000002E-5</v>
      </c>
      <c r="U52" s="1">
        <v>0</v>
      </c>
      <c r="V52" s="1">
        <v>4.1044000000000002E-5</v>
      </c>
      <c r="W52" s="1">
        <v>5.5640000000000003E-5</v>
      </c>
      <c r="X52" s="1">
        <v>0</v>
      </c>
      <c r="Y52" s="1">
        <v>7.9920000000000002E-4</v>
      </c>
      <c r="Z52" s="1">
        <v>3.5516999999999998E-6</v>
      </c>
      <c r="AA52" s="1">
        <v>3.6488999999999998E-7</v>
      </c>
      <c r="AB52" s="1">
        <v>3.0949E-7</v>
      </c>
      <c r="AC52" s="1">
        <v>3.4600000000000001E-4</v>
      </c>
      <c r="AD52" s="1">
        <v>1.5335999999999999E-7</v>
      </c>
      <c r="AE52" s="1">
        <v>1.8599E-6</v>
      </c>
      <c r="AF52" s="1">
        <v>2.8518000000000002E-7</v>
      </c>
      <c r="AG52" s="1">
        <v>1.5405000000000001E-7</v>
      </c>
      <c r="AH52" s="1">
        <v>1.1222000000000001E-4</v>
      </c>
      <c r="AI52" s="1">
        <v>2.5864E-3</v>
      </c>
      <c r="AJ52" s="1">
        <v>0</v>
      </c>
      <c r="AK52">
        <v>-9.0212000000000003</v>
      </c>
      <c r="AL52">
        <v>1.4802999999999999</v>
      </c>
      <c r="AM52">
        <v>0.55379999999999996</v>
      </c>
      <c r="AN52">
        <v>6.5217999999999998</v>
      </c>
      <c r="AO52">
        <v>3.7128000000000001</v>
      </c>
      <c r="AP52">
        <v>-1.1547000000000001</v>
      </c>
      <c r="AQ52">
        <v>1.17</v>
      </c>
      <c r="AR52">
        <v>8.5541</v>
      </c>
      <c r="AS52">
        <v>0.77549999999999997</v>
      </c>
      <c r="AT52">
        <v>-2.9430999999999998</v>
      </c>
      <c r="AU52" t="s">
        <v>94</v>
      </c>
      <c r="AV52" s="1">
        <v>0</v>
      </c>
      <c r="AW52" s="1">
        <v>0.26863999999999999</v>
      </c>
      <c r="AX52" s="1">
        <v>3.3049000000000002E-4</v>
      </c>
    </row>
    <row r="53" spans="3:50" x14ac:dyDescent="0.25">
      <c r="C53">
        <v>2</v>
      </c>
      <c r="D53" t="s">
        <v>76</v>
      </c>
      <c r="E53">
        <v>19</v>
      </c>
      <c r="F53">
        <v>-99</v>
      </c>
      <c r="G53">
        <v>-99</v>
      </c>
      <c r="H53">
        <v>11.32</v>
      </c>
      <c r="I53">
        <v>4</v>
      </c>
      <c r="J53">
        <v>30.9</v>
      </c>
      <c r="K53">
        <v>7.6301099999999998E-3</v>
      </c>
      <c r="L53">
        <v>5.5314300000000004E-3</v>
      </c>
      <c r="M53">
        <v>9.6587099999999998E-4</v>
      </c>
      <c r="N53">
        <v>9.3428799999999992</v>
      </c>
      <c r="O53" s="1">
        <v>4.9290999999999996E-3</v>
      </c>
      <c r="P53" s="1">
        <v>7.4414999999999998E-6</v>
      </c>
      <c r="Q53" s="1">
        <v>1.7929E-6</v>
      </c>
      <c r="R53" s="1">
        <v>3.6460000000000003E-4</v>
      </c>
      <c r="S53" s="1">
        <v>2.5786E-5</v>
      </c>
      <c r="T53" s="1">
        <v>5.1372999999999998E-5</v>
      </c>
      <c r="U53" s="1">
        <v>0</v>
      </c>
      <c r="V53" s="1">
        <v>4.2420999999999999E-5</v>
      </c>
      <c r="W53" s="1">
        <v>5.5469E-5</v>
      </c>
      <c r="X53" s="1">
        <v>0</v>
      </c>
      <c r="Y53" s="1">
        <v>9.9233000000000003E-4</v>
      </c>
      <c r="Z53" s="1">
        <v>2.9608000000000001E-6</v>
      </c>
      <c r="AA53" s="1">
        <v>1.2625999999999999E-7</v>
      </c>
      <c r="AB53" s="1">
        <v>8.3708999999999995E-10</v>
      </c>
      <c r="AC53" s="1">
        <v>1.2085E-4</v>
      </c>
      <c r="AD53" s="1">
        <v>7.0197000000000003E-8</v>
      </c>
      <c r="AE53" s="1">
        <v>3.1646000000000002E-7</v>
      </c>
      <c r="AF53" s="1">
        <v>1.5965999999999999E-7</v>
      </c>
      <c r="AG53" s="1">
        <v>1.1818E-7</v>
      </c>
      <c r="AH53" s="1">
        <v>4.2122000000000001E-5</v>
      </c>
      <c r="AI53" s="1">
        <v>3.3587000000000001E-3</v>
      </c>
      <c r="AJ53" s="1">
        <v>0</v>
      </c>
      <c r="AK53">
        <v>-9.6293000000000006</v>
      </c>
      <c r="AL53">
        <v>0.96689999999999998</v>
      </c>
      <c r="AM53">
        <v>0.52539999999999998</v>
      </c>
      <c r="AN53">
        <v>5.9993999999999996</v>
      </c>
      <c r="AO53">
        <v>2.3449</v>
      </c>
      <c r="AP53">
        <v>-2.2997999999999998</v>
      </c>
      <c r="AQ53">
        <v>1.1445000000000001</v>
      </c>
      <c r="AR53">
        <v>6.9008000000000003</v>
      </c>
      <c r="AS53">
        <v>0.75109999999999999</v>
      </c>
      <c r="AT53">
        <v>-4.1577000000000002</v>
      </c>
      <c r="AU53" t="s">
        <v>95</v>
      </c>
      <c r="AV53" s="1">
        <v>0</v>
      </c>
      <c r="AW53" s="1">
        <v>0.27173000000000003</v>
      </c>
      <c r="AX53" s="1">
        <v>3.8189000000000002E-4</v>
      </c>
    </row>
    <row r="54" spans="3:50" x14ac:dyDescent="0.25">
      <c r="C54">
        <v>2</v>
      </c>
      <c r="D54" t="s">
        <v>76</v>
      </c>
      <c r="E54">
        <v>20</v>
      </c>
      <c r="F54">
        <v>-99</v>
      </c>
      <c r="G54">
        <v>-99</v>
      </c>
      <c r="H54">
        <v>11.47</v>
      </c>
      <c r="I54">
        <v>4</v>
      </c>
      <c r="J54">
        <v>30.3</v>
      </c>
      <c r="K54">
        <v>6.9940899999999997E-3</v>
      </c>
      <c r="L54">
        <v>7.2897400000000003E-3</v>
      </c>
      <c r="M54">
        <v>5.3583700000000005E-4</v>
      </c>
      <c r="N54">
        <v>4.7722800000000003</v>
      </c>
      <c r="O54" s="1">
        <v>2.4789E-3</v>
      </c>
      <c r="P54" s="1">
        <v>5.5636999999999998E-6</v>
      </c>
      <c r="Q54" s="1">
        <v>1.2299999999999999E-8</v>
      </c>
      <c r="R54" s="1">
        <v>1.8537E-3</v>
      </c>
      <c r="S54" s="1">
        <v>2.6254E-5</v>
      </c>
      <c r="T54" s="1">
        <v>4.1470000000000001E-5</v>
      </c>
      <c r="U54" s="1">
        <v>0</v>
      </c>
      <c r="V54" s="1">
        <v>0</v>
      </c>
      <c r="W54" s="1">
        <v>5.6746000000000002E-5</v>
      </c>
      <c r="X54" s="1">
        <v>1.2705999999999999E-4</v>
      </c>
      <c r="Y54" s="1">
        <v>4.8670000000000001E-4</v>
      </c>
      <c r="Z54" s="1">
        <v>1.4493E-6</v>
      </c>
      <c r="AA54" s="1">
        <v>3.2125E-10</v>
      </c>
      <c r="AB54" s="1">
        <v>8.3706999999999998E-10</v>
      </c>
      <c r="AC54" s="1">
        <v>5.6663000000000004E-10</v>
      </c>
      <c r="AD54" s="1">
        <v>7.6097999999999998E-8</v>
      </c>
      <c r="AE54" s="1">
        <v>1.2045E-7</v>
      </c>
      <c r="AF54" s="1">
        <v>2.1703000000000001E-7</v>
      </c>
      <c r="AG54" s="1">
        <v>4.1984000000000002E-10</v>
      </c>
      <c r="AH54" s="1">
        <v>1.1488000000000001E-5</v>
      </c>
      <c r="AI54" s="1">
        <v>4.5944999999999996E-3</v>
      </c>
      <c r="AJ54" s="1">
        <v>0</v>
      </c>
      <c r="AK54">
        <v>-15.2852</v>
      </c>
      <c r="AL54">
        <v>-4.5429000000000004</v>
      </c>
      <c r="AM54">
        <v>8.7800000000000003E-2</v>
      </c>
      <c r="AN54">
        <v>0.49730000000000002</v>
      </c>
      <c r="AO54">
        <v>2.6440000000000001</v>
      </c>
      <c r="AP54">
        <v>-4.5126999999999997</v>
      </c>
      <c r="AQ54">
        <v>0.70450000000000002</v>
      </c>
      <c r="AR54">
        <v>-9.7589000000000006</v>
      </c>
      <c r="AS54">
        <v>0.31009999999999999</v>
      </c>
      <c r="AT54">
        <v>-5.0250000000000004</v>
      </c>
      <c r="AU54" t="s">
        <v>96</v>
      </c>
      <c r="AV54" s="1">
        <v>0</v>
      </c>
      <c r="AW54" s="1">
        <v>0.25783</v>
      </c>
      <c r="AX54" s="1">
        <v>3.5005000000000002E-4</v>
      </c>
    </row>
    <row r="61" spans="3:50" x14ac:dyDescent="0.25">
      <c r="C61" t="s">
        <v>167</v>
      </c>
    </row>
    <row r="62" spans="3:50" x14ac:dyDescent="0.25">
      <c r="C62" t="s">
        <v>98</v>
      </c>
      <c r="D62" t="s">
        <v>28</v>
      </c>
      <c r="E62" t="s">
        <v>29</v>
      </c>
      <c r="F62" t="s">
        <v>30</v>
      </c>
      <c r="G62" t="s">
        <v>31</v>
      </c>
      <c r="H62" t="s">
        <v>33</v>
      </c>
      <c r="I62" t="s">
        <v>34</v>
      </c>
      <c r="J62" t="s">
        <v>35</v>
      </c>
      <c r="K62" t="s">
        <v>36</v>
      </c>
      <c r="L62" t="s">
        <v>37</v>
      </c>
      <c r="M62" t="s">
        <v>38</v>
      </c>
      <c r="N62" t="s">
        <v>39</v>
      </c>
      <c r="O62" t="s">
        <v>40</v>
      </c>
      <c r="P62" t="s">
        <v>41</v>
      </c>
      <c r="Q62" t="s">
        <v>42</v>
      </c>
      <c r="R62" t="s">
        <v>43</v>
      </c>
      <c r="S62" t="s">
        <v>44</v>
      </c>
      <c r="T62" t="s">
        <v>45</v>
      </c>
      <c r="U62" t="s">
        <v>46</v>
      </c>
      <c r="V62" t="s">
        <v>47</v>
      </c>
      <c r="W62" t="s">
        <v>48</v>
      </c>
      <c r="X62" t="s">
        <v>49</v>
      </c>
      <c r="Y62" t="s">
        <v>50</v>
      </c>
      <c r="Z62" t="s">
        <v>51</v>
      </c>
      <c r="AA62" t="s">
        <v>52</v>
      </c>
      <c r="AB62" t="s">
        <v>53</v>
      </c>
      <c r="AC62" t="s">
        <v>54</v>
      </c>
      <c r="AD62" t="s">
        <v>55</v>
      </c>
      <c r="AE62" t="s">
        <v>56</v>
      </c>
      <c r="AF62" t="s">
        <v>57</v>
      </c>
      <c r="AG62" t="s">
        <v>58</v>
      </c>
      <c r="AH62" t="s">
        <v>59</v>
      </c>
      <c r="AI62" t="s">
        <v>60</v>
      </c>
      <c r="AJ62" t="s">
        <v>61</v>
      </c>
      <c r="AK62" t="s">
        <v>62</v>
      </c>
      <c r="AL62" t="s">
        <v>63</v>
      </c>
      <c r="AM62" t="s">
        <v>64</v>
      </c>
      <c r="AN62" t="s">
        <v>65</v>
      </c>
      <c r="AO62" t="s">
        <v>66</v>
      </c>
      <c r="AP62" t="s">
        <v>67</v>
      </c>
      <c r="AQ62" t="s">
        <v>68</v>
      </c>
      <c r="AR62" t="s">
        <v>69</v>
      </c>
      <c r="AS62" t="s">
        <v>70</v>
      </c>
      <c r="AT62" t="s">
        <v>71</v>
      </c>
      <c r="AU62" t="s">
        <v>72</v>
      </c>
      <c r="AV62" t="s">
        <v>73</v>
      </c>
      <c r="AW62" t="s">
        <v>74</v>
      </c>
      <c r="AX62" t="s">
        <v>75</v>
      </c>
    </row>
    <row r="63" spans="3:50" x14ac:dyDescent="0.25">
      <c r="C63">
        <v>2</v>
      </c>
      <c r="D63" t="s">
        <v>76</v>
      </c>
      <c r="E63">
        <v>1</v>
      </c>
      <c r="F63">
        <v>-99</v>
      </c>
      <c r="G63">
        <v>-99</v>
      </c>
      <c r="H63">
        <v>12.1759</v>
      </c>
      <c r="I63">
        <v>4</v>
      </c>
      <c r="J63">
        <v>25.6</v>
      </c>
      <c r="K63">
        <v>3.7874400000000003E-2</v>
      </c>
      <c r="L63">
        <v>2.4428499999999999E-2</v>
      </c>
      <c r="M63" s="1">
        <v>-2.53529E-17</v>
      </c>
      <c r="N63" s="1">
        <v>-5.5556499999999998E-14</v>
      </c>
      <c r="O63" s="1">
        <v>1.9439000000000001E-2</v>
      </c>
      <c r="P63" s="1">
        <v>2.6003000000000002E-5</v>
      </c>
      <c r="Q63" s="1">
        <v>1.2305999999999999E-8</v>
      </c>
      <c r="R63" s="1">
        <v>1.8134E-3</v>
      </c>
      <c r="S63" s="1">
        <v>6.1940999999999995E-5</v>
      </c>
      <c r="T63" s="1">
        <v>9.2126999999999994E-5</v>
      </c>
      <c r="U63" s="1">
        <v>0</v>
      </c>
      <c r="V63" s="1">
        <v>0</v>
      </c>
      <c r="W63" s="1">
        <v>5.1073999999999999E-5</v>
      </c>
      <c r="X63" s="1">
        <v>0</v>
      </c>
      <c r="Y63" s="1">
        <v>4.9881999999999999E-3</v>
      </c>
      <c r="Z63" s="1">
        <v>9.9021999999999998E-6</v>
      </c>
      <c r="AA63" s="1">
        <v>4.9829E-7</v>
      </c>
      <c r="AB63" s="1">
        <v>1.1255E-7</v>
      </c>
      <c r="AC63" s="1">
        <v>5.6692000000000004E-10</v>
      </c>
      <c r="AD63" s="1">
        <v>1.9889000000000001E-6</v>
      </c>
      <c r="AE63" s="1">
        <v>1.1535000000000001E-6</v>
      </c>
      <c r="AF63" s="1">
        <v>2.6593999999999999E-6</v>
      </c>
      <c r="AG63" s="1">
        <v>1.5907000000000001E-7</v>
      </c>
      <c r="AH63" s="1">
        <v>3.5480000000000002E-6</v>
      </c>
      <c r="AI63" s="1">
        <v>1.7609E-2</v>
      </c>
      <c r="AJ63" s="1">
        <v>0</v>
      </c>
      <c r="AK63">
        <v>-16.9145</v>
      </c>
      <c r="AL63">
        <v>-5.4981</v>
      </c>
      <c r="AM63">
        <v>0.57469999999999999</v>
      </c>
      <c r="AN63">
        <v>-0.39650000000000002</v>
      </c>
      <c r="AO63">
        <v>5.1646999999999998</v>
      </c>
      <c r="AP63">
        <v>-6.1776999999999997</v>
      </c>
      <c r="AQ63">
        <v>1.1716</v>
      </c>
      <c r="AR63">
        <v>-13.171099999999999</v>
      </c>
      <c r="AS63">
        <v>0.76949999999999996</v>
      </c>
      <c r="AT63">
        <v>-6.6952999999999996</v>
      </c>
      <c r="AU63" t="s">
        <v>77</v>
      </c>
      <c r="AV63" s="1">
        <v>0</v>
      </c>
      <c r="AW63" s="1">
        <v>1.127</v>
      </c>
      <c r="AX63" s="1">
        <v>1.8956000000000001E-3</v>
      </c>
    </row>
    <row r="64" spans="3:50" x14ac:dyDescent="0.25">
      <c r="C64">
        <v>2</v>
      </c>
      <c r="D64" t="s">
        <v>76</v>
      </c>
      <c r="E64">
        <v>2</v>
      </c>
      <c r="F64">
        <v>-99</v>
      </c>
      <c r="G64">
        <v>-99</v>
      </c>
      <c r="H64">
        <v>12.167899999999999</v>
      </c>
      <c r="I64">
        <v>4</v>
      </c>
      <c r="J64">
        <v>25.6</v>
      </c>
      <c r="K64">
        <v>3.2702200000000001E-2</v>
      </c>
      <c r="L64">
        <v>2.2865300000000002E-2</v>
      </c>
      <c r="M64" s="1">
        <v>-1.8532500000000001E-16</v>
      </c>
      <c r="N64" s="1">
        <v>-4.3076299999999999E-13</v>
      </c>
      <c r="O64" s="1">
        <v>1.8737E-2</v>
      </c>
      <c r="P64" s="1">
        <v>1.0007E-4</v>
      </c>
      <c r="Q64" s="1">
        <v>1.2305999999999999E-8</v>
      </c>
      <c r="R64" s="1">
        <v>1.487E-3</v>
      </c>
      <c r="S64" s="1">
        <v>2.8561999999999999E-5</v>
      </c>
      <c r="T64" s="1">
        <v>2.7820999999999998E-4</v>
      </c>
      <c r="U64" s="1">
        <v>0</v>
      </c>
      <c r="V64" s="1">
        <v>0</v>
      </c>
      <c r="W64" s="1">
        <v>5.2979000000000002E-5</v>
      </c>
      <c r="X64" s="1">
        <v>0</v>
      </c>
      <c r="Y64" s="1">
        <v>3.7382000000000001E-3</v>
      </c>
      <c r="Z64" s="1">
        <v>1.5778999999999999E-5</v>
      </c>
      <c r="AA64" s="1">
        <v>7.2770000000000004E-7</v>
      </c>
      <c r="AB64" s="1">
        <v>8.3746000000000002E-10</v>
      </c>
      <c r="AC64" s="1">
        <v>1.3814E-5</v>
      </c>
      <c r="AD64" s="1">
        <v>5.7474000000000002E-7</v>
      </c>
      <c r="AE64" s="1">
        <v>1.7046999999999999E-7</v>
      </c>
      <c r="AF64" s="1">
        <v>2.2230000000000001E-6</v>
      </c>
      <c r="AG64" s="1">
        <v>4.2043000000000001E-7</v>
      </c>
      <c r="AH64" s="1">
        <v>2.0986999999999999E-4</v>
      </c>
      <c r="AI64" s="1">
        <v>1.7215000000000001E-2</v>
      </c>
      <c r="AJ64" s="1">
        <v>0</v>
      </c>
      <c r="AK64">
        <v>-12.5099</v>
      </c>
      <c r="AL64">
        <v>-1.1015999999999999</v>
      </c>
      <c r="AM64">
        <v>0.45929999999999999</v>
      </c>
      <c r="AN64">
        <v>4</v>
      </c>
      <c r="AO64">
        <v>3.4874000000000001</v>
      </c>
      <c r="AP64">
        <v>-2.8321999999999998</v>
      </c>
      <c r="AQ64">
        <v>1.0561</v>
      </c>
      <c r="AR64">
        <v>2.6499999999999999E-2</v>
      </c>
      <c r="AS64">
        <v>0.65400000000000003</v>
      </c>
      <c r="AT64">
        <v>-7.7111000000000001</v>
      </c>
      <c r="AU64" t="s">
        <v>78</v>
      </c>
      <c r="AV64" s="1">
        <v>0</v>
      </c>
      <c r="AW64" s="1">
        <v>1.0443</v>
      </c>
      <c r="AX64" s="1">
        <v>1.6367E-3</v>
      </c>
    </row>
    <row r="65" spans="3:50" x14ac:dyDescent="0.25">
      <c r="C65">
        <v>2</v>
      </c>
      <c r="D65" t="s">
        <v>76</v>
      </c>
      <c r="E65">
        <v>3</v>
      </c>
      <c r="F65">
        <v>-99</v>
      </c>
      <c r="G65">
        <v>-99</v>
      </c>
      <c r="H65">
        <v>12.0337</v>
      </c>
      <c r="I65">
        <v>4</v>
      </c>
      <c r="J65">
        <v>29.3</v>
      </c>
      <c r="K65">
        <v>3.6483599999999998E-2</v>
      </c>
      <c r="L65">
        <v>2.3413300000000001E-2</v>
      </c>
      <c r="M65" s="1">
        <v>-3.0756700000000002E-17</v>
      </c>
      <c r="N65" s="1">
        <v>-6.9654699999999998E-14</v>
      </c>
      <c r="O65" s="1">
        <v>1.9494999999999998E-2</v>
      </c>
      <c r="P65" s="1">
        <v>2.4973999999999998E-5</v>
      </c>
      <c r="Q65" s="1">
        <v>1.2305999999999999E-8</v>
      </c>
      <c r="R65" s="1">
        <v>1.4177E-3</v>
      </c>
      <c r="S65" s="1">
        <v>7.8427E-5</v>
      </c>
      <c r="T65" s="1">
        <v>8.7781000000000005E-5</v>
      </c>
      <c r="U65" s="1">
        <v>0</v>
      </c>
      <c r="V65" s="1">
        <v>0</v>
      </c>
      <c r="W65" s="1">
        <v>2.2860999999999999E-4</v>
      </c>
      <c r="X65" s="1">
        <v>0</v>
      </c>
      <c r="Y65" s="1">
        <v>4.8323999999999997E-3</v>
      </c>
      <c r="Z65" s="1">
        <v>1.7385999999999999E-5</v>
      </c>
      <c r="AA65" s="1">
        <v>4.3004E-7</v>
      </c>
      <c r="AB65" s="1">
        <v>8.3749999999999995E-10</v>
      </c>
      <c r="AC65" s="1">
        <v>4.6622E-7</v>
      </c>
      <c r="AD65" s="1">
        <v>9.9679000000000002E-8</v>
      </c>
      <c r="AE65" s="1">
        <v>1.3890999999999999E-7</v>
      </c>
      <c r="AF65" s="1">
        <v>2.7655999999999998E-6</v>
      </c>
      <c r="AG65" s="1">
        <v>4.1483999999999997E-7</v>
      </c>
      <c r="AH65" s="1">
        <v>2.8151000000000001E-4</v>
      </c>
      <c r="AI65" s="1">
        <v>1.6625000000000001E-2</v>
      </c>
      <c r="AJ65" s="1">
        <v>0</v>
      </c>
      <c r="AK65">
        <v>-13.5596</v>
      </c>
      <c r="AL65">
        <v>-2.2604000000000002</v>
      </c>
      <c r="AM65">
        <v>0.53820000000000001</v>
      </c>
      <c r="AN65">
        <v>2.7928999999999999</v>
      </c>
      <c r="AO65">
        <v>3.7530000000000001</v>
      </c>
      <c r="AP65">
        <v>-2.3323999999999998</v>
      </c>
      <c r="AQ65">
        <v>1.151</v>
      </c>
      <c r="AR65">
        <v>-3.4409000000000001</v>
      </c>
      <c r="AS65">
        <v>0.755</v>
      </c>
      <c r="AT65">
        <v>-8.3880999999999997</v>
      </c>
      <c r="AU65" t="s">
        <v>79</v>
      </c>
      <c r="AV65" s="1">
        <v>0</v>
      </c>
      <c r="AW65" s="1">
        <v>1.1185</v>
      </c>
      <c r="AX65" s="1">
        <v>1.8259999999999999E-3</v>
      </c>
    </row>
    <row r="66" spans="3:50" x14ac:dyDescent="0.25">
      <c r="C66">
        <v>2</v>
      </c>
      <c r="D66" t="s">
        <v>76</v>
      </c>
      <c r="E66">
        <v>4</v>
      </c>
      <c r="F66">
        <v>-99</v>
      </c>
      <c r="G66">
        <v>-99</v>
      </c>
      <c r="H66">
        <v>12.4871</v>
      </c>
      <c r="I66">
        <v>4</v>
      </c>
      <c r="J66">
        <v>30.2</v>
      </c>
      <c r="K66">
        <v>5.70342E-2</v>
      </c>
      <c r="L66">
        <v>6.4929500000000001E-2</v>
      </c>
      <c r="M66" s="1">
        <v>-8.7280099999999996E-15</v>
      </c>
      <c r="N66" s="1">
        <v>-7.9870699999999998E-12</v>
      </c>
      <c r="O66" s="1">
        <v>3.1866999999999999E-2</v>
      </c>
      <c r="P66" s="1">
        <v>3.9079000000000003E-5</v>
      </c>
      <c r="Q66" s="1">
        <v>1.5564E-6</v>
      </c>
      <c r="R66" s="1">
        <v>1.2721E-2</v>
      </c>
      <c r="S66" s="1">
        <v>2.4590999999999999E-5</v>
      </c>
      <c r="T66" s="1">
        <v>1.1828E-4</v>
      </c>
      <c r="U66" s="1">
        <v>7.9074999999999998E-5</v>
      </c>
      <c r="V66" s="1">
        <v>0</v>
      </c>
      <c r="W66" s="1">
        <v>5.0974999999999999E-5</v>
      </c>
      <c r="X66" s="1">
        <v>0</v>
      </c>
      <c r="Y66" s="1">
        <v>8.5796E-6</v>
      </c>
      <c r="Z66" s="1">
        <v>2.7595999999999998E-6</v>
      </c>
      <c r="AA66" s="1">
        <v>3.9007E-7</v>
      </c>
      <c r="AB66" s="1">
        <v>8.38E-10</v>
      </c>
      <c r="AC66" s="1">
        <v>4.4336999999999996E-6</v>
      </c>
      <c r="AD66" s="1">
        <v>3.5436E-7</v>
      </c>
      <c r="AE66" s="1">
        <v>2.7424E-7</v>
      </c>
      <c r="AF66" s="1">
        <v>3.0731999999999998E-7</v>
      </c>
      <c r="AG66" s="1">
        <v>4.2029999999999999E-10</v>
      </c>
      <c r="AH66" s="1">
        <v>1.7501000000000001E-5</v>
      </c>
      <c r="AI66" s="1">
        <v>5.4290999999999999E-2</v>
      </c>
      <c r="AJ66" s="1">
        <v>0</v>
      </c>
      <c r="AK66">
        <v>-13.4803</v>
      </c>
      <c r="AL66">
        <v>-1.7222999999999999</v>
      </c>
      <c r="AM66">
        <v>-2.7374000000000001</v>
      </c>
      <c r="AN66">
        <v>3.3199000000000001</v>
      </c>
      <c r="AO66">
        <v>4.5372000000000003</v>
      </c>
      <c r="AP66">
        <v>-12.567600000000001</v>
      </c>
      <c r="AQ66">
        <v>-2.1206</v>
      </c>
      <c r="AR66">
        <v>-2.3075000000000001</v>
      </c>
      <c r="AS66">
        <v>-2.5150999999999999</v>
      </c>
      <c r="AT66">
        <v>-10.2531</v>
      </c>
      <c r="AU66" t="s">
        <v>80</v>
      </c>
      <c r="AV66" s="1">
        <v>0</v>
      </c>
      <c r="AW66" s="1">
        <v>2.2258</v>
      </c>
      <c r="AX66" s="1">
        <v>2.8546000000000001E-3</v>
      </c>
    </row>
    <row r="67" spans="3:50" x14ac:dyDescent="0.25">
      <c r="C67">
        <v>2</v>
      </c>
      <c r="D67" t="s">
        <v>76</v>
      </c>
      <c r="E67">
        <v>5</v>
      </c>
      <c r="F67">
        <v>-99</v>
      </c>
      <c r="G67">
        <v>-99</v>
      </c>
      <c r="H67">
        <v>11.8001</v>
      </c>
      <c r="I67">
        <v>4</v>
      </c>
      <c r="J67">
        <v>29.8</v>
      </c>
      <c r="K67">
        <v>1.91927E-2</v>
      </c>
      <c r="L67">
        <v>1.3117200000000001E-2</v>
      </c>
      <c r="M67" s="1">
        <v>-1.9259599999999998E-15</v>
      </c>
      <c r="N67" s="1">
        <v>-7.8615199999999994E-12</v>
      </c>
      <c r="O67" s="1">
        <v>1.0491E-2</v>
      </c>
      <c r="P67" s="1">
        <v>1.4139E-5</v>
      </c>
      <c r="Q67" s="1">
        <v>1.2302E-8</v>
      </c>
      <c r="R67" s="1">
        <v>9.1153999999999996E-4</v>
      </c>
      <c r="S67" s="1">
        <v>3.3636000000000001E-5</v>
      </c>
      <c r="T67" s="1">
        <v>5.8182E-5</v>
      </c>
      <c r="U67" s="1">
        <v>0</v>
      </c>
      <c r="V67" s="1">
        <v>0</v>
      </c>
      <c r="W67" s="1">
        <v>5.0214999999999999E-5</v>
      </c>
      <c r="X67" s="1">
        <v>0</v>
      </c>
      <c r="Y67" s="1">
        <v>2.3324000000000001E-3</v>
      </c>
      <c r="Z67" s="1">
        <v>6.9534999999999996E-6</v>
      </c>
      <c r="AA67" s="1">
        <v>2.0590000000000001E-7</v>
      </c>
      <c r="AB67" s="1">
        <v>8.3723000000000001E-10</v>
      </c>
      <c r="AC67" s="1">
        <v>5.6674000000000005E-10</v>
      </c>
      <c r="AD67" s="1">
        <v>7.2853999999999998E-8</v>
      </c>
      <c r="AE67" s="1">
        <v>1.4676E-7</v>
      </c>
      <c r="AF67" s="1">
        <v>8.4951000000000004E-7</v>
      </c>
      <c r="AG67" s="1">
        <v>1.24E-7</v>
      </c>
      <c r="AH67" s="1">
        <v>3.3303999999999998E-5</v>
      </c>
      <c r="AI67" s="1">
        <v>9.7379000000000007E-3</v>
      </c>
      <c r="AJ67" s="1">
        <v>0</v>
      </c>
      <c r="AK67">
        <v>-15.9742</v>
      </c>
      <c r="AL67">
        <v>-4.9053000000000004</v>
      </c>
      <c r="AM67">
        <v>0.4481</v>
      </c>
      <c r="AN67">
        <v>0.1414</v>
      </c>
      <c r="AO67">
        <v>3.3607999999999998</v>
      </c>
      <c r="AP67">
        <v>-3.7225000000000001</v>
      </c>
      <c r="AQ67">
        <v>1.0627</v>
      </c>
      <c r="AR67">
        <v>-11.1592</v>
      </c>
      <c r="AS67">
        <v>0.66759999999999997</v>
      </c>
      <c r="AT67">
        <v>-7.1391999999999998</v>
      </c>
      <c r="AU67" t="s">
        <v>81</v>
      </c>
      <c r="AV67" s="1">
        <v>0</v>
      </c>
      <c r="AW67" s="1">
        <v>0.59153</v>
      </c>
      <c r="AX67" s="1">
        <v>9.6060000000000004E-4</v>
      </c>
    </row>
    <row r="68" spans="3:50" x14ac:dyDescent="0.25">
      <c r="C68">
        <v>2</v>
      </c>
      <c r="D68" t="s">
        <v>76</v>
      </c>
      <c r="E68">
        <v>6</v>
      </c>
      <c r="F68">
        <v>-99</v>
      </c>
      <c r="G68">
        <v>-99</v>
      </c>
      <c r="H68">
        <v>11.835900000000001</v>
      </c>
      <c r="I68">
        <v>4</v>
      </c>
      <c r="J68">
        <v>30.1</v>
      </c>
      <c r="K68">
        <v>2.1127799999999999E-2</v>
      </c>
      <c r="L68">
        <v>1.49354E-2</v>
      </c>
      <c r="M68" s="1">
        <v>-1.6656900000000001E-15</v>
      </c>
      <c r="N68" s="1">
        <v>-6.0025300000000003E-12</v>
      </c>
      <c r="O68" s="1">
        <v>1.1727E-2</v>
      </c>
      <c r="P68" s="1">
        <v>6.2150999999999995E-5</v>
      </c>
      <c r="Q68" s="1">
        <v>1.2302999999999999E-8</v>
      </c>
      <c r="R68" s="1">
        <v>1.1077999999999999E-3</v>
      </c>
      <c r="S68" s="1">
        <v>1.6592000000000001E-4</v>
      </c>
      <c r="T68" s="1">
        <v>8.3807999999999994E-5</v>
      </c>
      <c r="U68" s="1">
        <v>0</v>
      </c>
      <c r="V68" s="1">
        <v>4.2243000000000002E-5</v>
      </c>
      <c r="W68" s="1">
        <v>5.3118000000000002E-5</v>
      </c>
      <c r="X68" s="1">
        <v>0</v>
      </c>
      <c r="Y68" s="1">
        <v>2.4697E-3</v>
      </c>
      <c r="Z68" s="1">
        <v>1.0930999999999999E-5</v>
      </c>
      <c r="AA68" s="1">
        <v>4.1855E-7</v>
      </c>
      <c r="AB68" s="1">
        <v>1.0959E-7</v>
      </c>
      <c r="AC68" s="1">
        <v>4.1075000000000002E-5</v>
      </c>
      <c r="AD68" s="1">
        <v>1.5240999999999999E-6</v>
      </c>
      <c r="AE68" s="1">
        <v>7.6878000000000003E-7</v>
      </c>
      <c r="AF68" s="1">
        <v>9.9778000000000008E-7</v>
      </c>
      <c r="AG68" s="1">
        <v>3.2366999999999999E-7</v>
      </c>
      <c r="AH68" s="1">
        <v>1.4920999999999999E-4</v>
      </c>
      <c r="AI68" s="1">
        <v>1.0881E-2</v>
      </c>
      <c r="AJ68" s="1">
        <v>0</v>
      </c>
      <c r="AK68">
        <v>-11.176</v>
      </c>
      <c r="AL68">
        <v>-6.93E-2</v>
      </c>
      <c r="AM68">
        <v>0.4209</v>
      </c>
      <c r="AN68">
        <v>4.9736000000000002</v>
      </c>
      <c r="AO68">
        <v>4.9564000000000004</v>
      </c>
      <c r="AP68">
        <v>-2.5931999999999999</v>
      </c>
      <c r="AQ68">
        <v>1.0367999999999999</v>
      </c>
      <c r="AR68">
        <v>3.3031999999999999</v>
      </c>
      <c r="AS68">
        <v>0.64219999999999999</v>
      </c>
      <c r="AT68">
        <v>-4.7329999999999997</v>
      </c>
      <c r="AU68" t="s">
        <v>82</v>
      </c>
      <c r="AV68" s="1">
        <v>0</v>
      </c>
      <c r="AW68" s="1">
        <v>0.67927999999999999</v>
      </c>
      <c r="AX68" s="1">
        <v>1.0574E-3</v>
      </c>
    </row>
    <row r="69" spans="3:50" x14ac:dyDescent="0.25">
      <c r="C69">
        <v>2</v>
      </c>
      <c r="D69" t="s">
        <v>76</v>
      </c>
      <c r="E69">
        <v>7</v>
      </c>
      <c r="F69">
        <v>-99</v>
      </c>
      <c r="G69">
        <v>-99</v>
      </c>
      <c r="H69">
        <v>11.7773</v>
      </c>
      <c r="I69">
        <v>4</v>
      </c>
      <c r="J69">
        <v>30.1</v>
      </c>
      <c r="K69">
        <v>1.71662E-2</v>
      </c>
      <c r="L69">
        <v>1.25875E-2</v>
      </c>
      <c r="M69" s="1">
        <v>-3.09965E-16</v>
      </c>
      <c r="N69" s="1">
        <v>-1.3354100000000001E-12</v>
      </c>
      <c r="O69" s="1">
        <v>9.6682999999999995E-3</v>
      </c>
      <c r="P69" s="1">
        <v>1.5438E-5</v>
      </c>
      <c r="Q69" s="1">
        <v>1.2652E-6</v>
      </c>
      <c r="R69" s="1">
        <v>1.0169000000000001E-3</v>
      </c>
      <c r="S69" s="1">
        <v>3.4783000000000002E-5</v>
      </c>
      <c r="T69" s="1">
        <v>6.2216000000000002E-5</v>
      </c>
      <c r="U69" s="1">
        <v>0</v>
      </c>
      <c r="V69" s="1">
        <v>0</v>
      </c>
      <c r="W69" s="1">
        <v>5.0435000000000001E-5</v>
      </c>
      <c r="X69" s="1">
        <v>0</v>
      </c>
      <c r="Y69" s="1">
        <v>1.8548E-3</v>
      </c>
      <c r="Z69" s="1">
        <v>1.1539000000000001E-5</v>
      </c>
      <c r="AA69" s="1">
        <v>1.2118999999999999E-7</v>
      </c>
      <c r="AB69" s="1">
        <v>8.3722000000000003E-10</v>
      </c>
      <c r="AC69" s="1">
        <v>1.5994999999999998E-5</v>
      </c>
      <c r="AD69" s="1">
        <v>6.2966999999999997E-8</v>
      </c>
      <c r="AE69" s="1">
        <v>1.0251E-7</v>
      </c>
      <c r="AF69" s="1">
        <v>6.0185999999999996E-7</v>
      </c>
      <c r="AG69" s="1">
        <v>3.6771E-7</v>
      </c>
      <c r="AH69" s="1">
        <v>1.7984000000000001E-4</v>
      </c>
      <c r="AI69" s="1">
        <v>9.4213999999999999E-3</v>
      </c>
      <c r="AJ69" s="1">
        <v>0</v>
      </c>
      <c r="AK69">
        <v>-11.4649</v>
      </c>
      <c r="AL69">
        <v>-0.4168</v>
      </c>
      <c r="AM69">
        <v>0.35920000000000002</v>
      </c>
      <c r="AN69">
        <v>4.6260000000000003</v>
      </c>
      <c r="AO69">
        <v>3.3513000000000002</v>
      </c>
      <c r="AP69">
        <v>-2.3854000000000002</v>
      </c>
      <c r="AQ69">
        <v>0.97509999999999997</v>
      </c>
      <c r="AR69">
        <v>2.3191999999999999</v>
      </c>
      <c r="AS69">
        <v>0.58040000000000003</v>
      </c>
      <c r="AT69">
        <v>-7.1181999999999999</v>
      </c>
      <c r="AU69" t="s">
        <v>83</v>
      </c>
      <c r="AV69" s="1">
        <v>0</v>
      </c>
      <c r="AW69" s="1">
        <v>0.55752999999999997</v>
      </c>
      <c r="AX69" s="1">
        <v>8.5917000000000003E-4</v>
      </c>
    </row>
    <row r="70" spans="3:50" x14ac:dyDescent="0.25">
      <c r="C70">
        <v>2</v>
      </c>
      <c r="D70" t="s">
        <v>76</v>
      </c>
      <c r="E70">
        <v>8</v>
      </c>
      <c r="F70">
        <v>-99</v>
      </c>
      <c r="G70">
        <v>-99</v>
      </c>
      <c r="H70">
        <v>12.3263</v>
      </c>
      <c r="I70">
        <v>4</v>
      </c>
      <c r="J70">
        <v>29.6</v>
      </c>
      <c r="K70">
        <v>3.7103299999999999E-2</v>
      </c>
      <c r="L70">
        <v>4.59496E-2</v>
      </c>
      <c r="M70" s="1">
        <v>-3.0314799999999999E-14</v>
      </c>
      <c r="N70" s="1">
        <v>-4.2900100000000001E-11</v>
      </c>
      <c r="O70" s="1">
        <v>1.2433E-2</v>
      </c>
      <c r="P70" s="1">
        <v>1.7592999999999999E-5</v>
      </c>
      <c r="Q70" s="1">
        <v>1.482E-6</v>
      </c>
      <c r="R70" s="1">
        <v>1.2437999999999999E-2</v>
      </c>
      <c r="S70" s="1">
        <v>2.8325000000000001E-5</v>
      </c>
      <c r="T70" s="1">
        <v>5.8096000000000001E-5</v>
      </c>
      <c r="U70" s="1">
        <v>5.3675999999999999E-5</v>
      </c>
      <c r="V70" s="1">
        <v>0</v>
      </c>
      <c r="W70" s="1">
        <v>5.0358999999999997E-5</v>
      </c>
      <c r="X70" s="1">
        <v>0</v>
      </c>
      <c r="Y70" s="1">
        <v>2.9981999999999999E-6</v>
      </c>
      <c r="Z70" s="1">
        <v>2.7505000000000002E-6</v>
      </c>
      <c r="AA70" s="1">
        <v>1.0045E-7</v>
      </c>
      <c r="AB70" s="1">
        <v>8.3762000000000005E-10</v>
      </c>
      <c r="AC70" s="1">
        <v>4.6933999999999998E-6</v>
      </c>
      <c r="AD70" s="1">
        <v>1.0658000000000001E-7</v>
      </c>
      <c r="AE70" s="1">
        <v>2.4305E-7</v>
      </c>
      <c r="AF70" s="1">
        <v>1.8071999999999999E-7</v>
      </c>
      <c r="AG70" s="1">
        <v>4.2011000000000001E-10</v>
      </c>
      <c r="AH70" s="1">
        <v>1.7159E-4</v>
      </c>
      <c r="AI70" s="1">
        <v>3.4937999999999997E-2</v>
      </c>
      <c r="AJ70" s="1">
        <v>0</v>
      </c>
      <c r="AK70">
        <v>-13.148099999999999</v>
      </c>
      <c r="AL70">
        <v>-1.5545</v>
      </c>
      <c r="AM70">
        <v>-2.9941</v>
      </c>
      <c r="AN70">
        <v>3.4950000000000001</v>
      </c>
      <c r="AO70">
        <v>4.2523999999999997</v>
      </c>
      <c r="AP70">
        <v>-10.423500000000001</v>
      </c>
      <c r="AQ70">
        <v>-2.38</v>
      </c>
      <c r="AR70">
        <v>-1.6251</v>
      </c>
      <c r="AS70">
        <v>-2.7755000000000001</v>
      </c>
      <c r="AT70">
        <v>-10.244</v>
      </c>
      <c r="AU70" t="s">
        <v>84</v>
      </c>
      <c r="AV70" s="1">
        <v>0</v>
      </c>
      <c r="AW70" s="1">
        <v>1.4356</v>
      </c>
      <c r="AX70" s="1">
        <v>1.8569999999999999E-3</v>
      </c>
    </row>
    <row r="71" spans="3:50" x14ac:dyDescent="0.25">
      <c r="C71">
        <v>2</v>
      </c>
      <c r="D71" t="s">
        <v>76</v>
      </c>
      <c r="E71">
        <v>9</v>
      </c>
      <c r="F71">
        <v>-99</v>
      </c>
      <c r="G71">
        <v>-99</v>
      </c>
      <c r="H71">
        <v>11.655099999999999</v>
      </c>
      <c r="I71">
        <v>4</v>
      </c>
      <c r="J71">
        <v>30.2</v>
      </c>
      <c r="K71">
        <v>1.2391599999999999E-2</v>
      </c>
      <c r="L71">
        <v>9.5699800000000005E-3</v>
      </c>
      <c r="M71" s="1">
        <v>-1.4861600000000001E-15</v>
      </c>
      <c r="N71" s="1">
        <v>-8.6076700000000006E-12</v>
      </c>
      <c r="O71" s="1">
        <v>6.7786000000000001E-3</v>
      </c>
      <c r="P71" s="1">
        <v>1.1167E-5</v>
      </c>
      <c r="Q71" s="1">
        <v>1.2301E-8</v>
      </c>
      <c r="R71" s="1">
        <v>9.6460000000000003E-4</v>
      </c>
      <c r="S71" s="1">
        <v>1.9511999999999999E-5</v>
      </c>
      <c r="T71" s="1">
        <v>4.9994000000000003E-5</v>
      </c>
      <c r="U71" s="1">
        <v>0</v>
      </c>
      <c r="V71" s="1">
        <v>0</v>
      </c>
      <c r="W71" s="1">
        <v>5.4823E-5</v>
      </c>
      <c r="X71" s="1">
        <v>0</v>
      </c>
      <c r="Y71" s="1">
        <v>1.2608000000000001E-3</v>
      </c>
      <c r="Z71" s="1">
        <v>6.46E-6</v>
      </c>
      <c r="AA71" s="1">
        <v>2.1605000000000001E-7</v>
      </c>
      <c r="AB71" s="1">
        <v>1.2727E-7</v>
      </c>
      <c r="AC71" s="1">
        <v>1.2208E-6</v>
      </c>
      <c r="AD71" s="1">
        <v>2.0352E-6</v>
      </c>
      <c r="AE71" s="1">
        <v>1.077E-6</v>
      </c>
      <c r="AF71" s="1">
        <v>2.6324999999999998E-7</v>
      </c>
      <c r="AG71" s="1">
        <v>4.1987000000000002E-10</v>
      </c>
      <c r="AH71" s="1">
        <v>1.9148E-4</v>
      </c>
      <c r="AI71" s="1">
        <v>7.0679999999999996E-3</v>
      </c>
      <c r="AJ71" s="1">
        <v>0</v>
      </c>
      <c r="AK71">
        <v>-12.3291</v>
      </c>
      <c r="AL71">
        <v>-1.4025000000000001</v>
      </c>
      <c r="AM71">
        <v>0.31519999999999998</v>
      </c>
      <c r="AN71">
        <v>3.6389999999999998</v>
      </c>
      <c r="AO71">
        <v>4.5644999999999998</v>
      </c>
      <c r="AP71">
        <v>-2.1002999999999998</v>
      </c>
      <c r="AQ71">
        <v>0.93140000000000001</v>
      </c>
      <c r="AR71">
        <v>-0.51919999999999999</v>
      </c>
      <c r="AS71">
        <v>0.53690000000000004</v>
      </c>
      <c r="AT71">
        <v>-3.3199000000000001</v>
      </c>
      <c r="AU71" t="s">
        <v>85</v>
      </c>
      <c r="AV71" s="1">
        <v>0</v>
      </c>
      <c r="AW71" s="1">
        <v>0.4118</v>
      </c>
      <c r="AX71" s="1">
        <v>6.202E-4</v>
      </c>
    </row>
    <row r="72" spans="3:50" x14ac:dyDescent="0.25">
      <c r="C72">
        <v>2</v>
      </c>
      <c r="D72" t="s">
        <v>76</v>
      </c>
      <c r="E72">
        <v>10</v>
      </c>
      <c r="F72">
        <v>-99</v>
      </c>
      <c r="G72">
        <v>-99</v>
      </c>
      <c r="H72">
        <v>11.685600000000001</v>
      </c>
      <c r="I72">
        <v>4</v>
      </c>
      <c r="J72">
        <v>29.6</v>
      </c>
      <c r="K72">
        <v>1.33189E-2</v>
      </c>
      <c r="L72">
        <v>1.01487E-2</v>
      </c>
      <c r="M72" s="1">
        <v>-3.6063499999999999E-15</v>
      </c>
      <c r="N72" s="1">
        <v>-1.9612599999999999E-11</v>
      </c>
      <c r="O72" s="1">
        <v>7.2835E-3</v>
      </c>
      <c r="P72" s="1">
        <v>3.6457E-5</v>
      </c>
      <c r="Q72" s="1">
        <v>1.668E-6</v>
      </c>
      <c r="R72" s="1">
        <v>9.8284999999999996E-4</v>
      </c>
      <c r="S72" s="1">
        <v>2.4797999999999999E-5</v>
      </c>
      <c r="T72" s="1">
        <v>6.0745000000000002E-5</v>
      </c>
      <c r="U72" s="1">
        <v>0</v>
      </c>
      <c r="V72" s="1">
        <v>4.3890000000000002E-5</v>
      </c>
      <c r="W72" s="1">
        <v>7.0986000000000001E-5</v>
      </c>
      <c r="X72" s="1">
        <v>0</v>
      </c>
      <c r="Y72" s="1">
        <v>1.3472E-3</v>
      </c>
      <c r="Z72" s="1">
        <v>7.6579E-6</v>
      </c>
      <c r="AA72" s="1">
        <v>3.4751000000000002E-7</v>
      </c>
      <c r="AB72" s="1">
        <v>1.2055E-7</v>
      </c>
      <c r="AC72" s="1">
        <v>1.7946999999999999E-4</v>
      </c>
      <c r="AD72" s="1">
        <v>1.6196999999999999E-7</v>
      </c>
      <c r="AE72" s="1">
        <v>3.1604000000000002E-7</v>
      </c>
      <c r="AF72" s="1">
        <v>4.3469999999999999E-7</v>
      </c>
      <c r="AG72" s="1">
        <v>2.3418E-7</v>
      </c>
      <c r="AH72" s="1">
        <v>2.0481000000000001E-4</v>
      </c>
      <c r="AI72" s="1">
        <v>7.2814999999999998E-3</v>
      </c>
      <c r="AJ72" s="1">
        <v>0</v>
      </c>
      <c r="AK72">
        <v>-10.2484</v>
      </c>
      <c r="AL72">
        <v>0.70479999999999998</v>
      </c>
      <c r="AM72">
        <v>0.33860000000000001</v>
      </c>
      <c r="AN72">
        <v>5.7539999999999996</v>
      </c>
      <c r="AO72">
        <v>4.5472999999999999</v>
      </c>
      <c r="AP72">
        <v>-2.0377000000000001</v>
      </c>
      <c r="AQ72">
        <v>0.95240000000000002</v>
      </c>
      <c r="AR72">
        <v>5.7919</v>
      </c>
      <c r="AS72">
        <v>0.55700000000000005</v>
      </c>
      <c r="AT72">
        <v>-5.7176999999999998</v>
      </c>
      <c r="AU72" t="s">
        <v>86</v>
      </c>
      <c r="AV72" s="1">
        <v>0</v>
      </c>
      <c r="AW72" s="1">
        <v>0.46195000000000003</v>
      </c>
      <c r="AX72" s="1">
        <v>6.6660999999999999E-4</v>
      </c>
    </row>
    <row r="73" spans="3:50" x14ac:dyDescent="0.25">
      <c r="C73">
        <v>2</v>
      </c>
      <c r="D73" t="s">
        <v>76</v>
      </c>
      <c r="E73">
        <v>11</v>
      </c>
      <c r="F73">
        <v>-99</v>
      </c>
      <c r="G73">
        <v>-99</v>
      </c>
      <c r="H73">
        <v>11.6309</v>
      </c>
      <c r="I73">
        <v>4</v>
      </c>
      <c r="J73">
        <v>31.4</v>
      </c>
      <c r="K73">
        <v>1.2988E-2</v>
      </c>
      <c r="L73">
        <v>9.9162399999999998E-3</v>
      </c>
      <c r="M73" s="1">
        <v>8.7754999999999993E-18</v>
      </c>
      <c r="N73" s="1">
        <v>4.9346200000000002E-14</v>
      </c>
      <c r="O73" s="1">
        <v>6.8089999999999999E-3</v>
      </c>
      <c r="P73" s="1">
        <v>1.26E-5</v>
      </c>
      <c r="Q73" s="1">
        <v>2.4519000000000002E-6</v>
      </c>
      <c r="R73" s="1">
        <v>1.0597E-3</v>
      </c>
      <c r="S73" s="1">
        <v>1.8627E-5</v>
      </c>
      <c r="T73" s="1">
        <v>7.2226999999999998E-5</v>
      </c>
      <c r="U73" s="1">
        <v>0</v>
      </c>
      <c r="V73" s="1">
        <v>0</v>
      </c>
      <c r="W73" s="1">
        <v>5.6558000000000003E-5</v>
      </c>
      <c r="X73" s="1">
        <v>0</v>
      </c>
      <c r="Y73" s="1">
        <v>1.3734999999999999E-3</v>
      </c>
      <c r="Z73" s="1">
        <v>6.7917999999999999E-6</v>
      </c>
      <c r="AA73" s="1">
        <v>1.9371000000000001E-7</v>
      </c>
      <c r="AB73" s="1">
        <v>8.3715000000000005E-10</v>
      </c>
      <c r="AC73" s="1">
        <v>6.1342999999999999E-5</v>
      </c>
      <c r="AD73" s="1">
        <v>1.2274E-7</v>
      </c>
      <c r="AE73" s="1">
        <v>2.2884E-7</v>
      </c>
      <c r="AF73" s="1">
        <v>2.7314999999999998E-7</v>
      </c>
      <c r="AG73" s="1">
        <v>2.2509000000000001E-7</v>
      </c>
      <c r="AH73" s="1">
        <v>2.5142E-6</v>
      </c>
      <c r="AI73" s="1">
        <v>7.2951999999999999E-3</v>
      </c>
      <c r="AJ73" s="1">
        <v>0</v>
      </c>
      <c r="AK73">
        <v>-10.5313</v>
      </c>
      <c r="AL73">
        <v>0.37890000000000001</v>
      </c>
      <c r="AM73">
        <v>0.32350000000000001</v>
      </c>
      <c r="AN73">
        <v>5.4051</v>
      </c>
      <c r="AO73">
        <v>3.1909999999999998</v>
      </c>
      <c r="AP73">
        <v>-5.8662999999999998</v>
      </c>
      <c r="AQ73">
        <v>0.9446</v>
      </c>
      <c r="AR73">
        <v>4.8099999999999996</v>
      </c>
      <c r="AS73">
        <v>0.55210000000000004</v>
      </c>
      <c r="AT73">
        <v>-5.6052999999999997</v>
      </c>
      <c r="AU73" t="s">
        <v>87</v>
      </c>
      <c r="AV73" s="1">
        <v>0</v>
      </c>
      <c r="AW73" s="1">
        <v>0.4204</v>
      </c>
      <c r="AX73" s="1">
        <v>6.5005E-4</v>
      </c>
    </row>
    <row r="74" spans="3:50" x14ac:dyDescent="0.25">
      <c r="C74">
        <v>2</v>
      </c>
      <c r="D74" t="s">
        <v>76</v>
      </c>
      <c r="E74">
        <v>12</v>
      </c>
      <c r="F74">
        <v>-99</v>
      </c>
      <c r="G74">
        <v>-99</v>
      </c>
      <c r="H74">
        <v>11.7521</v>
      </c>
      <c r="I74">
        <v>4</v>
      </c>
      <c r="J74">
        <v>29.7</v>
      </c>
      <c r="K74">
        <v>9.9563900000000007E-3</v>
      </c>
      <c r="L74">
        <v>1.1855299999999999E-2</v>
      </c>
      <c r="M74" s="1">
        <v>-1.57799E-17</v>
      </c>
      <c r="N74" s="1">
        <v>-8.2776700000000003E-14</v>
      </c>
      <c r="O74" s="1">
        <v>4.8512E-3</v>
      </c>
      <c r="P74" s="1">
        <v>8.8440000000000004E-6</v>
      </c>
      <c r="Q74" s="1">
        <v>1.2301E-8</v>
      </c>
      <c r="R74" s="1">
        <v>2.4862999999999999E-3</v>
      </c>
      <c r="S74" s="1">
        <v>2.2870999999999998E-5</v>
      </c>
      <c r="T74" s="1">
        <v>2.6896E-4</v>
      </c>
      <c r="U74" s="1">
        <v>5.2823999999999996E-6</v>
      </c>
      <c r="V74" s="1">
        <v>0</v>
      </c>
      <c r="W74" s="1">
        <v>5.728E-5</v>
      </c>
      <c r="X74" s="1">
        <v>5.5222000000000001E-5</v>
      </c>
      <c r="Y74" s="1">
        <v>1.5956E-4</v>
      </c>
      <c r="Z74" s="1">
        <v>2.5546000000000001E-6</v>
      </c>
      <c r="AA74" s="1">
        <v>4.2737000000000001E-8</v>
      </c>
      <c r="AB74" s="1">
        <v>8.3715000000000005E-10</v>
      </c>
      <c r="AC74" s="1">
        <v>7.8322999999999995E-7</v>
      </c>
      <c r="AD74" s="1">
        <v>7.5634000000000001E-8</v>
      </c>
      <c r="AE74" s="1">
        <v>1.8846000000000001E-7</v>
      </c>
      <c r="AF74" s="1">
        <v>3.3269E-7</v>
      </c>
      <c r="AG74" s="1">
        <v>4.1988E-10</v>
      </c>
      <c r="AH74" s="1">
        <v>3.7296999999999997E-4</v>
      </c>
      <c r="AI74" s="1">
        <v>8.6139000000000007E-3</v>
      </c>
      <c r="AJ74" s="1">
        <v>0</v>
      </c>
      <c r="AK74">
        <v>-12.7402</v>
      </c>
      <c r="AL74">
        <v>-1.7198</v>
      </c>
      <c r="AM74">
        <v>-0.66190000000000004</v>
      </c>
      <c r="AN74">
        <v>3.3281000000000001</v>
      </c>
      <c r="AO74">
        <v>3.2423000000000002</v>
      </c>
      <c r="AP74">
        <v>-3.6092</v>
      </c>
      <c r="AQ74">
        <v>-4.7699999999999999E-2</v>
      </c>
      <c r="AR74">
        <v>-1.5517000000000001</v>
      </c>
      <c r="AS74">
        <v>-0.443</v>
      </c>
      <c r="AT74">
        <v>-6.8029000000000002</v>
      </c>
      <c r="AU74" t="s">
        <v>88</v>
      </c>
      <c r="AV74" s="1">
        <v>0</v>
      </c>
      <c r="AW74" s="1">
        <v>0.41832000000000003</v>
      </c>
      <c r="AX74" s="1">
        <v>4.9832000000000001E-4</v>
      </c>
    </row>
    <row r="75" spans="3:50" x14ac:dyDescent="0.25">
      <c r="C75">
        <v>2</v>
      </c>
      <c r="D75" t="s">
        <v>76</v>
      </c>
      <c r="E75">
        <v>13</v>
      </c>
      <c r="F75">
        <v>-99</v>
      </c>
      <c r="G75">
        <v>-99</v>
      </c>
      <c r="H75">
        <v>11.5318</v>
      </c>
      <c r="I75">
        <v>4</v>
      </c>
      <c r="J75">
        <v>29.9</v>
      </c>
      <c r="K75">
        <v>9.38136E-3</v>
      </c>
      <c r="L75">
        <v>7.2841800000000003E-3</v>
      </c>
      <c r="M75" s="1">
        <v>-8.0296600000000002E-17</v>
      </c>
      <c r="N75" s="1">
        <v>-6.0975200000000005E-13</v>
      </c>
      <c r="O75" s="1">
        <v>5.2556E-3</v>
      </c>
      <c r="P75" s="1">
        <v>9.8004000000000002E-6</v>
      </c>
      <c r="Q75" s="1">
        <v>1.2299999999999999E-8</v>
      </c>
      <c r="R75" s="1">
        <v>7.0551999999999995E-4</v>
      </c>
      <c r="S75" s="1">
        <v>1.7889000000000001E-5</v>
      </c>
      <c r="T75" s="1">
        <v>5.1177000000000001E-5</v>
      </c>
      <c r="U75" s="1">
        <v>0</v>
      </c>
      <c r="V75" s="1">
        <v>0</v>
      </c>
      <c r="W75" s="1">
        <v>5.4855999999999998E-5</v>
      </c>
      <c r="X75" s="1">
        <v>0</v>
      </c>
      <c r="Y75" s="1">
        <v>9.3860999999999999E-4</v>
      </c>
      <c r="Z75" s="1">
        <v>5.3797999999999997E-6</v>
      </c>
      <c r="AA75" s="1">
        <v>5.6896000000000002E-8</v>
      </c>
      <c r="AB75" s="1">
        <v>8.7808000000000001E-8</v>
      </c>
      <c r="AC75" s="1">
        <v>2.6309000000000001E-6</v>
      </c>
      <c r="AD75" s="1">
        <v>1.5021E-6</v>
      </c>
      <c r="AE75" s="1">
        <v>8.0793000000000001E-7</v>
      </c>
      <c r="AF75" s="1">
        <v>1.4747000000000001E-7</v>
      </c>
      <c r="AG75" s="1">
        <v>1.2219000000000001E-7</v>
      </c>
      <c r="AH75" s="1">
        <v>4.1624000000000001E-4</v>
      </c>
      <c r="AI75" s="1">
        <v>5.1463999999999998E-3</v>
      </c>
      <c r="AJ75" s="1">
        <v>0</v>
      </c>
      <c r="AK75">
        <v>-11.7576</v>
      </c>
      <c r="AL75">
        <v>-0.95630000000000004</v>
      </c>
      <c r="AM75">
        <v>0.3286</v>
      </c>
      <c r="AN75">
        <v>4.0891000000000002</v>
      </c>
      <c r="AO75">
        <v>4.1322000000000001</v>
      </c>
      <c r="AP75">
        <v>-1.0857000000000001</v>
      </c>
      <c r="AQ75">
        <v>0.94359999999999999</v>
      </c>
      <c r="AR75">
        <v>0.9526</v>
      </c>
      <c r="AS75">
        <v>0.54859999999999998</v>
      </c>
      <c r="AT75">
        <v>-2.8083999999999998</v>
      </c>
      <c r="AU75" t="s">
        <v>89</v>
      </c>
      <c r="AV75" s="1">
        <v>0</v>
      </c>
      <c r="AW75" s="1">
        <v>0.33167000000000002</v>
      </c>
      <c r="AX75" s="1">
        <v>4.6954000000000001E-4</v>
      </c>
    </row>
    <row r="76" spans="3:50" x14ac:dyDescent="0.25">
      <c r="C76">
        <v>2</v>
      </c>
      <c r="D76" t="s">
        <v>76</v>
      </c>
      <c r="E76">
        <v>14</v>
      </c>
      <c r="F76">
        <v>-99</v>
      </c>
      <c r="G76">
        <v>-99</v>
      </c>
      <c r="H76">
        <v>11.4811</v>
      </c>
      <c r="I76">
        <v>4</v>
      </c>
      <c r="J76">
        <v>29.3</v>
      </c>
      <c r="K76">
        <v>8.8392799999999997E-3</v>
      </c>
      <c r="L76">
        <v>6.2427100000000003E-3</v>
      </c>
      <c r="M76" s="1">
        <v>-2.9819800000000002E-17</v>
      </c>
      <c r="N76" s="1">
        <v>-2.55006E-13</v>
      </c>
      <c r="O76" s="1">
        <v>5.0423000000000004E-3</v>
      </c>
      <c r="P76" s="1">
        <v>2.796E-5</v>
      </c>
      <c r="Q76" s="1">
        <v>6.7693999999999999E-6</v>
      </c>
      <c r="R76" s="1">
        <v>3.9355999999999999E-4</v>
      </c>
      <c r="S76" s="1">
        <v>2.0537E-5</v>
      </c>
      <c r="T76" s="1">
        <v>5.7862999999999998E-5</v>
      </c>
      <c r="U76" s="1">
        <v>0</v>
      </c>
      <c r="V76" s="1">
        <v>4.3034999999999997E-5</v>
      </c>
      <c r="W76" s="1">
        <v>5.6969000000000003E-5</v>
      </c>
      <c r="X76" s="1">
        <v>0</v>
      </c>
      <c r="Y76" s="1">
        <v>9.4156000000000003E-4</v>
      </c>
      <c r="Z76" s="1">
        <v>4.8967000000000001E-6</v>
      </c>
      <c r="AA76" s="1">
        <v>3.6722999999999999E-7</v>
      </c>
      <c r="AB76" s="1">
        <v>3.1095000000000001E-7</v>
      </c>
      <c r="AC76" s="1">
        <v>3.1430999999999999E-4</v>
      </c>
      <c r="AD76" s="1">
        <v>4.9391000000000001E-7</v>
      </c>
      <c r="AE76" s="1">
        <v>6.4425999999999997E-7</v>
      </c>
      <c r="AF76" s="1">
        <v>3.1716999999999997E-7</v>
      </c>
      <c r="AG76" s="1">
        <v>2.3229E-7</v>
      </c>
      <c r="AH76" s="1">
        <v>5.4775999999999999E-5</v>
      </c>
      <c r="AI76" s="1">
        <v>4.3581999999999996E-3</v>
      </c>
      <c r="AJ76" s="1">
        <v>0</v>
      </c>
      <c r="AK76">
        <v>-9.6016999999999992</v>
      </c>
      <c r="AL76">
        <v>1.145</v>
      </c>
      <c r="AM76">
        <v>0.4098</v>
      </c>
      <c r="AN76">
        <v>6.1981000000000002</v>
      </c>
      <c r="AO76">
        <v>4.2234999999999996</v>
      </c>
      <c r="AP76">
        <v>-2.5406</v>
      </c>
      <c r="AQ76">
        <v>1.0223</v>
      </c>
      <c r="AR76">
        <v>7.3268000000000004</v>
      </c>
      <c r="AS76">
        <v>0.62629999999999997</v>
      </c>
      <c r="AT76">
        <v>-3.4575</v>
      </c>
      <c r="AU76" t="s">
        <v>90</v>
      </c>
      <c r="AV76" s="1">
        <v>0</v>
      </c>
      <c r="AW76" s="1">
        <v>0.31605</v>
      </c>
      <c r="AX76" s="1">
        <v>4.4241000000000001E-4</v>
      </c>
    </row>
    <row r="77" spans="3:50" x14ac:dyDescent="0.25">
      <c r="C77">
        <v>2</v>
      </c>
      <c r="D77" t="s">
        <v>76</v>
      </c>
      <c r="E77">
        <v>15</v>
      </c>
      <c r="F77">
        <v>-99</v>
      </c>
      <c r="G77">
        <v>-99</v>
      </c>
      <c r="H77">
        <v>11.508100000000001</v>
      </c>
      <c r="I77">
        <v>4</v>
      </c>
      <c r="J77">
        <v>30.7</v>
      </c>
      <c r="K77">
        <v>9.5336699999999993E-3</v>
      </c>
      <c r="L77">
        <v>7.2730700000000004E-3</v>
      </c>
      <c r="M77" s="1">
        <v>-2.13113E-16</v>
      </c>
      <c r="N77" s="1">
        <v>-1.61031E-12</v>
      </c>
      <c r="O77" s="1">
        <v>5.3600000000000002E-3</v>
      </c>
      <c r="P77" s="1">
        <v>9.6724999999999993E-6</v>
      </c>
      <c r="Q77" s="1">
        <v>1.2299999999999999E-8</v>
      </c>
      <c r="R77" s="1">
        <v>6.6383999999999996E-4</v>
      </c>
      <c r="S77" s="1">
        <v>1.5577999999999999E-5</v>
      </c>
      <c r="T77" s="1">
        <v>5.1149000000000001E-5</v>
      </c>
      <c r="U77" s="1">
        <v>0</v>
      </c>
      <c r="V77" s="1">
        <v>0</v>
      </c>
      <c r="W77" s="1">
        <v>5.4985000000000003E-5</v>
      </c>
      <c r="X77" s="1">
        <v>0</v>
      </c>
      <c r="Y77" s="1">
        <v>9.6382E-4</v>
      </c>
      <c r="Z77" s="1">
        <v>4.1644000000000003E-6</v>
      </c>
      <c r="AA77" s="1">
        <v>1.0712E-7</v>
      </c>
      <c r="AB77" s="1">
        <v>8.3711000000000002E-10</v>
      </c>
      <c r="AC77" s="1">
        <v>6.0785999999999997E-5</v>
      </c>
      <c r="AD77" s="1">
        <v>4.3788E-7</v>
      </c>
      <c r="AE77" s="1">
        <v>3.2305000000000002E-7</v>
      </c>
      <c r="AF77" s="1">
        <v>1.4212E-7</v>
      </c>
      <c r="AG77" s="1">
        <v>1.3003999999999999E-7</v>
      </c>
      <c r="AH77" s="1">
        <v>3.5131000000000002E-4</v>
      </c>
      <c r="AI77" s="1">
        <v>5.1609000000000004E-3</v>
      </c>
      <c r="AJ77" s="1">
        <v>0</v>
      </c>
      <c r="AK77">
        <v>-10.3139</v>
      </c>
      <c r="AL77">
        <v>0.46899999999999997</v>
      </c>
      <c r="AM77">
        <v>0.32879999999999998</v>
      </c>
      <c r="AN77">
        <v>5.5041000000000002</v>
      </c>
      <c r="AO77">
        <v>2.8037999999999998</v>
      </c>
      <c r="AP77">
        <v>-1.2323999999999999</v>
      </c>
      <c r="AQ77">
        <v>0.94699999999999995</v>
      </c>
      <c r="AR77">
        <v>5.2256999999999998</v>
      </c>
      <c r="AS77">
        <v>0.5534</v>
      </c>
      <c r="AT77">
        <v>-3.7275</v>
      </c>
      <c r="AU77" t="s">
        <v>91</v>
      </c>
      <c r="AV77" s="1">
        <v>0</v>
      </c>
      <c r="AW77" s="1">
        <v>0.33589999999999998</v>
      </c>
      <c r="AX77" s="1">
        <v>4.7716000000000002E-4</v>
      </c>
    </row>
    <row r="78" spans="3:50" x14ac:dyDescent="0.25">
      <c r="C78">
        <v>2</v>
      </c>
      <c r="D78" t="s">
        <v>76</v>
      </c>
      <c r="E78">
        <v>16</v>
      </c>
      <c r="F78">
        <v>-99</v>
      </c>
      <c r="G78">
        <v>-99</v>
      </c>
      <c r="H78">
        <v>11.575799999999999</v>
      </c>
      <c r="I78">
        <v>4</v>
      </c>
      <c r="J78">
        <v>28.1</v>
      </c>
      <c r="K78">
        <v>7.1377999999999997E-3</v>
      </c>
      <c r="L78">
        <v>7.1797900000000001E-3</v>
      </c>
      <c r="M78" s="1">
        <v>-1.60963E-17</v>
      </c>
      <c r="N78" s="1">
        <v>-1.37989E-13</v>
      </c>
      <c r="O78" s="1">
        <v>3.1327999999999998E-3</v>
      </c>
      <c r="P78" s="1">
        <v>6.4309999999999999E-6</v>
      </c>
      <c r="Q78" s="1">
        <v>1.2299999999999999E-8</v>
      </c>
      <c r="R78" s="1">
        <v>1.4736E-3</v>
      </c>
      <c r="S78" s="1">
        <v>1.4460999999999999E-5</v>
      </c>
      <c r="T78" s="1">
        <v>4.3022000000000002E-5</v>
      </c>
      <c r="U78" s="1">
        <v>0</v>
      </c>
      <c r="V78" s="1">
        <v>0</v>
      </c>
      <c r="W78" s="1">
        <v>5.4604000000000001E-5</v>
      </c>
      <c r="X78" s="1">
        <v>8.5731999999999998E-5</v>
      </c>
      <c r="Y78" s="1">
        <v>3.8514000000000002E-4</v>
      </c>
      <c r="Z78" s="1">
        <v>1.9564999999999998E-6</v>
      </c>
      <c r="AA78" s="1">
        <v>3.2125E-10</v>
      </c>
      <c r="AB78" s="1">
        <v>1.1981000000000001E-7</v>
      </c>
      <c r="AC78" s="1">
        <v>5.6664000000000002E-10</v>
      </c>
      <c r="AD78" s="1">
        <v>1.4889000000000001E-6</v>
      </c>
      <c r="AE78" s="1">
        <v>9.9099000000000006E-7</v>
      </c>
      <c r="AF78" s="1">
        <v>2.8215999999999998E-7</v>
      </c>
      <c r="AG78" s="1">
        <v>4.1984000000000002E-10</v>
      </c>
      <c r="AH78" s="1">
        <v>2.6804999999999998E-4</v>
      </c>
      <c r="AI78" s="1">
        <v>4.9950999999999997E-3</v>
      </c>
      <c r="AJ78" s="1">
        <v>0</v>
      </c>
      <c r="AK78">
        <v>-15.586399999999999</v>
      </c>
      <c r="AL78">
        <v>-4.7529000000000003</v>
      </c>
      <c r="AM78">
        <v>-2.2200000000000001E-2</v>
      </c>
      <c r="AN78">
        <v>0.31569999999999998</v>
      </c>
      <c r="AO78">
        <v>4.0757000000000003</v>
      </c>
      <c r="AP78">
        <v>-2.1015999999999999</v>
      </c>
      <c r="AQ78">
        <v>0.58530000000000004</v>
      </c>
      <c r="AR78">
        <v>-10.4216</v>
      </c>
      <c r="AS78">
        <v>0.18729999999999999</v>
      </c>
      <c r="AT78">
        <v>-3.0996000000000001</v>
      </c>
      <c r="AU78" t="s">
        <v>92</v>
      </c>
      <c r="AV78" s="1">
        <v>0</v>
      </c>
      <c r="AW78" s="1">
        <v>0.27445000000000003</v>
      </c>
      <c r="AX78" s="1">
        <v>3.5724999999999998E-4</v>
      </c>
    </row>
    <row r="79" spans="3:50" x14ac:dyDescent="0.25">
      <c r="C79">
        <v>2</v>
      </c>
      <c r="D79" t="s">
        <v>76</v>
      </c>
      <c r="E79">
        <v>17</v>
      </c>
      <c r="F79">
        <v>-99</v>
      </c>
      <c r="G79">
        <v>-99</v>
      </c>
      <c r="H79">
        <v>11.4299</v>
      </c>
      <c r="I79">
        <v>4</v>
      </c>
      <c r="J79">
        <v>30.4</v>
      </c>
      <c r="K79">
        <v>7.8935600000000009E-3</v>
      </c>
      <c r="L79">
        <v>5.8857199999999997E-3</v>
      </c>
      <c r="M79" s="1">
        <v>-1.1726999999999999E-17</v>
      </c>
      <c r="N79" s="1">
        <v>-1.0786800000000001E-13</v>
      </c>
      <c r="O79" s="1">
        <v>4.5897999999999998E-3</v>
      </c>
      <c r="P79" s="1">
        <v>8.8791999999999996E-6</v>
      </c>
      <c r="Q79" s="1">
        <v>1.2299999999999999E-8</v>
      </c>
      <c r="R79" s="1">
        <v>4.4995000000000001E-4</v>
      </c>
      <c r="S79" s="1">
        <v>2.0516000000000001E-5</v>
      </c>
      <c r="T79" s="1">
        <v>4.5278999999999998E-5</v>
      </c>
      <c r="U79" s="1">
        <v>0</v>
      </c>
      <c r="V79" s="1">
        <v>4.0756000000000001E-5</v>
      </c>
      <c r="W79" s="1">
        <v>0</v>
      </c>
      <c r="X79" s="1">
        <v>0</v>
      </c>
      <c r="Y79" s="1">
        <v>8.2923000000000003E-4</v>
      </c>
      <c r="Z79" s="1">
        <v>4.6099999999999999E-6</v>
      </c>
      <c r="AA79" s="1">
        <v>4.6165999999999998E-8</v>
      </c>
      <c r="AB79" s="1">
        <v>8.3708999999999995E-10</v>
      </c>
      <c r="AC79" s="1">
        <v>8.7612000000000001E-6</v>
      </c>
      <c r="AD79" s="1">
        <v>6.1320999999999997E-8</v>
      </c>
      <c r="AE79" s="1">
        <v>1.5115E-7</v>
      </c>
      <c r="AF79" s="1">
        <v>1.1294E-7</v>
      </c>
      <c r="AG79" s="1">
        <v>2.1720000000000001E-7</v>
      </c>
      <c r="AH79" s="1">
        <v>3.4464000000000001E-4</v>
      </c>
      <c r="AI79" s="1">
        <v>4.1834999999999997E-3</v>
      </c>
      <c r="AJ79" s="1">
        <v>0</v>
      </c>
      <c r="AK79">
        <v>-11.0085</v>
      </c>
      <c r="AL79">
        <v>-0.30580000000000002</v>
      </c>
      <c r="AM79">
        <v>0.3584</v>
      </c>
      <c r="AN79">
        <v>4.7332000000000001</v>
      </c>
      <c r="AO79">
        <v>2.5680999999999998</v>
      </c>
      <c r="AP79">
        <v>-0.99080000000000001</v>
      </c>
      <c r="AQ79">
        <v>0.97540000000000004</v>
      </c>
      <c r="AR79">
        <v>2.9895</v>
      </c>
      <c r="AS79">
        <v>0.58130000000000004</v>
      </c>
      <c r="AT79">
        <v>-4.9427000000000003</v>
      </c>
      <c r="AU79" t="s">
        <v>93</v>
      </c>
      <c r="AV79" s="1">
        <v>0</v>
      </c>
      <c r="AW79" s="1">
        <v>0.27762999999999999</v>
      </c>
      <c r="AX79" s="1">
        <v>3.9507000000000002E-4</v>
      </c>
    </row>
    <row r="80" spans="3:50" x14ac:dyDescent="0.25">
      <c r="C80">
        <v>2</v>
      </c>
      <c r="D80" t="s">
        <v>76</v>
      </c>
      <c r="E80">
        <v>18</v>
      </c>
      <c r="F80">
        <v>-99</v>
      </c>
      <c r="G80">
        <v>-99</v>
      </c>
      <c r="H80">
        <v>11.381399999999999</v>
      </c>
      <c r="I80">
        <v>4</v>
      </c>
      <c r="J80">
        <v>30.2</v>
      </c>
      <c r="K80">
        <v>7.7038200000000001E-3</v>
      </c>
      <c r="L80">
        <v>5.4958899999999998E-3</v>
      </c>
      <c r="M80" s="1">
        <v>3.1340100000000002E-18</v>
      </c>
      <c r="N80" s="1">
        <v>3.07573E-14</v>
      </c>
      <c r="O80" s="1">
        <v>4.2412999999999999E-3</v>
      </c>
      <c r="P80" s="1">
        <v>7.1626999999999997E-5</v>
      </c>
      <c r="Q80" s="1">
        <v>4.3332000000000003E-6</v>
      </c>
      <c r="R80" s="1">
        <v>4.0004E-4</v>
      </c>
      <c r="S80" s="1">
        <v>2.2727000000000001E-5</v>
      </c>
      <c r="T80" s="1">
        <v>5.0216000000000002E-5</v>
      </c>
      <c r="U80" s="1">
        <v>0</v>
      </c>
      <c r="V80" s="1">
        <v>4.1044000000000002E-5</v>
      </c>
      <c r="W80" s="1">
        <v>5.5640000000000003E-5</v>
      </c>
      <c r="X80" s="1">
        <v>0</v>
      </c>
      <c r="Y80" s="1">
        <v>7.9920000000000002E-4</v>
      </c>
      <c r="Z80" s="1">
        <v>3.5516999999999998E-6</v>
      </c>
      <c r="AA80" s="1">
        <v>3.6488999999999998E-7</v>
      </c>
      <c r="AB80" s="1">
        <v>3.0949E-7</v>
      </c>
      <c r="AC80" s="1">
        <v>3.4600000000000001E-4</v>
      </c>
      <c r="AD80" s="1">
        <v>1.5335999999999999E-7</v>
      </c>
      <c r="AE80" s="1">
        <v>1.8599E-6</v>
      </c>
      <c r="AF80" s="1">
        <v>2.8518000000000002E-7</v>
      </c>
      <c r="AG80" s="1">
        <v>1.5405000000000001E-7</v>
      </c>
      <c r="AH80" s="1">
        <v>1.1222000000000001E-4</v>
      </c>
      <c r="AI80" s="1">
        <v>3.6790999999999998E-3</v>
      </c>
      <c r="AJ80" s="1">
        <v>0</v>
      </c>
      <c r="AK80">
        <v>-9.3229000000000006</v>
      </c>
      <c r="AL80">
        <v>1.3301000000000001</v>
      </c>
      <c r="AM80">
        <v>0.4007</v>
      </c>
      <c r="AN80">
        <v>6.3715999999999999</v>
      </c>
      <c r="AO80">
        <v>4.093</v>
      </c>
      <c r="AP80">
        <v>-1.7626999999999999</v>
      </c>
      <c r="AQ80">
        <v>1.0168999999999999</v>
      </c>
      <c r="AR80">
        <v>7.952</v>
      </c>
      <c r="AS80">
        <v>0.62250000000000005</v>
      </c>
      <c r="AT80">
        <v>-3.8513999999999999</v>
      </c>
      <c r="AU80" t="s">
        <v>94</v>
      </c>
      <c r="AV80" s="1">
        <v>0</v>
      </c>
      <c r="AW80" s="1">
        <v>0.28733999999999998</v>
      </c>
      <c r="AX80" s="1">
        <v>3.8558E-4</v>
      </c>
    </row>
    <row r="81" spans="3:50" x14ac:dyDescent="0.25">
      <c r="C81">
        <v>2</v>
      </c>
      <c r="D81" t="s">
        <v>76</v>
      </c>
      <c r="E81">
        <v>19</v>
      </c>
      <c r="F81">
        <v>-99</v>
      </c>
      <c r="G81">
        <v>-99</v>
      </c>
      <c r="H81">
        <v>11.428000000000001</v>
      </c>
      <c r="I81">
        <v>4</v>
      </c>
      <c r="J81">
        <v>30.9</v>
      </c>
      <c r="K81">
        <v>8.5959899999999995E-3</v>
      </c>
      <c r="L81">
        <v>6.0095299999999999E-3</v>
      </c>
      <c r="M81" s="1">
        <v>1.3773000000000001E-17</v>
      </c>
      <c r="N81" s="1">
        <v>1.21904E-13</v>
      </c>
      <c r="O81" s="1">
        <v>4.9290999999999996E-3</v>
      </c>
      <c r="P81" s="1">
        <v>7.4414999999999998E-6</v>
      </c>
      <c r="Q81" s="1">
        <v>1.7929E-6</v>
      </c>
      <c r="R81" s="1">
        <v>3.6460000000000003E-4</v>
      </c>
      <c r="S81" s="1">
        <v>2.5786E-5</v>
      </c>
      <c r="T81" s="1">
        <v>5.1372999999999998E-5</v>
      </c>
      <c r="U81" s="1">
        <v>0</v>
      </c>
      <c r="V81" s="1">
        <v>4.2420999999999999E-5</v>
      </c>
      <c r="W81" s="1">
        <v>5.5469E-5</v>
      </c>
      <c r="X81" s="1">
        <v>0</v>
      </c>
      <c r="Y81" s="1">
        <v>9.9233000000000003E-4</v>
      </c>
      <c r="Z81" s="1">
        <v>2.9608000000000001E-6</v>
      </c>
      <c r="AA81" s="1">
        <v>1.2625999999999999E-7</v>
      </c>
      <c r="AB81" s="1">
        <v>8.3708999999999995E-10</v>
      </c>
      <c r="AC81" s="1">
        <v>1.2085E-4</v>
      </c>
      <c r="AD81" s="1">
        <v>7.0197000000000003E-8</v>
      </c>
      <c r="AE81" s="1">
        <v>3.1646000000000002E-7</v>
      </c>
      <c r="AF81" s="1">
        <v>1.5965999999999999E-7</v>
      </c>
      <c r="AG81" s="1">
        <v>1.1818E-7</v>
      </c>
      <c r="AH81" s="1">
        <v>4.2122000000000001E-5</v>
      </c>
      <c r="AI81" s="1">
        <v>4.3207999999999996E-3</v>
      </c>
      <c r="AJ81" s="1">
        <v>0</v>
      </c>
      <c r="AK81">
        <v>-9.8450000000000006</v>
      </c>
      <c r="AL81">
        <v>0.85919999999999996</v>
      </c>
      <c r="AM81">
        <v>0.41599999999999998</v>
      </c>
      <c r="AN81">
        <v>5.8917000000000002</v>
      </c>
      <c r="AO81">
        <v>2.6288999999999998</v>
      </c>
      <c r="AP81">
        <v>-2.7357999999999998</v>
      </c>
      <c r="AQ81">
        <v>1.0350999999999999</v>
      </c>
      <c r="AR81">
        <v>6.4698000000000002</v>
      </c>
      <c r="AS81">
        <v>0.64180000000000004</v>
      </c>
      <c r="AT81">
        <v>-4.8109000000000002</v>
      </c>
      <c r="AU81" t="s">
        <v>95</v>
      </c>
      <c r="AV81" s="1">
        <v>0</v>
      </c>
      <c r="AW81" s="1">
        <v>0.28815000000000002</v>
      </c>
      <c r="AX81" s="1">
        <v>4.3022999999999998E-4</v>
      </c>
    </row>
    <row r="82" spans="3:50" x14ac:dyDescent="0.25">
      <c r="C82">
        <v>2</v>
      </c>
      <c r="D82" t="s">
        <v>76</v>
      </c>
      <c r="E82">
        <v>20</v>
      </c>
      <c r="F82">
        <v>-99</v>
      </c>
      <c r="G82">
        <v>-99</v>
      </c>
      <c r="H82">
        <v>11.5168</v>
      </c>
      <c r="I82">
        <v>4</v>
      </c>
      <c r="J82">
        <v>30.3</v>
      </c>
      <c r="K82">
        <v>7.5299299999999998E-3</v>
      </c>
      <c r="L82">
        <v>7.5459999999999998E-3</v>
      </c>
      <c r="M82" s="1">
        <v>-1.41686E-17</v>
      </c>
      <c r="N82" s="1">
        <v>-1.2056300000000001E-13</v>
      </c>
      <c r="O82" s="1">
        <v>2.4789E-3</v>
      </c>
      <c r="P82" s="1">
        <v>5.5636999999999998E-6</v>
      </c>
      <c r="Q82" s="1">
        <v>1.2299999999999999E-8</v>
      </c>
      <c r="R82" s="1">
        <v>1.8537E-3</v>
      </c>
      <c r="S82" s="1">
        <v>2.6254E-5</v>
      </c>
      <c r="T82" s="1">
        <v>4.1470000000000001E-5</v>
      </c>
      <c r="U82" s="1">
        <v>0</v>
      </c>
      <c r="V82" s="1">
        <v>0</v>
      </c>
      <c r="W82" s="1">
        <v>5.6746000000000002E-5</v>
      </c>
      <c r="X82" s="1">
        <v>1.2705999999999999E-4</v>
      </c>
      <c r="Y82" s="1">
        <v>4.8670000000000001E-4</v>
      </c>
      <c r="Z82" s="1">
        <v>1.4493E-6</v>
      </c>
      <c r="AA82" s="1">
        <v>3.2125E-10</v>
      </c>
      <c r="AB82" s="1">
        <v>8.3706999999999998E-10</v>
      </c>
      <c r="AC82" s="1">
        <v>5.6663000000000004E-10</v>
      </c>
      <c r="AD82" s="1">
        <v>7.6097999999999998E-8</v>
      </c>
      <c r="AE82" s="1">
        <v>1.2045E-7</v>
      </c>
      <c r="AF82" s="1">
        <v>2.1703000000000001E-7</v>
      </c>
      <c r="AG82" s="1">
        <v>4.1984000000000002E-10</v>
      </c>
      <c r="AH82" s="1">
        <v>1.1488000000000001E-5</v>
      </c>
      <c r="AI82" s="1">
        <v>5.1243E-3</v>
      </c>
      <c r="AJ82" s="1">
        <v>0</v>
      </c>
      <c r="AK82">
        <v>-15.3788</v>
      </c>
      <c r="AL82">
        <v>-4.5898000000000003</v>
      </c>
      <c r="AM82">
        <v>4.0500000000000001E-2</v>
      </c>
      <c r="AN82">
        <v>0.45040000000000002</v>
      </c>
      <c r="AO82">
        <v>2.7629999999999999</v>
      </c>
      <c r="AP82">
        <v>-4.7031000000000001</v>
      </c>
      <c r="AQ82">
        <v>0.65710000000000002</v>
      </c>
      <c r="AR82">
        <v>-9.9461999999999993</v>
      </c>
      <c r="AS82">
        <v>0.26279999999999998</v>
      </c>
      <c r="AT82">
        <v>-5.3094999999999999</v>
      </c>
      <c r="AU82" t="s">
        <v>96</v>
      </c>
      <c r="AV82" s="1">
        <v>0</v>
      </c>
      <c r="AW82" s="1">
        <v>0.26694000000000001</v>
      </c>
      <c r="AX82" s="1">
        <v>3.7687000000000002E-4</v>
      </c>
    </row>
    <row r="103" spans="17:52" x14ac:dyDescent="0.25"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X103" s="1"/>
      <c r="AY103" s="1"/>
      <c r="AZ103" s="1"/>
    </row>
    <row r="104" spans="17:52" x14ac:dyDescent="0.25"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X104" s="1"/>
      <c r="AY104" s="1"/>
      <c r="AZ104" s="1"/>
    </row>
    <row r="105" spans="17:52" x14ac:dyDescent="0.25"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X105" s="1"/>
      <c r="AY105" s="1"/>
      <c r="AZ105" s="1"/>
    </row>
    <row r="106" spans="17:52" x14ac:dyDescent="0.25"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X106" s="1"/>
      <c r="AY106" s="1"/>
      <c r="AZ106" s="1"/>
    </row>
    <row r="107" spans="17:52" x14ac:dyDescent="0.25"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X107" s="1"/>
      <c r="AY107" s="1"/>
      <c r="AZ107" s="1"/>
    </row>
    <row r="108" spans="17:52" x14ac:dyDescent="0.25"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X108" s="1"/>
      <c r="AY108" s="1"/>
      <c r="AZ108" s="1"/>
    </row>
    <row r="109" spans="17:52" x14ac:dyDescent="0.25"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X109" s="1"/>
      <c r="AY109" s="1"/>
      <c r="AZ109" s="1"/>
    </row>
    <row r="110" spans="17:52" x14ac:dyDescent="0.25"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X110" s="1"/>
      <c r="AY110" s="1"/>
      <c r="AZ110" s="1"/>
    </row>
    <row r="111" spans="17:52" x14ac:dyDescent="0.25"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X111" s="1"/>
      <c r="AY111" s="1"/>
      <c r="AZ111" s="1"/>
    </row>
    <row r="112" spans="17:52" x14ac:dyDescent="0.25"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X112" s="1"/>
      <c r="AY112" s="1"/>
      <c r="AZ112" s="1"/>
    </row>
    <row r="113" spans="17:52" x14ac:dyDescent="0.25"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X113" s="1"/>
      <c r="AY113" s="1"/>
      <c r="AZ113" s="1"/>
    </row>
    <row r="114" spans="17:52" x14ac:dyDescent="0.25"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X114" s="1"/>
      <c r="AY114" s="1"/>
      <c r="AZ114" s="1"/>
    </row>
    <row r="115" spans="17:52" x14ac:dyDescent="0.25"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X115" s="1"/>
      <c r="AY115" s="1"/>
      <c r="AZ115" s="1"/>
    </row>
    <row r="116" spans="17:52" x14ac:dyDescent="0.25"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X116" s="1"/>
      <c r="AY116" s="1"/>
      <c r="AZ116" s="1"/>
    </row>
    <row r="117" spans="17:52" x14ac:dyDescent="0.25"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X117" s="1"/>
      <c r="AY117" s="1"/>
      <c r="AZ117" s="1"/>
    </row>
    <row r="118" spans="17:52" x14ac:dyDescent="0.25"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X118" s="1"/>
      <c r="AY118" s="1"/>
      <c r="AZ118" s="1"/>
    </row>
    <row r="119" spans="17:52" x14ac:dyDescent="0.25"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X119" s="1"/>
      <c r="AY119" s="1"/>
      <c r="AZ119" s="1"/>
    </row>
    <row r="120" spans="17:52" x14ac:dyDescent="0.25"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X120" s="1"/>
      <c r="AY120" s="1"/>
      <c r="AZ120" s="1"/>
    </row>
    <row r="121" spans="17:52" x14ac:dyDescent="0.25"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X121" s="1"/>
      <c r="AY121" s="1"/>
      <c r="AZ121" s="1"/>
    </row>
    <row r="122" spans="17:52" x14ac:dyDescent="0.25"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X122" s="1"/>
      <c r="AY122" s="1"/>
      <c r="AZ122" s="1"/>
    </row>
  </sheetData>
  <mergeCells count="14">
    <mergeCell ref="C21:C24"/>
    <mergeCell ref="F3:G3"/>
    <mergeCell ref="H3:K3"/>
    <mergeCell ref="C5:C8"/>
    <mergeCell ref="C9:C12"/>
    <mergeCell ref="C13:C16"/>
    <mergeCell ref="C17:C20"/>
    <mergeCell ref="O18:O21"/>
    <mergeCell ref="O22:O25"/>
    <mergeCell ref="R4:S4"/>
    <mergeCell ref="T4:W4"/>
    <mergeCell ref="O6:O9"/>
    <mergeCell ref="O10:O13"/>
    <mergeCell ref="O14:O17"/>
  </mergeCells>
  <pageMargins left="0.7" right="0.7" top="0.75" bottom="0.75" header="0.3" footer="0.3"/>
  <pageSetup paperSize="9" orientation="portrait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="130" zoomScaleNormal="130" workbookViewId="0">
      <selection activeCell="K26" sqref="K26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8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8" ht="15.75" x14ac:dyDescent="0.25">
      <c r="A2">
        <v>10</v>
      </c>
      <c r="B2" s="92">
        <v>1</v>
      </c>
      <c r="C2" s="34" t="s">
        <v>103</v>
      </c>
      <c r="D2" s="53">
        <v>37.869999999999997</v>
      </c>
      <c r="E2" s="59">
        <v>31.297800000000002</v>
      </c>
      <c r="F2" s="53">
        <v>31.3033</v>
      </c>
      <c r="G2" s="58">
        <v>37.872399999999999</v>
      </c>
      <c r="H2" s="58">
        <v>37.879899999999999</v>
      </c>
    </row>
    <row r="3" spans="1:8" ht="15.75" x14ac:dyDescent="0.25">
      <c r="A3">
        <v>20</v>
      </c>
      <c r="B3" s="93"/>
      <c r="C3" s="34" t="s">
        <v>104</v>
      </c>
      <c r="D3" s="53">
        <v>32.700000000000003</v>
      </c>
      <c r="E3" s="60">
        <v>21.973300000000002</v>
      </c>
      <c r="F3" s="53">
        <v>21.975999999999999</v>
      </c>
      <c r="G3" s="58">
        <v>32.700600000000001</v>
      </c>
      <c r="H3" s="58">
        <v>32.705800000000004</v>
      </c>
    </row>
    <row r="4" spans="1:8" ht="15.75" x14ac:dyDescent="0.25">
      <c r="A4">
        <v>30</v>
      </c>
      <c r="B4" s="93"/>
      <c r="C4" s="34" t="s">
        <v>105</v>
      </c>
      <c r="D4" s="53">
        <v>36.479999999999997</v>
      </c>
      <c r="E4" s="60">
        <v>32.848199999999999</v>
      </c>
      <c r="F4" s="53">
        <v>32.853899999999996</v>
      </c>
      <c r="G4" s="58">
        <v>36.4818</v>
      </c>
      <c r="H4" s="58">
        <v>36.488600000000005</v>
      </c>
    </row>
    <row r="5" spans="1:8" ht="15.75" x14ac:dyDescent="0.25">
      <c r="A5">
        <v>40</v>
      </c>
      <c r="B5" s="93"/>
      <c r="C5" s="34" t="s">
        <v>106</v>
      </c>
      <c r="D5" s="53">
        <v>57.03</v>
      </c>
      <c r="E5" s="61">
        <v>1.58731</v>
      </c>
      <c r="F5" s="53">
        <v>1.5873199999999998</v>
      </c>
      <c r="G5" s="58">
        <v>57.016100000000002</v>
      </c>
      <c r="H5" s="58">
        <v>57.0319</v>
      </c>
    </row>
    <row r="6" spans="1:8" ht="15.75" x14ac:dyDescent="0.25">
      <c r="A6">
        <v>50</v>
      </c>
      <c r="B6" s="92">
        <v>2</v>
      </c>
      <c r="C6" s="33" t="s">
        <v>103</v>
      </c>
      <c r="D6" s="53">
        <v>19.190000000000001</v>
      </c>
      <c r="E6" s="59">
        <v>19.661499999999997</v>
      </c>
      <c r="F6" s="53">
        <v>19.6632</v>
      </c>
      <c r="G6" s="58">
        <v>19.192299999999999</v>
      </c>
      <c r="H6" s="58">
        <v>19.193999999999999</v>
      </c>
    </row>
    <row r="7" spans="1:8" ht="15.75" x14ac:dyDescent="0.25">
      <c r="B7" s="93"/>
      <c r="C7" s="34" t="s">
        <v>104</v>
      </c>
      <c r="D7" s="53">
        <v>21.13</v>
      </c>
      <c r="E7" s="60">
        <v>15.648300000000001</v>
      </c>
      <c r="F7" s="53">
        <v>15.6496</v>
      </c>
      <c r="G7" s="58">
        <v>21.127300000000002</v>
      </c>
      <c r="H7" s="58">
        <v>21.129300000000001</v>
      </c>
    </row>
    <row r="8" spans="1:8" ht="15.75" x14ac:dyDescent="0.25">
      <c r="B8" s="93"/>
      <c r="C8" s="34" t="s">
        <v>105</v>
      </c>
      <c r="D8" s="53">
        <v>17.170000000000002</v>
      </c>
      <c r="E8" s="60">
        <v>16.788999999999998</v>
      </c>
      <c r="F8" s="53">
        <v>16.790200000000002</v>
      </c>
      <c r="G8" s="58">
        <v>17.165799999999997</v>
      </c>
      <c r="H8" s="58">
        <v>17.167100000000001</v>
      </c>
    </row>
    <row r="9" spans="1:8" ht="15.75" x14ac:dyDescent="0.25">
      <c r="B9" s="93"/>
      <c r="C9" s="34" t="s">
        <v>106</v>
      </c>
      <c r="D9" s="53">
        <v>37.1</v>
      </c>
      <c r="E9" s="61">
        <v>1.6909099999999999</v>
      </c>
      <c r="F9" s="53">
        <v>1.69092</v>
      </c>
      <c r="G9" s="58">
        <v>37.095799999999997</v>
      </c>
      <c r="H9" s="58">
        <v>37.102499999999999</v>
      </c>
    </row>
    <row r="10" spans="1:8" ht="15.75" x14ac:dyDescent="0.25">
      <c r="B10" s="92">
        <v>3</v>
      </c>
      <c r="C10" s="33" t="s">
        <v>103</v>
      </c>
      <c r="D10" s="53">
        <v>12.39</v>
      </c>
      <c r="E10" s="59">
        <v>12.9991</v>
      </c>
      <c r="F10" s="53">
        <v>12.999699999999999</v>
      </c>
      <c r="G10" s="58">
        <v>12.391400000000001</v>
      </c>
      <c r="H10" s="58">
        <v>12.391999999999999</v>
      </c>
    </row>
    <row r="11" spans="1:8" ht="15.75" x14ac:dyDescent="0.25">
      <c r="B11" s="93"/>
      <c r="C11" s="34" t="s">
        <v>104</v>
      </c>
      <c r="D11" s="53">
        <v>13.32</v>
      </c>
      <c r="E11" s="60">
        <v>9.1776</v>
      </c>
      <c r="F11" s="53">
        <v>9.1780000000000008</v>
      </c>
      <c r="G11" s="58">
        <v>13.3187</v>
      </c>
      <c r="H11" s="58">
        <v>13.3194</v>
      </c>
    </row>
    <row r="12" spans="1:8" ht="15.75" x14ac:dyDescent="0.25">
      <c r="B12" s="93"/>
      <c r="C12" s="34" t="s">
        <v>105</v>
      </c>
      <c r="D12" s="53">
        <v>12.99</v>
      </c>
      <c r="E12" s="60">
        <v>12.637799999999999</v>
      </c>
      <c r="F12" s="53">
        <v>12.638500000000001</v>
      </c>
      <c r="G12" s="58">
        <v>12.9879</v>
      </c>
      <c r="H12" s="58">
        <v>12.9885</v>
      </c>
    </row>
    <row r="13" spans="1:8" ht="15.75" x14ac:dyDescent="0.25">
      <c r="B13" s="93"/>
      <c r="C13" s="34" t="s">
        <v>106</v>
      </c>
      <c r="D13" s="53">
        <v>9.9600000000000009</v>
      </c>
      <c r="E13" s="61">
        <v>5.1327400000000001</v>
      </c>
      <c r="F13" s="53">
        <v>5.1328100000000001</v>
      </c>
      <c r="G13" s="58">
        <v>9.9561500000000009</v>
      </c>
      <c r="H13" s="58">
        <v>9.956430000000001</v>
      </c>
    </row>
    <row r="14" spans="1:8" ht="15.75" x14ac:dyDescent="0.25">
      <c r="B14" s="92">
        <v>4</v>
      </c>
      <c r="C14" s="33" t="s">
        <v>103</v>
      </c>
      <c r="D14" s="53">
        <v>9.3800000000000008</v>
      </c>
      <c r="E14" s="59">
        <v>10.2791</v>
      </c>
      <c r="F14" s="53">
        <v>10.279500000000001</v>
      </c>
      <c r="G14" s="58">
        <v>9.3812800000000003</v>
      </c>
      <c r="H14" s="58">
        <v>9.3816100000000002</v>
      </c>
    </row>
    <row r="15" spans="1:8" ht="15.75" x14ac:dyDescent="0.25">
      <c r="B15" s="93"/>
      <c r="C15" s="34" t="s">
        <v>104</v>
      </c>
      <c r="D15" s="53">
        <v>8.84</v>
      </c>
      <c r="E15" s="60">
        <v>7.2652899999999994</v>
      </c>
      <c r="F15" s="53">
        <v>7.2655099999999999</v>
      </c>
      <c r="G15" s="58">
        <v>8.8392400000000002</v>
      </c>
      <c r="H15" s="58">
        <v>8.8395299999999999</v>
      </c>
    </row>
    <row r="16" spans="1:8" ht="15.75" x14ac:dyDescent="0.25">
      <c r="B16" s="93"/>
      <c r="C16" s="34" t="s">
        <v>105</v>
      </c>
      <c r="D16" s="53">
        <v>9.5299999999999994</v>
      </c>
      <c r="E16" s="60">
        <v>7.92849</v>
      </c>
      <c r="F16" s="53">
        <v>7.92875</v>
      </c>
      <c r="G16" s="58">
        <v>9.5335900000000002</v>
      </c>
      <c r="H16" s="58">
        <v>9.5339299999999998</v>
      </c>
    </row>
    <row r="17" spans="2:8" ht="15.75" x14ac:dyDescent="0.25">
      <c r="B17" s="94"/>
      <c r="C17" s="35" t="s">
        <v>106</v>
      </c>
      <c r="D17" s="53">
        <v>7.14</v>
      </c>
      <c r="E17" s="61">
        <v>6.8420299999999994</v>
      </c>
      <c r="F17" s="53">
        <v>6.8421699999999994</v>
      </c>
      <c r="G17" s="58">
        <v>7.13774</v>
      </c>
      <c r="H17" s="58">
        <v>7.1378899999999996</v>
      </c>
    </row>
    <row r="18" spans="2:8" ht="15.75" x14ac:dyDescent="0.25">
      <c r="B18" s="92">
        <v>5</v>
      </c>
      <c r="C18" s="33" t="s">
        <v>103</v>
      </c>
      <c r="D18" s="53">
        <v>7.89</v>
      </c>
      <c r="E18" s="60">
        <v>8.8807299999999998</v>
      </c>
      <c r="F18" s="53">
        <v>8.8810000000000002</v>
      </c>
      <c r="G18" s="58">
        <v>7.8935099999999991</v>
      </c>
      <c r="H18" s="58">
        <v>7.8937400000000002</v>
      </c>
    </row>
    <row r="19" spans="2:8" ht="15.75" x14ac:dyDescent="0.25">
      <c r="B19" s="93"/>
      <c r="C19" s="34" t="s">
        <v>104</v>
      </c>
      <c r="D19" s="53">
        <v>7.7</v>
      </c>
      <c r="E19" s="60">
        <v>6.6032799999999998</v>
      </c>
      <c r="F19" s="53">
        <v>6.6034500000000005</v>
      </c>
      <c r="G19" s="58">
        <v>7.7037900000000006</v>
      </c>
      <c r="H19" s="58">
        <v>7.7039999999999997</v>
      </c>
    </row>
    <row r="20" spans="2:8" ht="15.75" x14ac:dyDescent="0.25">
      <c r="B20" s="93"/>
      <c r="C20" s="34" t="s">
        <v>105</v>
      </c>
      <c r="D20" s="53">
        <v>8.6</v>
      </c>
      <c r="E20" s="60">
        <v>7.63009</v>
      </c>
      <c r="F20" s="53">
        <v>7.6303400000000003</v>
      </c>
      <c r="G20" s="58">
        <v>8.5959400000000006</v>
      </c>
      <c r="H20" s="58">
        <v>8.5962300000000003</v>
      </c>
    </row>
    <row r="21" spans="2:8" ht="15.75" x14ac:dyDescent="0.25">
      <c r="B21" s="94"/>
      <c r="C21" s="35" t="s">
        <v>106</v>
      </c>
      <c r="D21" s="53">
        <v>7.53</v>
      </c>
      <c r="E21" s="61">
        <v>6.99404</v>
      </c>
      <c r="F21" s="53">
        <v>6.9942099999999998</v>
      </c>
      <c r="G21" s="58">
        <v>7.5298600000000002</v>
      </c>
      <c r="H21" s="58">
        <v>7.5300500000000001</v>
      </c>
    </row>
    <row r="29" spans="2:8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</row>
    <row r="30" spans="2:8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</row>
    <row r="31" spans="2:8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</row>
    <row r="32" spans="2:8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</row>
    <row r="33" spans="3:8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</row>
    <row r="34" spans="3:8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</row>
    <row r="35" spans="3:8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</row>
    <row r="36" spans="3:8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</row>
    <row r="37" spans="3:8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</row>
    <row r="38" spans="3:8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</row>
    <row r="39" spans="3:8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</row>
    <row r="40" spans="3:8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</row>
    <row r="41" spans="3:8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</row>
    <row r="42" spans="3:8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</row>
    <row r="43" spans="3:8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</row>
    <row r="44" spans="3:8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</row>
    <row r="45" spans="3:8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</row>
    <row r="46" spans="3:8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</row>
    <row r="47" spans="3:8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8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zoomScale="110" zoomScaleNormal="110" workbookViewId="0">
      <selection activeCell="R25" sqref="R25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0.85546875" bestFit="1" customWidth="1"/>
  </cols>
  <sheetData>
    <row r="1" spans="1:10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  <c r="I1" t="s">
        <v>267</v>
      </c>
      <c r="J1" t="s">
        <v>268</v>
      </c>
    </row>
    <row r="2" spans="1:10" ht="15.75" x14ac:dyDescent="0.25">
      <c r="A2">
        <v>10</v>
      </c>
      <c r="B2" s="92">
        <v>1</v>
      </c>
      <c r="C2" s="34" t="s">
        <v>103</v>
      </c>
      <c r="D2" s="53">
        <v>37.869999999999997</v>
      </c>
      <c r="E2" s="59">
        <v>31.297800000000002</v>
      </c>
      <c r="F2" s="53">
        <v>31.3033</v>
      </c>
      <c r="G2" s="58">
        <v>37.872399999999999</v>
      </c>
      <c r="H2" s="58">
        <v>37.879899999999999</v>
      </c>
      <c r="I2" s="3">
        <f>ABS(E2-F2)</f>
        <v>5.49999999999784E-3</v>
      </c>
      <c r="J2">
        <f>ABS(D2-H2)</f>
        <v>9.9000000000017963E-3</v>
      </c>
    </row>
    <row r="3" spans="1:10" ht="15.75" x14ac:dyDescent="0.25">
      <c r="A3">
        <v>20</v>
      </c>
      <c r="B3" s="93"/>
      <c r="C3" s="34" t="s">
        <v>104</v>
      </c>
      <c r="D3" s="53">
        <v>32.700000000000003</v>
      </c>
      <c r="E3" s="60">
        <v>21.973300000000002</v>
      </c>
      <c r="F3" s="53">
        <v>21.975999999999999</v>
      </c>
      <c r="G3" s="58">
        <v>32.700600000000001</v>
      </c>
      <c r="H3" s="58">
        <v>32.705800000000004</v>
      </c>
      <c r="I3" s="3">
        <f t="shared" ref="I3:I20" si="0">ABS(E3-F3)</f>
        <v>2.6999999999972601E-3</v>
      </c>
      <c r="J3">
        <f t="shared" ref="J3:J21" si="1">ABS(D3-H3)</f>
        <v>5.8000000000006935E-3</v>
      </c>
    </row>
    <row r="4" spans="1:10" ht="15.75" x14ac:dyDescent="0.25">
      <c r="A4">
        <v>30</v>
      </c>
      <c r="B4" s="93"/>
      <c r="C4" s="34" t="s">
        <v>105</v>
      </c>
      <c r="D4" s="53">
        <v>36.479999999999997</v>
      </c>
      <c r="E4" s="60">
        <v>32.848199999999999</v>
      </c>
      <c r="F4" s="53">
        <v>32.853899999999996</v>
      </c>
      <c r="G4" s="58">
        <v>36.4818</v>
      </c>
      <c r="H4" s="58">
        <v>36.488600000000005</v>
      </c>
      <c r="I4" s="3">
        <f t="shared" si="0"/>
        <v>5.6999999999973738E-3</v>
      </c>
      <c r="J4">
        <f t="shared" si="1"/>
        <v>8.6000000000083787E-3</v>
      </c>
    </row>
    <row r="5" spans="1:10" ht="15.75" x14ac:dyDescent="0.25">
      <c r="A5">
        <v>40</v>
      </c>
      <c r="B5" s="93"/>
      <c r="C5" s="34" t="s">
        <v>106</v>
      </c>
      <c r="D5" s="53">
        <v>57.03</v>
      </c>
      <c r="E5" s="61">
        <v>1.58731</v>
      </c>
      <c r="F5" s="53">
        <v>1.5873199999999998</v>
      </c>
      <c r="G5" s="58">
        <v>57.016100000000002</v>
      </c>
      <c r="H5" s="58">
        <v>57.0319</v>
      </c>
      <c r="I5" s="3">
        <f t="shared" si="0"/>
        <v>9.9999999998434674E-6</v>
      </c>
      <c r="J5">
        <f t="shared" si="1"/>
        <v>1.8999999999991246E-3</v>
      </c>
    </row>
    <row r="6" spans="1:10" ht="15.75" x14ac:dyDescent="0.25">
      <c r="A6">
        <v>50</v>
      </c>
      <c r="B6" s="92">
        <v>2</v>
      </c>
      <c r="C6" s="33" t="s">
        <v>103</v>
      </c>
      <c r="D6" s="53">
        <v>19.190000000000001</v>
      </c>
      <c r="E6" s="59">
        <v>19.661499999999997</v>
      </c>
      <c r="F6" s="53">
        <v>19.6632</v>
      </c>
      <c r="G6" s="58">
        <v>19.192299999999999</v>
      </c>
      <c r="H6" s="58">
        <v>19.193999999999999</v>
      </c>
      <c r="I6" s="3">
        <f t="shared" si="0"/>
        <v>1.7000000000031434E-3</v>
      </c>
      <c r="J6">
        <f t="shared" si="1"/>
        <v>3.9999999999977831E-3</v>
      </c>
    </row>
    <row r="7" spans="1:10" ht="15.75" x14ac:dyDescent="0.25">
      <c r="B7" s="93"/>
      <c r="C7" s="34" t="s">
        <v>104</v>
      </c>
      <c r="D7" s="53">
        <v>21.13</v>
      </c>
      <c r="E7" s="60">
        <v>15.648300000000001</v>
      </c>
      <c r="F7" s="53">
        <v>15.6496</v>
      </c>
      <c r="G7" s="58">
        <v>21.127300000000002</v>
      </c>
      <c r="H7" s="58">
        <v>21.129300000000001</v>
      </c>
      <c r="I7" s="3">
        <f t="shared" si="0"/>
        <v>1.2999999999987466E-3</v>
      </c>
      <c r="J7">
        <f t="shared" si="1"/>
        <v>6.9999999999836859E-4</v>
      </c>
    </row>
    <row r="8" spans="1:10" ht="15.75" x14ac:dyDescent="0.25">
      <c r="B8" s="93"/>
      <c r="C8" s="34" t="s">
        <v>105</v>
      </c>
      <c r="D8" s="53">
        <v>17.170000000000002</v>
      </c>
      <c r="E8" s="60">
        <v>16.788999999999998</v>
      </c>
      <c r="F8" s="53">
        <v>16.790200000000002</v>
      </c>
      <c r="G8" s="58">
        <v>17.165799999999997</v>
      </c>
      <c r="H8" s="58">
        <v>17.167100000000001</v>
      </c>
      <c r="I8" s="3">
        <f t="shared" si="0"/>
        <v>1.2000000000043087E-3</v>
      </c>
      <c r="J8">
        <f t="shared" si="1"/>
        <v>2.9000000000003467E-3</v>
      </c>
    </row>
    <row r="9" spans="1:10" ht="15.75" x14ac:dyDescent="0.25">
      <c r="B9" s="93"/>
      <c r="C9" s="34" t="s">
        <v>106</v>
      </c>
      <c r="D9" s="53">
        <v>37.1</v>
      </c>
      <c r="E9" s="61">
        <v>1.6909099999999999</v>
      </c>
      <c r="F9" s="53">
        <v>1.69092</v>
      </c>
      <c r="G9" s="58">
        <v>37.095799999999997</v>
      </c>
      <c r="H9" s="58">
        <v>37.102499999999999</v>
      </c>
      <c r="I9" s="3">
        <f t="shared" si="0"/>
        <v>1.0000000000065512E-5</v>
      </c>
      <c r="J9">
        <f t="shared" si="1"/>
        <v>2.4999999999977263E-3</v>
      </c>
    </row>
    <row r="10" spans="1:10" ht="15.75" x14ac:dyDescent="0.25">
      <c r="B10" s="92">
        <v>3</v>
      </c>
      <c r="C10" s="33" t="s">
        <v>103</v>
      </c>
      <c r="D10" s="53">
        <v>12.39</v>
      </c>
      <c r="E10" s="59">
        <v>12.9991</v>
      </c>
      <c r="F10" s="53">
        <v>12.999699999999999</v>
      </c>
      <c r="G10" s="58">
        <v>12.391400000000001</v>
      </c>
      <c r="H10" s="58">
        <v>12.391999999999999</v>
      </c>
      <c r="I10" s="3">
        <f t="shared" si="0"/>
        <v>5.9999999999860165E-4</v>
      </c>
      <c r="J10">
        <f t="shared" si="1"/>
        <v>1.9999999999988916E-3</v>
      </c>
    </row>
    <row r="11" spans="1:10" ht="15.75" x14ac:dyDescent="0.25">
      <c r="B11" s="93"/>
      <c r="C11" s="34" t="s">
        <v>104</v>
      </c>
      <c r="D11" s="53">
        <v>13.32</v>
      </c>
      <c r="E11" s="60">
        <v>9.1776</v>
      </c>
      <c r="F11" s="53">
        <v>9.1780000000000008</v>
      </c>
      <c r="G11" s="58">
        <v>13.3187</v>
      </c>
      <c r="H11" s="58">
        <v>13.3194</v>
      </c>
      <c r="I11" s="3">
        <f t="shared" si="0"/>
        <v>4.0000000000084412E-4</v>
      </c>
      <c r="J11">
        <f t="shared" si="1"/>
        <v>6.0000000000037801E-4</v>
      </c>
    </row>
    <row r="12" spans="1:10" ht="15.75" x14ac:dyDescent="0.25">
      <c r="B12" s="93"/>
      <c r="C12" s="34" t="s">
        <v>105</v>
      </c>
      <c r="D12" s="53">
        <v>12.99</v>
      </c>
      <c r="E12" s="60">
        <v>12.637799999999999</v>
      </c>
      <c r="F12" s="53">
        <v>12.638500000000001</v>
      </c>
      <c r="G12" s="58">
        <v>12.9879</v>
      </c>
      <c r="H12" s="58">
        <v>12.9885</v>
      </c>
      <c r="I12" s="3">
        <f t="shared" si="0"/>
        <v>7.0000000000192131E-4</v>
      </c>
      <c r="J12">
        <f t="shared" si="1"/>
        <v>1.5000000000000568E-3</v>
      </c>
    </row>
    <row r="13" spans="1:10" ht="15.75" x14ac:dyDescent="0.25">
      <c r="B13" s="93"/>
      <c r="C13" s="34" t="s">
        <v>106</v>
      </c>
      <c r="D13" s="53">
        <v>9.9600000000000009</v>
      </c>
      <c r="E13" s="61">
        <v>5.1327400000000001</v>
      </c>
      <c r="F13" s="53">
        <v>5.1328100000000001</v>
      </c>
      <c r="G13" s="58">
        <v>9.9561500000000009</v>
      </c>
      <c r="H13" s="58">
        <v>9.956430000000001</v>
      </c>
      <c r="I13" s="3">
        <f t="shared" si="0"/>
        <v>7.0000000000014495E-5</v>
      </c>
      <c r="J13">
        <f t="shared" si="1"/>
        <v>3.5699999999998511E-3</v>
      </c>
    </row>
    <row r="14" spans="1:10" ht="15.75" x14ac:dyDescent="0.25">
      <c r="B14" s="92">
        <v>4</v>
      </c>
      <c r="C14" s="33" t="s">
        <v>103</v>
      </c>
      <c r="D14" s="53">
        <v>9.3800000000000008</v>
      </c>
      <c r="E14" s="59">
        <v>10.2791</v>
      </c>
      <c r="F14" s="53">
        <v>10.279500000000001</v>
      </c>
      <c r="G14" s="58">
        <v>9.3812800000000003</v>
      </c>
      <c r="H14" s="58">
        <v>9.3816100000000002</v>
      </c>
      <c r="I14" s="3">
        <f t="shared" si="0"/>
        <v>4.0000000000084412E-4</v>
      </c>
      <c r="J14">
        <f t="shared" si="1"/>
        <v>1.6099999999994452E-3</v>
      </c>
    </row>
    <row r="15" spans="1:10" ht="15.75" x14ac:dyDescent="0.25">
      <c r="B15" s="93"/>
      <c r="C15" s="34" t="s">
        <v>104</v>
      </c>
      <c r="D15" s="53">
        <v>8.84</v>
      </c>
      <c r="E15" s="60">
        <v>7.2652899999999994</v>
      </c>
      <c r="F15" s="53">
        <v>7.2655099999999999</v>
      </c>
      <c r="G15" s="58">
        <v>8.8392400000000002</v>
      </c>
      <c r="H15" s="58">
        <v>8.8395299999999999</v>
      </c>
      <c r="I15" s="3">
        <f t="shared" si="0"/>
        <v>2.2000000000055309E-4</v>
      </c>
      <c r="J15">
        <f t="shared" si="1"/>
        <v>4.6999999999997044E-4</v>
      </c>
    </row>
    <row r="16" spans="1:10" ht="15.75" x14ac:dyDescent="0.25">
      <c r="B16" s="93"/>
      <c r="C16" s="34" t="s">
        <v>105</v>
      </c>
      <c r="D16" s="53">
        <v>9.5299999999999994</v>
      </c>
      <c r="E16" s="60">
        <v>7.92849</v>
      </c>
      <c r="F16" s="53">
        <v>7.92875</v>
      </c>
      <c r="G16" s="58">
        <v>9.5335900000000002</v>
      </c>
      <c r="H16" s="58">
        <v>9.5339299999999998</v>
      </c>
      <c r="I16" s="3">
        <f t="shared" si="0"/>
        <v>2.5999999999992696E-4</v>
      </c>
      <c r="J16">
        <f t="shared" si="1"/>
        <v>3.9300000000004331E-3</v>
      </c>
    </row>
    <row r="17" spans="2:10" ht="15.75" x14ac:dyDescent="0.25">
      <c r="B17" s="94"/>
      <c r="C17" s="35" t="s">
        <v>106</v>
      </c>
      <c r="D17" s="53">
        <v>7.14</v>
      </c>
      <c r="E17" s="61">
        <v>6.8420299999999994</v>
      </c>
      <c r="F17" s="53">
        <v>6.8421699999999994</v>
      </c>
      <c r="G17" s="58">
        <v>7.13774</v>
      </c>
      <c r="H17" s="58">
        <v>7.1378899999999996</v>
      </c>
      <c r="I17" s="3">
        <f t="shared" si="0"/>
        <v>1.4000000000002899E-4</v>
      </c>
      <c r="J17">
        <f t="shared" si="1"/>
        <v>2.1100000000000563E-3</v>
      </c>
    </row>
    <row r="18" spans="2:10" ht="15.75" x14ac:dyDescent="0.25">
      <c r="B18" s="92">
        <v>5</v>
      </c>
      <c r="C18" s="33" t="s">
        <v>103</v>
      </c>
      <c r="D18" s="53">
        <v>7.89</v>
      </c>
      <c r="E18" s="60">
        <v>8.8807299999999998</v>
      </c>
      <c r="F18" s="53">
        <v>8.8810000000000002</v>
      </c>
      <c r="G18" s="58">
        <v>7.8935099999999991</v>
      </c>
      <c r="H18" s="58">
        <v>7.8937400000000002</v>
      </c>
      <c r="I18" s="3">
        <f t="shared" si="0"/>
        <v>2.7000000000043656E-4</v>
      </c>
      <c r="J18">
        <f t="shared" si="1"/>
        <v>3.7400000000005207E-3</v>
      </c>
    </row>
    <row r="19" spans="2:10" ht="15.75" x14ac:dyDescent="0.25">
      <c r="B19" s="93"/>
      <c r="C19" s="34" t="s">
        <v>104</v>
      </c>
      <c r="D19" s="53">
        <v>7.7</v>
      </c>
      <c r="E19" s="60">
        <v>6.6032799999999998</v>
      </c>
      <c r="F19" s="53">
        <v>6.6034500000000005</v>
      </c>
      <c r="G19" s="58">
        <v>7.7037900000000006</v>
      </c>
      <c r="H19" s="58">
        <v>7.7039999999999997</v>
      </c>
      <c r="I19" s="3">
        <f t="shared" si="0"/>
        <v>1.7000000000066962E-4</v>
      </c>
      <c r="J19">
        <f t="shared" si="1"/>
        <v>3.9999999999995595E-3</v>
      </c>
    </row>
    <row r="20" spans="2:10" ht="15.75" x14ac:dyDescent="0.25">
      <c r="B20" s="93"/>
      <c r="C20" s="34" t="s">
        <v>105</v>
      </c>
      <c r="D20" s="53">
        <v>8.6</v>
      </c>
      <c r="E20" s="60">
        <v>7.63009</v>
      </c>
      <c r="F20" s="53">
        <v>7.6303400000000003</v>
      </c>
      <c r="G20" s="58">
        <v>8.5959400000000006</v>
      </c>
      <c r="H20" s="58">
        <v>8.5962300000000003</v>
      </c>
      <c r="I20" s="3">
        <f t="shared" si="0"/>
        <v>2.5000000000030553E-4</v>
      </c>
      <c r="J20">
        <f t="shared" si="1"/>
        <v>3.769999999999385E-3</v>
      </c>
    </row>
    <row r="21" spans="2:10" ht="15.75" x14ac:dyDescent="0.25">
      <c r="B21" s="94"/>
      <c r="C21" s="35" t="s">
        <v>106</v>
      </c>
      <c r="D21" s="53">
        <v>7.53</v>
      </c>
      <c r="E21" s="61">
        <v>6.99404</v>
      </c>
      <c r="F21" s="53">
        <v>6.9942099999999998</v>
      </c>
      <c r="G21" s="58">
        <v>7.5298600000000002</v>
      </c>
      <c r="H21" s="58">
        <v>7.5300500000000001</v>
      </c>
      <c r="I21" s="3">
        <f>ABS(E21-F21)</f>
        <v>1.6999999999978144E-4</v>
      </c>
      <c r="J21">
        <f t="shared" si="1"/>
        <v>4.9999999999883471E-5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K21" sqref="K21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8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8" ht="15.75" x14ac:dyDescent="0.25">
      <c r="A2">
        <v>10</v>
      </c>
      <c r="B2" s="92">
        <v>1</v>
      </c>
      <c r="C2" s="34" t="s">
        <v>103</v>
      </c>
      <c r="D2" s="62">
        <f>O21*1000</f>
        <v>4.9882</v>
      </c>
      <c r="E2" s="62">
        <f t="shared" ref="E2:H2" si="0">P21*1000</f>
        <v>4.9880999999999993</v>
      </c>
      <c r="F2" s="62">
        <f t="shared" si="0"/>
        <v>4.9889000000000001</v>
      </c>
      <c r="G2" s="62">
        <f t="shared" si="0"/>
        <v>4.9878999999999998</v>
      </c>
      <c r="H2" s="62">
        <f t="shared" si="0"/>
        <v>4.9889000000000001</v>
      </c>
    </row>
    <row r="3" spans="1:8" ht="15.75" x14ac:dyDescent="0.25">
      <c r="A3">
        <v>20</v>
      </c>
      <c r="B3" s="93"/>
      <c r="C3" s="34" t="s">
        <v>104</v>
      </c>
      <c r="D3" s="62">
        <f t="shared" ref="D3:D21" si="1">O22*1000</f>
        <v>3.7382</v>
      </c>
      <c r="E3" s="62">
        <f t="shared" ref="E3:E21" si="2">P22*1000</f>
        <v>3.7382</v>
      </c>
      <c r="F3" s="62">
        <f t="shared" ref="F3:F21" si="3">Q22*1000</f>
        <v>3.7385999999999999</v>
      </c>
      <c r="G3" s="62">
        <f t="shared" ref="G3:G21" si="4">R22*1000</f>
        <v>3.738</v>
      </c>
      <c r="H3" s="62">
        <f t="shared" ref="H3:H21" si="5">S22*1000</f>
        <v>3.7385999999999999</v>
      </c>
    </row>
    <row r="4" spans="1:8" ht="15.75" x14ac:dyDescent="0.25">
      <c r="A4">
        <v>30</v>
      </c>
      <c r="B4" s="93"/>
      <c r="C4" s="34" t="s">
        <v>105</v>
      </c>
      <c r="D4" s="62">
        <f t="shared" si="1"/>
        <v>4.8323999999999998</v>
      </c>
      <c r="E4" s="62">
        <f t="shared" si="2"/>
        <v>4.8323</v>
      </c>
      <c r="F4" s="62">
        <f t="shared" si="3"/>
        <v>4.8331</v>
      </c>
      <c r="G4" s="62">
        <f t="shared" si="4"/>
        <v>4.8322000000000003</v>
      </c>
      <c r="H4" s="62">
        <f t="shared" si="5"/>
        <v>4.8331</v>
      </c>
    </row>
    <row r="5" spans="1:8" ht="15.75" x14ac:dyDescent="0.25">
      <c r="A5">
        <v>40</v>
      </c>
      <c r="B5" s="93"/>
      <c r="C5" s="34" t="s">
        <v>106</v>
      </c>
      <c r="D5" s="62">
        <f t="shared" si="1"/>
        <v>8.5795999999999997E-3</v>
      </c>
      <c r="E5" s="62">
        <f t="shared" si="2"/>
        <v>8.5795999999999997E-3</v>
      </c>
      <c r="F5" s="62">
        <f t="shared" si="3"/>
        <v>8.5795999999999997E-3</v>
      </c>
      <c r="G5" s="62">
        <f t="shared" si="4"/>
        <v>8.5769000000000001E-3</v>
      </c>
      <c r="H5" s="62">
        <f t="shared" si="5"/>
        <v>8.5792999999999998E-3</v>
      </c>
    </row>
    <row r="6" spans="1:8" ht="15.75" x14ac:dyDescent="0.25">
      <c r="A6">
        <v>50</v>
      </c>
      <c r="B6" s="92">
        <v>2</v>
      </c>
      <c r="C6" s="33" t="s">
        <v>103</v>
      </c>
      <c r="D6" s="62">
        <f t="shared" si="1"/>
        <v>2.3324000000000003</v>
      </c>
      <c r="E6" s="62">
        <f t="shared" si="2"/>
        <v>2.3324000000000003</v>
      </c>
      <c r="F6" s="62">
        <f t="shared" si="3"/>
        <v>2.3326000000000002</v>
      </c>
      <c r="G6" s="62">
        <f t="shared" si="4"/>
        <v>2.3324000000000003</v>
      </c>
      <c r="H6" s="62">
        <f t="shared" si="5"/>
        <v>2.3326000000000002</v>
      </c>
    </row>
    <row r="7" spans="1:8" ht="15.75" x14ac:dyDescent="0.25">
      <c r="B7" s="93"/>
      <c r="C7" s="34" t="s">
        <v>104</v>
      </c>
      <c r="D7" s="62">
        <f t="shared" si="1"/>
        <v>2.4697</v>
      </c>
      <c r="E7" s="62">
        <f t="shared" si="2"/>
        <v>2.4697</v>
      </c>
      <c r="F7" s="62">
        <f t="shared" si="3"/>
        <v>2.4699</v>
      </c>
      <c r="G7" s="62">
        <f t="shared" si="4"/>
        <v>2.4697</v>
      </c>
      <c r="H7" s="62">
        <f t="shared" si="5"/>
        <v>2.4699</v>
      </c>
    </row>
    <row r="8" spans="1:8" ht="15.75" x14ac:dyDescent="0.25">
      <c r="B8" s="93"/>
      <c r="C8" s="34" t="s">
        <v>105</v>
      </c>
      <c r="D8" s="62">
        <f t="shared" si="1"/>
        <v>1.8548</v>
      </c>
      <c r="E8" s="62">
        <f t="shared" si="2"/>
        <v>1.8548</v>
      </c>
      <c r="F8" s="62">
        <f t="shared" si="3"/>
        <v>1.8549</v>
      </c>
      <c r="G8" s="62">
        <f t="shared" si="4"/>
        <v>1.8548</v>
      </c>
      <c r="H8" s="62">
        <f t="shared" si="5"/>
        <v>1.8549</v>
      </c>
    </row>
    <row r="9" spans="1:8" ht="15.75" x14ac:dyDescent="0.25">
      <c r="B9" s="93"/>
      <c r="C9" s="34" t="s">
        <v>106</v>
      </c>
      <c r="D9" s="62">
        <f t="shared" si="1"/>
        <v>2.9981999999999999E-3</v>
      </c>
      <c r="E9" s="62">
        <f t="shared" si="2"/>
        <v>2.9981999999999999E-3</v>
      </c>
      <c r="F9" s="62">
        <f t="shared" si="3"/>
        <v>2.9981999999999999E-3</v>
      </c>
      <c r="G9" s="62">
        <f t="shared" si="4"/>
        <v>2.9976E-3</v>
      </c>
      <c r="H9" s="62">
        <f t="shared" si="5"/>
        <v>2.9981000000000001E-3</v>
      </c>
    </row>
    <row r="10" spans="1:8" ht="15.75" x14ac:dyDescent="0.25">
      <c r="B10" s="92">
        <v>3</v>
      </c>
      <c r="C10" s="33" t="s">
        <v>103</v>
      </c>
      <c r="D10" s="62">
        <f t="shared" si="1"/>
        <v>1.2608000000000001</v>
      </c>
      <c r="E10" s="62">
        <f t="shared" si="2"/>
        <v>1.2608000000000001</v>
      </c>
      <c r="F10" s="62">
        <f t="shared" si="3"/>
        <v>1.2608000000000001</v>
      </c>
      <c r="G10" s="62">
        <f t="shared" si="4"/>
        <v>1.2608000000000001</v>
      </c>
      <c r="H10" s="62">
        <f t="shared" si="5"/>
        <v>1.2608000000000001</v>
      </c>
    </row>
    <row r="11" spans="1:8" ht="15.75" x14ac:dyDescent="0.25">
      <c r="B11" s="93"/>
      <c r="C11" s="34" t="s">
        <v>104</v>
      </c>
      <c r="D11" s="62">
        <f t="shared" si="1"/>
        <v>1.3472</v>
      </c>
      <c r="E11" s="62">
        <f t="shared" si="2"/>
        <v>1.3472</v>
      </c>
      <c r="F11" s="62">
        <f t="shared" si="3"/>
        <v>1.3473000000000002</v>
      </c>
      <c r="G11" s="62">
        <f t="shared" si="4"/>
        <v>1.3472</v>
      </c>
      <c r="H11" s="62">
        <f t="shared" si="5"/>
        <v>1.3473000000000002</v>
      </c>
    </row>
    <row r="12" spans="1:8" ht="15.75" x14ac:dyDescent="0.25">
      <c r="B12" s="93"/>
      <c r="C12" s="34" t="s">
        <v>105</v>
      </c>
      <c r="D12" s="62">
        <f t="shared" si="1"/>
        <v>1.3734999999999999</v>
      </c>
      <c r="E12" s="62">
        <f t="shared" si="2"/>
        <v>1.3734999999999999</v>
      </c>
      <c r="F12" s="62">
        <f t="shared" si="3"/>
        <v>1.3734999999999999</v>
      </c>
      <c r="G12" s="62">
        <f t="shared" si="4"/>
        <v>1.3734999999999999</v>
      </c>
      <c r="H12" s="62">
        <f t="shared" si="5"/>
        <v>1.3734999999999999</v>
      </c>
    </row>
    <row r="13" spans="1:8" ht="15.75" x14ac:dyDescent="0.25">
      <c r="B13" s="93"/>
      <c r="C13" s="34" t="s">
        <v>106</v>
      </c>
      <c r="D13" s="62">
        <f t="shared" si="1"/>
        <v>0.15956000000000001</v>
      </c>
      <c r="E13" s="62">
        <f t="shared" si="2"/>
        <v>0.15956000000000001</v>
      </c>
      <c r="F13" s="62">
        <f t="shared" si="3"/>
        <v>0.15956000000000001</v>
      </c>
      <c r="G13" s="62">
        <f t="shared" si="4"/>
        <v>0.15955</v>
      </c>
      <c r="H13" s="62">
        <f t="shared" si="5"/>
        <v>0.15956000000000001</v>
      </c>
    </row>
    <row r="14" spans="1:8" ht="15.75" x14ac:dyDescent="0.25">
      <c r="B14" s="92">
        <v>4</v>
      </c>
      <c r="C14" s="33" t="s">
        <v>103</v>
      </c>
      <c r="D14" s="62">
        <f t="shared" si="1"/>
        <v>0.93860999999999994</v>
      </c>
      <c r="E14" s="62">
        <f t="shared" si="2"/>
        <v>0.9386000000000001</v>
      </c>
      <c r="F14" s="62">
        <f t="shared" si="3"/>
        <v>0.93864000000000003</v>
      </c>
      <c r="G14" s="62">
        <f t="shared" si="4"/>
        <v>0.9386000000000001</v>
      </c>
      <c r="H14" s="62">
        <f t="shared" si="5"/>
        <v>0.93864000000000003</v>
      </c>
    </row>
    <row r="15" spans="1:8" ht="15.75" x14ac:dyDescent="0.25">
      <c r="B15" s="93"/>
      <c r="C15" s="34" t="s">
        <v>104</v>
      </c>
      <c r="D15" s="62">
        <f t="shared" si="1"/>
        <v>0.94156000000000006</v>
      </c>
      <c r="E15" s="62">
        <f t="shared" si="2"/>
        <v>0.94156000000000006</v>
      </c>
      <c r="F15" s="62">
        <f t="shared" si="3"/>
        <v>0.94158999999999993</v>
      </c>
      <c r="G15" s="62">
        <f t="shared" si="4"/>
        <v>0.94156000000000006</v>
      </c>
      <c r="H15" s="62">
        <f t="shared" si="5"/>
        <v>0.94158999999999993</v>
      </c>
    </row>
    <row r="16" spans="1:8" ht="15.75" x14ac:dyDescent="0.25">
      <c r="B16" s="93"/>
      <c r="C16" s="34" t="s">
        <v>105</v>
      </c>
      <c r="D16" s="62">
        <f t="shared" si="1"/>
        <v>0.96382000000000001</v>
      </c>
      <c r="E16" s="62">
        <f t="shared" si="2"/>
        <v>0.96382000000000001</v>
      </c>
      <c r="F16" s="62">
        <f t="shared" si="3"/>
        <v>0.96384999999999998</v>
      </c>
      <c r="G16" s="62">
        <f t="shared" si="4"/>
        <v>0.96380999999999994</v>
      </c>
      <c r="H16" s="62">
        <f t="shared" si="5"/>
        <v>0.96384999999999998</v>
      </c>
    </row>
    <row r="17" spans="2:19" ht="15.75" x14ac:dyDescent="0.25">
      <c r="B17" s="94"/>
      <c r="C17" s="35" t="s">
        <v>106</v>
      </c>
      <c r="D17" s="62">
        <f t="shared" si="1"/>
        <v>0.38514000000000004</v>
      </c>
      <c r="E17" s="62">
        <f t="shared" si="2"/>
        <v>0.38514000000000004</v>
      </c>
      <c r="F17" s="62">
        <f t="shared" si="3"/>
        <v>0.38514999999999999</v>
      </c>
      <c r="G17" s="62">
        <f t="shared" si="4"/>
        <v>0.38514000000000004</v>
      </c>
      <c r="H17" s="62">
        <f t="shared" si="5"/>
        <v>0.38514999999999999</v>
      </c>
    </row>
    <row r="18" spans="2:19" ht="15.75" x14ac:dyDescent="0.25">
      <c r="B18" s="92">
        <v>5</v>
      </c>
      <c r="C18" s="33" t="s">
        <v>103</v>
      </c>
      <c r="D18" s="62">
        <f t="shared" si="1"/>
        <v>0.82923000000000002</v>
      </c>
      <c r="E18" s="62">
        <f t="shared" si="2"/>
        <v>0.82921999999999996</v>
      </c>
      <c r="F18" s="62">
        <f t="shared" si="3"/>
        <v>0.82925000000000004</v>
      </c>
      <c r="G18" s="62">
        <f t="shared" si="4"/>
        <v>0.82923000000000002</v>
      </c>
      <c r="H18" s="62">
        <f t="shared" si="5"/>
        <v>0.82925000000000004</v>
      </c>
    </row>
    <row r="19" spans="2:19" ht="15.75" x14ac:dyDescent="0.25">
      <c r="B19" s="93"/>
      <c r="C19" s="34" t="s">
        <v>104</v>
      </c>
      <c r="D19" s="62">
        <f t="shared" si="1"/>
        <v>0.79920000000000002</v>
      </c>
      <c r="E19" s="62">
        <f t="shared" si="2"/>
        <v>0.79920000000000002</v>
      </c>
      <c r="F19" s="62">
        <f t="shared" si="3"/>
        <v>0.79922000000000004</v>
      </c>
      <c r="G19" s="62">
        <f t="shared" si="4"/>
        <v>0.79920000000000002</v>
      </c>
      <c r="H19" s="62">
        <f t="shared" si="5"/>
        <v>0.79922000000000004</v>
      </c>
    </row>
    <row r="20" spans="2:19" ht="15.75" x14ac:dyDescent="0.25">
      <c r="B20" s="93"/>
      <c r="C20" s="34" t="s">
        <v>105</v>
      </c>
      <c r="D20" s="62">
        <f t="shared" si="1"/>
        <v>0.99233000000000005</v>
      </c>
      <c r="E20" s="62">
        <f t="shared" si="2"/>
        <v>0.99233000000000005</v>
      </c>
      <c r="F20" s="62">
        <f t="shared" si="3"/>
        <v>0.99236000000000002</v>
      </c>
      <c r="G20" s="62">
        <f t="shared" si="4"/>
        <v>0.99233000000000005</v>
      </c>
      <c r="H20" s="62">
        <f t="shared" si="5"/>
        <v>0.99236000000000002</v>
      </c>
    </row>
    <row r="21" spans="2:19" ht="15.75" x14ac:dyDescent="0.25">
      <c r="B21" s="94"/>
      <c r="C21" s="35" t="s">
        <v>106</v>
      </c>
      <c r="D21" s="62">
        <f t="shared" si="1"/>
        <v>0.48670000000000002</v>
      </c>
      <c r="E21" s="62">
        <f t="shared" si="2"/>
        <v>0.48670000000000002</v>
      </c>
      <c r="F21" s="62">
        <f t="shared" si="3"/>
        <v>0.48671000000000003</v>
      </c>
      <c r="G21" s="62">
        <f t="shared" si="4"/>
        <v>0.48670000000000002</v>
      </c>
      <c r="H21" s="62">
        <f t="shared" si="5"/>
        <v>0.48671000000000003</v>
      </c>
      <c r="O21" s="62">
        <f xml:space="preserve"> 0.0049882</f>
        <v>4.9881999999999999E-3</v>
      </c>
      <c r="P21" s="63">
        <v>4.9880999999999997E-3</v>
      </c>
      <c r="Q21" s="62">
        <v>4.9889000000000001E-3</v>
      </c>
      <c r="R21" s="66">
        <v>4.9879E-3</v>
      </c>
      <c r="S21" s="66">
        <v>4.9889000000000001E-3</v>
      </c>
    </row>
    <row r="22" spans="2:19" x14ac:dyDescent="0.25">
      <c r="O22" s="62">
        <f>0.0037382</f>
        <v>3.7382000000000001E-3</v>
      </c>
      <c r="P22" s="64">
        <v>3.7382000000000001E-3</v>
      </c>
      <c r="Q22" s="62">
        <v>3.7385999999999999E-3</v>
      </c>
      <c r="R22" s="66">
        <v>3.738E-3</v>
      </c>
      <c r="S22" s="66">
        <v>3.7385999999999999E-3</v>
      </c>
    </row>
    <row r="23" spans="2:19" x14ac:dyDescent="0.25">
      <c r="C23">
        <v>1000</v>
      </c>
      <c r="G23" t="s">
        <v>269</v>
      </c>
      <c r="O23" s="62">
        <v>4.8323999999999997E-3</v>
      </c>
      <c r="P23" s="64">
        <v>4.8323000000000003E-3</v>
      </c>
      <c r="Q23" s="62">
        <v>4.8330999999999999E-3</v>
      </c>
      <c r="R23" s="66">
        <v>4.8322E-3</v>
      </c>
      <c r="S23" s="66">
        <v>4.8330999999999999E-3</v>
      </c>
    </row>
    <row r="24" spans="2:19" x14ac:dyDescent="0.25">
      <c r="O24" s="62">
        <v>8.5796E-6</v>
      </c>
      <c r="P24" s="65">
        <v>8.5796E-6</v>
      </c>
      <c r="Q24" s="62">
        <v>8.5796E-6</v>
      </c>
      <c r="R24" s="66">
        <v>8.5769000000000008E-6</v>
      </c>
      <c r="S24" s="66">
        <v>8.5792999999999993E-6</v>
      </c>
    </row>
    <row r="25" spans="2:19" x14ac:dyDescent="0.25">
      <c r="O25" s="62">
        <v>2.3324000000000001E-3</v>
      </c>
      <c r="P25" s="63">
        <v>2.3324000000000001E-3</v>
      </c>
      <c r="Q25" s="62">
        <v>2.3326000000000002E-3</v>
      </c>
      <c r="R25" s="66">
        <v>2.3324000000000001E-3</v>
      </c>
      <c r="S25" s="66">
        <v>2.3326000000000002E-3</v>
      </c>
    </row>
    <row r="26" spans="2:19" x14ac:dyDescent="0.25">
      <c r="O26" s="62">
        <v>2.4697E-3</v>
      </c>
      <c r="P26" s="64">
        <v>2.4697E-3</v>
      </c>
      <c r="Q26" s="62">
        <v>2.4699000000000001E-3</v>
      </c>
      <c r="R26" s="66">
        <v>2.4697E-3</v>
      </c>
      <c r="S26" s="66">
        <v>2.4699000000000001E-3</v>
      </c>
    </row>
    <row r="27" spans="2:19" x14ac:dyDescent="0.25">
      <c r="L27">
        <v>1</v>
      </c>
      <c r="M27" s="62">
        <v>4.9881999999999999E-3</v>
      </c>
      <c r="O27" s="62">
        <v>1.8548E-3</v>
      </c>
      <c r="P27" s="64">
        <v>1.8548E-3</v>
      </c>
      <c r="Q27" s="62">
        <v>1.8549E-3</v>
      </c>
      <c r="R27" s="66">
        <v>1.8548E-3</v>
      </c>
      <c r="S27" s="66">
        <v>1.8549E-3</v>
      </c>
    </row>
    <row r="28" spans="2:19" x14ac:dyDescent="0.25">
      <c r="L28">
        <v>2</v>
      </c>
      <c r="M28" s="62">
        <v>3.7382000000000001E-3</v>
      </c>
      <c r="O28" s="62">
        <v>2.9981999999999999E-6</v>
      </c>
      <c r="P28" s="65">
        <v>2.9981999999999999E-6</v>
      </c>
      <c r="Q28" s="62">
        <v>2.9981999999999999E-6</v>
      </c>
      <c r="R28" s="66">
        <v>2.9975999999999999E-6</v>
      </c>
      <c r="S28" s="66">
        <v>2.9981000000000001E-6</v>
      </c>
    </row>
    <row r="29" spans="2:19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  <c r="L29">
        <v>3</v>
      </c>
      <c r="M29" s="62">
        <v>4.8323999999999997E-3</v>
      </c>
      <c r="O29" s="62">
        <v>1.2608000000000001E-3</v>
      </c>
      <c r="P29" s="63">
        <v>1.2608000000000001E-3</v>
      </c>
      <c r="Q29" s="62">
        <v>1.2608000000000001E-3</v>
      </c>
      <c r="R29" s="66">
        <v>1.2608000000000001E-3</v>
      </c>
      <c r="S29" s="66">
        <v>1.2608000000000001E-3</v>
      </c>
    </row>
    <row r="30" spans="2:19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  <c r="L30">
        <v>4</v>
      </c>
      <c r="M30" s="62">
        <v>8.5796E-6</v>
      </c>
      <c r="O30" s="62">
        <v>1.3472E-3</v>
      </c>
      <c r="P30" s="64">
        <v>1.3472E-3</v>
      </c>
      <c r="Q30" s="62">
        <v>1.3473000000000001E-3</v>
      </c>
      <c r="R30" s="66">
        <v>1.3472E-3</v>
      </c>
      <c r="S30" s="66">
        <v>1.3473000000000001E-3</v>
      </c>
    </row>
    <row r="31" spans="2:19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  <c r="L31">
        <v>5</v>
      </c>
      <c r="M31" s="62">
        <v>2.3324000000000001E-3</v>
      </c>
      <c r="O31" s="62">
        <v>1.3734999999999999E-3</v>
      </c>
      <c r="P31" s="64">
        <v>1.3734999999999999E-3</v>
      </c>
      <c r="Q31" s="62">
        <v>1.3734999999999999E-3</v>
      </c>
      <c r="R31" s="66">
        <v>1.3734999999999999E-3</v>
      </c>
      <c r="S31" s="66">
        <v>1.3734999999999999E-3</v>
      </c>
    </row>
    <row r="32" spans="2:19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  <c r="M32" s="62">
        <v>2.4697E-3</v>
      </c>
      <c r="O32" s="62">
        <v>1.5956E-4</v>
      </c>
      <c r="P32" s="65">
        <v>1.5956E-4</v>
      </c>
      <c r="Q32" s="62">
        <v>1.5956E-4</v>
      </c>
      <c r="R32" s="66">
        <v>1.5955E-4</v>
      </c>
      <c r="S32" s="66">
        <v>1.5956E-4</v>
      </c>
    </row>
    <row r="33" spans="3:19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  <c r="M33" s="62">
        <v>1.8548E-3</v>
      </c>
      <c r="O33" s="62">
        <v>9.3860999999999999E-4</v>
      </c>
      <c r="P33" s="63">
        <v>9.3860000000000005E-4</v>
      </c>
      <c r="Q33" s="62">
        <v>9.3864000000000003E-4</v>
      </c>
      <c r="R33" s="66">
        <v>9.3860000000000005E-4</v>
      </c>
      <c r="S33" s="66">
        <v>9.3864000000000003E-4</v>
      </c>
    </row>
    <row r="34" spans="3:19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  <c r="M34" s="62">
        <v>2.9981999999999999E-6</v>
      </c>
      <c r="O34" s="62">
        <v>9.4156000000000003E-4</v>
      </c>
      <c r="P34" s="64">
        <v>9.4156000000000003E-4</v>
      </c>
      <c r="Q34" s="62">
        <v>9.4158999999999996E-4</v>
      </c>
      <c r="R34" s="66">
        <v>9.4156000000000003E-4</v>
      </c>
      <c r="S34" s="66">
        <v>9.4158999999999996E-4</v>
      </c>
    </row>
    <row r="35" spans="3:19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  <c r="M35" s="62">
        <v>1.2608000000000001E-3</v>
      </c>
      <c r="O35" s="62">
        <v>9.6382E-4</v>
      </c>
      <c r="P35" s="64">
        <v>9.6382E-4</v>
      </c>
      <c r="Q35" s="62">
        <v>9.6385000000000004E-4</v>
      </c>
      <c r="R35" s="66">
        <v>9.6380999999999995E-4</v>
      </c>
      <c r="S35" s="66">
        <v>9.6385000000000004E-4</v>
      </c>
    </row>
    <row r="36" spans="3:19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  <c r="M36" s="62">
        <v>1.3472E-3</v>
      </c>
      <c r="O36" s="62">
        <v>3.8514000000000002E-4</v>
      </c>
      <c r="P36" s="65">
        <v>3.8514000000000002E-4</v>
      </c>
      <c r="Q36" s="62">
        <v>3.8515000000000001E-4</v>
      </c>
      <c r="R36" s="66">
        <v>3.8514000000000002E-4</v>
      </c>
      <c r="S36" s="66">
        <v>3.8515000000000001E-4</v>
      </c>
    </row>
    <row r="37" spans="3:19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  <c r="M37" s="62">
        <v>1.3734999999999999E-3</v>
      </c>
      <c r="O37" s="62">
        <v>8.2923000000000003E-4</v>
      </c>
      <c r="P37" s="64">
        <v>8.2921999999999998E-4</v>
      </c>
      <c r="Q37" s="62">
        <v>8.2925000000000002E-4</v>
      </c>
      <c r="R37" s="66">
        <v>8.2923000000000003E-4</v>
      </c>
      <c r="S37" s="66">
        <v>8.2925000000000002E-4</v>
      </c>
    </row>
    <row r="38" spans="3:19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  <c r="M38" s="62">
        <v>1.5956E-4</v>
      </c>
      <c r="O38" s="62">
        <v>7.9920000000000002E-4</v>
      </c>
      <c r="P38" s="64">
        <v>7.9920000000000002E-4</v>
      </c>
      <c r="Q38" s="62">
        <v>7.9922000000000001E-4</v>
      </c>
      <c r="R38" s="66">
        <v>7.9920000000000002E-4</v>
      </c>
      <c r="S38" s="66">
        <v>7.9922000000000001E-4</v>
      </c>
    </row>
    <row r="39" spans="3:19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  <c r="M39" s="62">
        <v>9.3860999999999999E-4</v>
      </c>
      <c r="O39" s="62">
        <v>9.9233000000000003E-4</v>
      </c>
      <c r="P39" s="64">
        <v>9.9233000000000003E-4</v>
      </c>
      <c r="Q39" s="62">
        <v>9.9236000000000007E-4</v>
      </c>
      <c r="R39" s="66">
        <v>9.9233000000000003E-4</v>
      </c>
      <c r="S39" s="66">
        <v>9.9236000000000007E-4</v>
      </c>
    </row>
    <row r="40" spans="3:19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  <c r="M40" s="62">
        <v>9.4156000000000003E-4</v>
      </c>
      <c r="O40" s="62">
        <v>4.8670000000000001E-4</v>
      </c>
      <c r="P40" s="65">
        <v>4.8670000000000001E-4</v>
      </c>
      <c r="Q40" s="62">
        <v>4.8671000000000001E-4</v>
      </c>
      <c r="R40" s="66">
        <v>4.8670000000000001E-4</v>
      </c>
      <c r="S40" s="66">
        <v>4.8671000000000001E-4</v>
      </c>
    </row>
    <row r="41" spans="3:19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  <c r="M41" s="62">
        <v>9.6382E-4</v>
      </c>
    </row>
    <row r="42" spans="3:19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  <c r="M42" s="62">
        <v>3.8514000000000002E-4</v>
      </c>
    </row>
    <row r="43" spans="3:19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  <c r="M43" s="62">
        <v>8.2923000000000003E-4</v>
      </c>
    </row>
    <row r="44" spans="3:19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  <c r="M44" s="62">
        <v>7.9920000000000002E-4</v>
      </c>
    </row>
    <row r="45" spans="3:19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  <c r="M45" s="62">
        <v>9.9233000000000003E-4</v>
      </c>
    </row>
    <row r="46" spans="3:19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  <c r="M46" s="62">
        <v>4.8670000000000001E-4</v>
      </c>
    </row>
    <row r="47" spans="3:19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19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130" zoomScaleNormal="130" workbookViewId="0">
      <selection activeCell="D2" sqref="D2:D21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8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8" ht="15.75" x14ac:dyDescent="0.25">
      <c r="A2">
        <v>10</v>
      </c>
      <c r="B2" s="92">
        <v>1</v>
      </c>
      <c r="C2" s="34" t="s">
        <v>103</v>
      </c>
      <c r="D2" s="62">
        <f>O21*1000*$G$23</f>
        <v>134.581636</v>
      </c>
      <c r="E2" s="62">
        <f t="shared" ref="E2:H17" si="0">P21*1000</f>
        <v>4.9880999999999993</v>
      </c>
      <c r="F2" s="62">
        <f t="shared" si="0"/>
        <v>4.9889000000000001</v>
      </c>
      <c r="G2" s="62">
        <f t="shared" si="0"/>
        <v>4.9878999999999998</v>
      </c>
      <c r="H2" s="62">
        <f t="shared" si="0"/>
        <v>4.9889000000000001</v>
      </c>
    </row>
    <row r="3" spans="1:8" ht="15.75" x14ac:dyDescent="0.25">
      <c r="A3">
        <v>20</v>
      </c>
      <c r="B3" s="93"/>
      <c r="C3" s="34" t="s">
        <v>104</v>
      </c>
      <c r="D3" s="62">
        <f t="shared" ref="D3:D21" si="1">O22*1000*$G$23</f>
        <v>100.85663599999999</v>
      </c>
      <c r="E3" s="62">
        <f t="shared" si="0"/>
        <v>3.7382</v>
      </c>
      <c r="F3" s="62">
        <f t="shared" si="0"/>
        <v>3.7385999999999999</v>
      </c>
      <c r="G3" s="62">
        <f t="shared" si="0"/>
        <v>3.738</v>
      </c>
      <c r="H3" s="62">
        <f t="shared" si="0"/>
        <v>3.7385999999999999</v>
      </c>
    </row>
    <row r="4" spans="1:8" ht="15.75" x14ac:dyDescent="0.25">
      <c r="A4">
        <v>30</v>
      </c>
      <c r="B4" s="93"/>
      <c r="C4" s="34" t="s">
        <v>105</v>
      </c>
      <c r="D4" s="62">
        <f t="shared" si="1"/>
        <v>130.378152</v>
      </c>
      <c r="E4" s="62">
        <f t="shared" si="0"/>
        <v>4.8323</v>
      </c>
      <c r="F4" s="62">
        <f t="shared" si="0"/>
        <v>4.8331</v>
      </c>
      <c r="G4" s="62">
        <f t="shared" si="0"/>
        <v>4.8322000000000003</v>
      </c>
      <c r="H4" s="62">
        <f t="shared" si="0"/>
        <v>4.8331</v>
      </c>
    </row>
    <row r="5" spans="1:8" ht="15.75" x14ac:dyDescent="0.25">
      <c r="A5">
        <v>40</v>
      </c>
      <c r="B5" s="93"/>
      <c r="C5" s="34" t="s">
        <v>106</v>
      </c>
      <c r="D5" s="62">
        <f t="shared" si="1"/>
        <v>0.231477608</v>
      </c>
      <c r="E5" s="62">
        <f t="shared" si="0"/>
        <v>8.5795999999999997E-3</v>
      </c>
      <c r="F5" s="62">
        <f t="shared" si="0"/>
        <v>8.5795999999999997E-3</v>
      </c>
      <c r="G5" s="62">
        <f t="shared" si="0"/>
        <v>8.5769000000000001E-3</v>
      </c>
      <c r="H5" s="62">
        <f t="shared" si="0"/>
        <v>8.5792999999999998E-3</v>
      </c>
    </row>
    <row r="6" spans="1:8" ht="15.75" x14ac:dyDescent="0.25">
      <c r="A6">
        <v>50</v>
      </c>
      <c r="B6" s="92">
        <v>2</v>
      </c>
      <c r="C6" s="33" t="s">
        <v>103</v>
      </c>
      <c r="D6" s="62">
        <f t="shared" si="1"/>
        <v>62.928152000000004</v>
      </c>
      <c r="E6" s="62">
        <f t="shared" si="0"/>
        <v>2.3324000000000003</v>
      </c>
      <c r="F6" s="62">
        <f t="shared" si="0"/>
        <v>2.3326000000000002</v>
      </c>
      <c r="G6" s="62">
        <f t="shared" si="0"/>
        <v>2.3324000000000003</v>
      </c>
      <c r="H6" s="62">
        <f t="shared" si="0"/>
        <v>2.3326000000000002</v>
      </c>
    </row>
    <row r="7" spans="1:8" ht="15.75" x14ac:dyDescent="0.25">
      <c r="B7" s="93"/>
      <c r="C7" s="34" t="s">
        <v>104</v>
      </c>
      <c r="D7" s="62">
        <f t="shared" si="1"/>
        <v>66.632506000000006</v>
      </c>
      <c r="E7" s="62">
        <f t="shared" si="0"/>
        <v>2.4697</v>
      </c>
      <c r="F7" s="62">
        <f t="shared" si="0"/>
        <v>2.4699</v>
      </c>
      <c r="G7" s="62">
        <f t="shared" si="0"/>
        <v>2.4697</v>
      </c>
      <c r="H7" s="62">
        <f t="shared" si="0"/>
        <v>2.4699</v>
      </c>
    </row>
    <row r="8" spans="1:8" ht="15.75" x14ac:dyDescent="0.25">
      <c r="B8" s="93"/>
      <c r="C8" s="34" t="s">
        <v>105</v>
      </c>
      <c r="D8" s="62">
        <f t="shared" si="1"/>
        <v>50.042504000000001</v>
      </c>
      <c r="E8" s="62">
        <f t="shared" si="0"/>
        <v>1.8548</v>
      </c>
      <c r="F8" s="62">
        <f t="shared" si="0"/>
        <v>1.8549</v>
      </c>
      <c r="G8" s="62">
        <f t="shared" si="0"/>
        <v>1.8548</v>
      </c>
      <c r="H8" s="62">
        <f t="shared" si="0"/>
        <v>1.8549</v>
      </c>
    </row>
    <row r="9" spans="1:8" ht="15.75" x14ac:dyDescent="0.25">
      <c r="B9" s="93"/>
      <c r="C9" s="34" t="s">
        <v>106</v>
      </c>
      <c r="D9" s="62">
        <f t="shared" si="1"/>
        <v>8.0891435999999997E-2</v>
      </c>
      <c r="E9" s="62">
        <f t="shared" si="0"/>
        <v>2.9981999999999999E-3</v>
      </c>
      <c r="F9" s="62">
        <f t="shared" si="0"/>
        <v>2.9981999999999999E-3</v>
      </c>
      <c r="G9" s="62">
        <f t="shared" si="0"/>
        <v>2.9976E-3</v>
      </c>
      <c r="H9" s="62">
        <f t="shared" si="0"/>
        <v>2.9981000000000001E-3</v>
      </c>
    </row>
    <row r="10" spans="1:8" ht="15.75" x14ac:dyDescent="0.25">
      <c r="B10" s="92">
        <v>3</v>
      </c>
      <c r="C10" s="33" t="s">
        <v>103</v>
      </c>
      <c r="D10" s="62">
        <f t="shared" si="1"/>
        <v>34.016384000000002</v>
      </c>
      <c r="E10" s="62">
        <f t="shared" si="0"/>
        <v>1.2608000000000001</v>
      </c>
      <c r="F10" s="62">
        <f t="shared" si="0"/>
        <v>1.2608000000000001</v>
      </c>
      <c r="G10" s="62">
        <f t="shared" si="0"/>
        <v>1.2608000000000001</v>
      </c>
      <c r="H10" s="62">
        <f t="shared" si="0"/>
        <v>1.2608000000000001</v>
      </c>
    </row>
    <row r="11" spans="1:8" ht="15.75" x14ac:dyDescent="0.25">
      <c r="B11" s="93"/>
      <c r="C11" s="34" t="s">
        <v>104</v>
      </c>
      <c r="D11" s="62">
        <f t="shared" si="1"/>
        <v>36.347456000000001</v>
      </c>
      <c r="E11" s="62">
        <f t="shared" si="0"/>
        <v>1.3472</v>
      </c>
      <c r="F11" s="62">
        <f t="shared" si="0"/>
        <v>1.3473000000000002</v>
      </c>
      <c r="G11" s="62">
        <f t="shared" si="0"/>
        <v>1.3472</v>
      </c>
      <c r="H11" s="62">
        <f t="shared" si="0"/>
        <v>1.3473000000000002</v>
      </c>
    </row>
    <row r="12" spans="1:8" ht="15.75" x14ac:dyDescent="0.25">
      <c r="B12" s="93"/>
      <c r="C12" s="34" t="s">
        <v>105</v>
      </c>
      <c r="D12" s="62">
        <f t="shared" si="1"/>
        <v>37.057029999999997</v>
      </c>
      <c r="E12" s="62">
        <f t="shared" si="0"/>
        <v>1.3734999999999999</v>
      </c>
      <c r="F12" s="62">
        <f t="shared" si="0"/>
        <v>1.3734999999999999</v>
      </c>
      <c r="G12" s="62">
        <f t="shared" si="0"/>
        <v>1.3734999999999999</v>
      </c>
      <c r="H12" s="62">
        <f t="shared" si="0"/>
        <v>1.3734999999999999</v>
      </c>
    </row>
    <row r="13" spans="1:8" ht="15.75" x14ac:dyDescent="0.25">
      <c r="B13" s="93"/>
      <c r="C13" s="34" t="s">
        <v>106</v>
      </c>
      <c r="D13" s="62">
        <f t="shared" si="1"/>
        <v>4.3049287999999999</v>
      </c>
      <c r="E13" s="62">
        <f t="shared" si="0"/>
        <v>0.15956000000000001</v>
      </c>
      <c r="F13" s="62">
        <f t="shared" si="0"/>
        <v>0.15956000000000001</v>
      </c>
      <c r="G13" s="62">
        <f t="shared" si="0"/>
        <v>0.15955</v>
      </c>
      <c r="H13" s="62">
        <f t="shared" si="0"/>
        <v>0.15956000000000001</v>
      </c>
    </row>
    <row r="14" spans="1:8" ht="15.75" x14ac:dyDescent="0.25">
      <c r="B14" s="92">
        <v>4</v>
      </c>
      <c r="C14" s="33" t="s">
        <v>103</v>
      </c>
      <c r="D14" s="62">
        <f t="shared" si="1"/>
        <v>25.323697799999998</v>
      </c>
      <c r="E14" s="62">
        <f t="shared" si="0"/>
        <v>0.9386000000000001</v>
      </c>
      <c r="F14" s="62">
        <f t="shared" si="0"/>
        <v>0.93864000000000003</v>
      </c>
      <c r="G14" s="62">
        <f t="shared" si="0"/>
        <v>0.9386000000000001</v>
      </c>
      <c r="H14" s="62">
        <f t="shared" si="0"/>
        <v>0.93864000000000003</v>
      </c>
    </row>
    <row r="15" spans="1:8" ht="15.75" x14ac:dyDescent="0.25">
      <c r="B15" s="93"/>
      <c r="C15" s="34" t="s">
        <v>104</v>
      </c>
      <c r="D15" s="62">
        <f t="shared" si="1"/>
        <v>25.403288800000002</v>
      </c>
      <c r="E15" s="62">
        <f t="shared" si="0"/>
        <v>0.94156000000000006</v>
      </c>
      <c r="F15" s="62">
        <f t="shared" si="0"/>
        <v>0.94158999999999993</v>
      </c>
      <c r="G15" s="62">
        <f t="shared" si="0"/>
        <v>0.94156000000000006</v>
      </c>
      <c r="H15" s="62">
        <f t="shared" si="0"/>
        <v>0.94158999999999993</v>
      </c>
    </row>
    <row r="16" spans="1:8" ht="15.75" x14ac:dyDescent="0.25">
      <c r="B16" s="93"/>
      <c r="C16" s="34" t="s">
        <v>105</v>
      </c>
      <c r="D16" s="62">
        <f t="shared" si="1"/>
        <v>26.003863599999999</v>
      </c>
      <c r="E16" s="62">
        <f t="shared" si="0"/>
        <v>0.96382000000000001</v>
      </c>
      <c r="F16" s="62">
        <f t="shared" si="0"/>
        <v>0.96384999999999998</v>
      </c>
      <c r="G16" s="62">
        <f t="shared" si="0"/>
        <v>0.96380999999999994</v>
      </c>
      <c r="H16" s="62">
        <f t="shared" si="0"/>
        <v>0.96384999999999998</v>
      </c>
    </row>
    <row r="17" spans="2:19" ht="15.75" x14ac:dyDescent="0.25">
      <c r="B17" s="94"/>
      <c r="C17" s="35" t="s">
        <v>106</v>
      </c>
      <c r="D17" s="62">
        <f t="shared" si="1"/>
        <v>10.391077200000002</v>
      </c>
      <c r="E17" s="62">
        <f t="shared" si="0"/>
        <v>0.38514000000000004</v>
      </c>
      <c r="F17" s="62">
        <f t="shared" si="0"/>
        <v>0.38514999999999999</v>
      </c>
      <c r="G17" s="62">
        <f t="shared" si="0"/>
        <v>0.38514000000000004</v>
      </c>
      <c r="H17" s="62">
        <f t="shared" si="0"/>
        <v>0.38514999999999999</v>
      </c>
    </row>
    <row r="18" spans="2:19" ht="15.75" x14ac:dyDescent="0.25">
      <c r="B18" s="92">
        <v>5</v>
      </c>
      <c r="C18" s="33" t="s">
        <v>103</v>
      </c>
      <c r="D18" s="62">
        <f t="shared" si="1"/>
        <v>22.3726254</v>
      </c>
      <c r="E18" s="62">
        <f t="shared" ref="E18:H18" si="2">P37*1000</f>
        <v>0.82921999999999996</v>
      </c>
      <c r="F18" s="62">
        <f t="shared" si="2"/>
        <v>0.82925000000000004</v>
      </c>
      <c r="G18" s="62">
        <f t="shared" si="2"/>
        <v>0.82923000000000002</v>
      </c>
      <c r="H18" s="62">
        <f t="shared" si="2"/>
        <v>0.82925000000000004</v>
      </c>
    </row>
    <row r="19" spans="2:19" ht="15.75" x14ac:dyDescent="0.25">
      <c r="B19" s="93"/>
      <c r="C19" s="34" t="s">
        <v>104</v>
      </c>
      <c r="D19" s="62">
        <f t="shared" si="1"/>
        <v>21.562416000000002</v>
      </c>
      <c r="E19" s="62">
        <f t="shared" ref="E19:H21" si="3">P38*1000</f>
        <v>0.79920000000000002</v>
      </c>
      <c r="F19" s="62">
        <f t="shared" si="3"/>
        <v>0.79922000000000004</v>
      </c>
      <c r="G19" s="62">
        <f t="shared" si="3"/>
        <v>0.79920000000000002</v>
      </c>
      <c r="H19" s="62">
        <f t="shared" si="3"/>
        <v>0.79922000000000004</v>
      </c>
    </row>
    <row r="20" spans="2:19" ht="15.75" x14ac:dyDescent="0.25">
      <c r="B20" s="93"/>
      <c r="C20" s="34" t="s">
        <v>105</v>
      </c>
      <c r="D20" s="62">
        <f t="shared" si="1"/>
        <v>26.773063400000002</v>
      </c>
      <c r="E20" s="62">
        <f t="shared" si="3"/>
        <v>0.99233000000000005</v>
      </c>
      <c r="F20" s="62">
        <f t="shared" si="3"/>
        <v>0.99236000000000002</v>
      </c>
      <c r="G20" s="62">
        <f t="shared" si="3"/>
        <v>0.99233000000000005</v>
      </c>
      <c r="H20" s="62">
        <f t="shared" si="3"/>
        <v>0.99236000000000002</v>
      </c>
    </row>
    <row r="21" spans="2:19" ht="15.75" x14ac:dyDescent="0.25">
      <c r="B21" s="94"/>
      <c r="C21" s="35" t="s">
        <v>106</v>
      </c>
      <c r="D21" s="62">
        <f t="shared" si="1"/>
        <v>13.131166</v>
      </c>
      <c r="E21" s="62">
        <f t="shared" si="3"/>
        <v>0.48670000000000002</v>
      </c>
      <c r="F21" s="62">
        <f t="shared" si="3"/>
        <v>0.48671000000000003</v>
      </c>
      <c r="G21" s="62">
        <f t="shared" si="3"/>
        <v>0.48670000000000002</v>
      </c>
      <c r="H21" s="62">
        <f t="shared" si="3"/>
        <v>0.48671000000000003</v>
      </c>
      <c r="O21" s="62">
        <f xml:space="preserve"> 0.0049882</f>
        <v>4.9881999999999999E-3</v>
      </c>
      <c r="P21" s="63">
        <v>4.9880999999999997E-3</v>
      </c>
      <c r="Q21" s="62">
        <v>4.9889000000000001E-3</v>
      </c>
      <c r="R21" s="66">
        <v>4.9879E-3</v>
      </c>
      <c r="S21" s="66">
        <v>4.9889000000000001E-3</v>
      </c>
    </row>
    <row r="22" spans="2:19" x14ac:dyDescent="0.25">
      <c r="O22" s="62">
        <f>0.0037382</f>
        <v>3.7382000000000001E-3</v>
      </c>
      <c r="P22" s="64">
        <v>3.7382000000000001E-3</v>
      </c>
      <c r="Q22" s="62">
        <v>3.7385999999999999E-3</v>
      </c>
      <c r="R22" s="66">
        <v>3.738E-3</v>
      </c>
      <c r="S22" s="66">
        <v>3.7385999999999999E-3</v>
      </c>
    </row>
    <row r="23" spans="2:19" x14ac:dyDescent="0.25">
      <c r="C23">
        <v>1000</v>
      </c>
      <c r="G23">
        <v>26.98</v>
      </c>
      <c r="O23" s="62">
        <v>4.8323999999999997E-3</v>
      </c>
      <c r="P23" s="64">
        <v>4.8323000000000003E-3</v>
      </c>
      <c r="Q23" s="62">
        <v>4.8330999999999999E-3</v>
      </c>
      <c r="R23" s="66">
        <v>4.8322E-3</v>
      </c>
      <c r="S23" s="66">
        <v>4.8330999999999999E-3</v>
      </c>
    </row>
    <row r="24" spans="2:19" x14ac:dyDescent="0.25">
      <c r="O24" s="62">
        <v>8.5796E-6</v>
      </c>
      <c r="P24" s="65">
        <v>8.5796E-6</v>
      </c>
      <c r="Q24" s="62">
        <v>8.5796E-6</v>
      </c>
      <c r="R24" s="66">
        <v>8.5769000000000008E-6</v>
      </c>
      <c r="S24" s="66">
        <v>8.5792999999999993E-6</v>
      </c>
    </row>
    <row r="25" spans="2:19" x14ac:dyDescent="0.25">
      <c r="O25" s="62">
        <v>2.3324000000000001E-3</v>
      </c>
      <c r="P25" s="63">
        <v>2.3324000000000001E-3</v>
      </c>
      <c r="Q25" s="62">
        <v>2.3326000000000002E-3</v>
      </c>
      <c r="R25" s="66">
        <v>2.3324000000000001E-3</v>
      </c>
      <c r="S25" s="66">
        <v>2.3326000000000002E-3</v>
      </c>
    </row>
    <row r="26" spans="2:19" x14ac:dyDescent="0.25">
      <c r="O26" s="62">
        <v>2.4697E-3</v>
      </c>
      <c r="P26" s="64">
        <v>2.4697E-3</v>
      </c>
      <c r="Q26" s="62">
        <v>2.4699000000000001E-3</v>
      </c>
      <c r="R26" s="66">
        <v>2.4697E-3</v>
      </c>
      <c r="S26" s="66">
        <v>2.4699000000000001E-3</v>
      </c>
    </row>
    <row r="27" spans="2:19" x14ac:dyDescent="0.25">
      <c r="L27">
        <v>1</v>
      </c>
      <c r="M27" s="62">
        <v>4.9881999999999999E-3</v>
      </c>
      <c r="O27" s="62">
        <v>1.8548E-3</v>
      </c>
      <c r="P27" s="64">
        <v>1.8548E-3</v>
      </c>
      <c r="Q27" s="62">
        <v>1.8549E-3</v>
      </c>
      <c r="R27" s="66">
        <v>1.8548E-3</v>
      </c>
      <c r="S27" s="66">
        <v>1.8549E-3</v>
      </c>
    </row>
    <row r="28" spans="2:19" x14ac:dyDescent="0.25">
      <c r="L28">
        <v>2</v>
      </c>
      <c r="M28" s="62">
        <v>3.7382000000000001E-3</v>
      </c>
      <c r="O28" s="62">
        <v>2.9981999999999999E-6</v>
      </c>
      <c r="P28" s="65">
        <v>2.9981999999999999E-6</v>
      </c>
      <c r="Q28" s="62">
        <v>2.9981999999999999E-6</v>
      </c>
      <c r="R28" s="66">
        <v>2.9975999999999999E-6</v>
      </c>
      <c r="S28" s="66">
        <v>2.9981000000000001E-6</v>
      </c>
    </row>
    <row r="29" spans="2:19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  <c r="L29">
        <v>3</v>
      </c>
      <c r="M29" s="62">
        <v>4.8323999999999997E-3</v>
      </c>
      <c r="O29" s="62">
        <v>1.2608000000000001E-3</v>
      </c>
      <c r="P29" s="63">
        <v>1.2608000000000001E-3</v>
      </c>
      <c r="Q29" s="62">
        <v>1.2608000000000001E-3</v>
      </c>
      <c r="R29" s="66">
        <v>1.2608000000000001E-3</v>
      </c>
      <c r="S29" s="66">
        <v>1.2608000000000001E-3</v>
      </c>
    </row>
    <row r="30" spans="2:19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  <c r="L30">
        <v>4</v>
      </c>
      <c r="M30" s="62">
        <v>8.5796E-6</v>
      </c>
      <c r="O30" s="62">
        <v>1.3472E-3</v>
      </c>
      <c r="P30" s="64">
        <v>1.3472E-3</v>
      </c>
      <c r="Q30" s="62">
        <v>1.3473000000000001E-3</v>
      </c>
      <c r="R30" s="66">
        <v>1.3472E-3</v>
      </c>
      <c r="S30" s="66">
        <v>1.3473000000000001E-3</v>
      </c>
    </row>
    <row r="31" spans="2:19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  <c r="L31">
        <v>5</v>
      </c>
      <c r="M31" s="62">
        <v>2.3324000000000001E-3</v>
      </c>
      <c r="O31" s="62">
        <v>1.3734999999999999E-3</v>
      </c>
      <c r="P31" s="64">
        <v>1.3734999999999999E-3</v>
      </c>
      <c r="Q31" s="62">
        <v>1.3734999999999999E-3</v>
      </c>
      <c r="R31" s="66">
        <v>1.3734999999999999E-3</v>
      </c>
      <c r="S31" s="66">
        <v>1.3734999999999999E-3</v>
      </c>
    </row>
    <row r="32" spans="2:19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  <c r="M32" s="62">
        <v>2.4697E-3</v>
      </c>
      <c r="O32" s="62">
        <v>1.5956E-4</v>
      </c>
      <c r="P32" s="65">
        <v>1.5956E-4</v>
      </c>
      <c r="Q32" s="62">
        <v>1.5956E-4</v>
      </c>
      <c r="R32" s="66">
        <v>1.5955E-4</v>
      </c>
      <c r="S32" s="66">
        <v>1.5956E-4</v>
      </c>
    </row>
    <row r="33" spans="3:19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  <c r="M33" s="62">
        <v>1.8548E-3</v>
      </c>
      <c r="O33" s="62">
        <v>9.3860999999999999E-4</v>
      </c>
      <c r="P33" s="63">
        <v>9.3860000000000005E-4</v>
      </c>
      <c r="Q33" s="62">
        <v>9.3864000000000003E-4</v>
      </c>
      <c r="R33" s="66">
        <v>9.3860000000000005E-4</v>
      </c>
      <c r="S33" s="66">
        <v>9.3864000000000003E-4</v>
      </c>
    </row>
    <row r="34" spans="3:19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  <c r="M34" s="62">
        <v>2.9981999999999999E-6</v>
      </c>
      <c r="O34" s="62">
        <v>9.4156000000000003E-4</v>
      </c>
      <c r="P34" s="64">
        <v>9.4156000000000003E-4</v>
      </c>
      <c r="Q34" s="62">
        <v>9.4158999999999996E-4</v>
      </c>
      <c r="R34" s="66">
        <v>9.4156000000000003E-4</v>
      </c>
      <c r="S34" s="66">
        <v>9.4158999999999996E-4</v>
      </c>
    </row>
    <row r="35" spans="3:19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  <c r="M35" s="62">
        <v>1.2608000000000001E-3</v>
      </c>
      <c r="O35" s="62">
        <v>9.6382E-4</v>
      </c>
      <c r="P35" s="64">
        <v>9.6382E-4</v>
      </c>
      <c r="Q35" s="62">
        <v>9.6385000000000004E-4</v>
      </c>
      <c r="R35" s="66">
        <v>9.6380999999999995E-4</v>
      </c>
      <c r="S35" s="66">
        <v>9.6385000000000004E-4</v>
      </c>
    </row>
    <row r="36" spans="3:19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  <c r="M36" s="62">
        <v>1.3472E-3</v>
      </c>
      <c r="O36" s="62">
        <v>3.8514000000000002E-4</v>
      </c>
      <c r="P36" s="65">
        <v>3.8514000000000002E-4</v>
      </c>
      <c r="Q36" s="62">
        <v>3.8515000000000001E-4</v>
      </c>
      <c r="R36" s="66">
        <v>3.8514000000000002E-4</v>
      </c>
      <c r="S36" s="66">
        <v>3.8515000000000001E-4</v>
      </c>
    </row>
    <row r="37" spans="3:19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  <c r="M37" s="62">
        <v>1.3734999999999999E-3</v>
      </c>
      <c r="O37" s="62">
        <v>8.2923000000000003E-4</v>
      </c>
      <c r="P37" s="64">
        <v>8.2921999999999998E-4</v>
      </c>
      <c r="Q37" s="62">
        <v>8.2925000000000002E-4</v>
      </c>
      <c r="R37" s="66">
        <v>8.2923000000000003E-4</v>
      </c>
      <c r="S37" s="66">
        <v>8.2925000000000002E-4</v>
      </c>
    </row>
    <row r="38" spans="3:19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  <c r="M38" s="62">
        <v>1.5956E-4</v>
      </c>
      <c r="O38" s="62">
        <v>7.9920000000000002E-4</v>
      </c>
      <c r="P38" s="64">
        <v>7.9920000000000002E-4</v>
      </c>
      <c r="Q38" s="62">
        <v>7.9922000000000001E-4</v>
      </c>
      <c r="R38" s="66">
        <v>7.9920000000000002E-4</v>
      </c>
      <c r="S38" s="66">
        <v>7.9922000000000001E-4</v>
      </c>
    </row>
    <row r="39" spans="3:19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  <c r="M39" s="62">
        <v>9.3860999999999999E-4</v>
      </c>
      <c r="O39" s="62">
        <v>9.9233000000000003E-4</v>
      </c>
      <c r="P39" s="64">
        <v>9.9233000000000003E-4</v>
      </c>
      <c r="Q39" s="62">
        <v>9.9236000000000007E-4</v>
      </c>
      <c r="R39" s="66">
        <v>9.9233000000000003E-4</v>
      </c>
      <c r="S39" s="66">
        <v>9.9236000000000007E-4</v>
      </c>
    </row>
    <row r="40" spans="3:19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  <c r="M40" s="62">
        <v>9.4156000000000003E-4</v>
      </c>
      <c r="O40" s="62">
        <v>4.8670000000000001E-4</v>
      </c>
      <c r="P40" s="65">
        <v>4.8670000000000001E-4</v>
      </c>
      <c r="Q40" s="62">
        <v>4.8671000000000001E-4</v>
      </c>
      <c r="R40" s="66">
        <v>4.8670000000000001E-4</v>
      </c>
      <c r="S40" s="66">
        <v>4.8671000000000001E-4</v>
      </c>
    </row>
    <row r="41" spans="3:19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  <c r="M41" s="62">
        <v>9.6382E-4</v>
      </c>
    </row>
    <row r="42" spans="3:19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  <c r="M42" s="62">
        <v>3.8514000000000002E-4</v>
      </c>
    </row>
    <row r="43" spans="3:19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  <c r="M43" s="62">
        <v>8.2923000000000003E-4</v>
      </c>
    </row>
    <row r="44" spans="3:19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  <c r="M44" s="62">
        <v>7.9920000000000002E-4</v>
      </c>
    </row>
    <row r="45" spans="3:19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  <c r="M45" s="62">
        <v>9.9233000000000003E-4</v>
      </c>
    </row>
    <row r="46" spans="3:19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  <c r="M46" s="62">
        <v>4.8670000000000001E-4</v>
      </c>
    </row>
    <row r="47" spans="3:19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19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C1" zoomScale="130" zoomScaleNormal="130" workbookViewId="0">
      <selection activeCell="H23" sqref="H23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8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8" ht="15.75" x14ac:dyDescent="0.25">
      <c r="A2">
        <v>10</v>
      </c>
      <c r="B2" s="92">
        <v>1</v>
      </c>
      <c r="C2" s="34" t="s">
        <v>103</v>
      </c>
      <c r="D2" s="62">
        <v>5.6692000000000004E-10</v>
      </c>
      <c r="E2" s="63">
        <v>5.6690999999999996E-10</v>
      </c>
      <c r="F2" s="62">
        <v>5.6700999999999999E-10</v>
      </c>
      <c r="G2" s="66">
        <v>5.6688999999999999E-10</v>
      </c>
      <c r="H2" s="66">
        <v>5.6700999999999999E-10</v>
      </c>
    </row>
    <row r="3" spans="1:8" ht="15.75" x14ac:dyDescent="0.25">
      <c r="A3">
        <v>20</v>
      </c>
      <c r="B3" s="93"/>
      <c r="C3" s="34" t="s">
        <v>104</v>
      </c>
      <c r="D3" s="62">
        <v>1.3814E-5</v>
      </c>
      <c r="E3" s="64">
        <v>1.3814E-5</v>
      </c>
      <c r="F3" s="62">
        <v>1.3816E-5</v>
      </c>
      <c r="G3" s="66">
        <v>1.3813E-5</v>
      </c>
      <c r="H3" s="66">
        <v>1.3816E-5</v>
      </c>
    </row>
    <row r="4" spans="1:8" ht="15.75" x14ac:dyDescent="0.25">
      <c r="A4">
        <v>30</v>
      </c>
      <c r="B4" s="93"/>
      <c r="C4" s="34" t="s">
        <v>105</v>
      </c>
      <c r="D4" s="62">
        <v>4.6622E-7</v>
      </c>
      <c r="E4" s="64">
        <v>4.6620999999999999E-7</v>
      </c>
      <c r="F4" s="62">
        <v>4.6628999999999998E-7</v>
      </c>
      <c r="G4" s="66">
        <v>4.6619999999999998E-7</v>
      </c>
      <c r="H4" s="66">
        <v>4.6628999999999998E-7</v>
      </c>
    </row>
    <row r="5" spans="1:8" ht="15.75" x14ac:dyDescent="0.25">
      <c r="A5">
        <v>40</v>
      </c>
      <c r="B5" s="93"/>
      <c r="C5" s="34" t="s">
        <v>106</v>
      </c>
      <c r="D5" s="62">
        <v>4.4336999999999996E-6</v>
      </c>
      <c r="E5" s="65">
        <v>4.4336999999999996E-6</v>
      </c>
      <c r="F5" s="62">
        <v>4.4336999999999996E-6</v>
      </c>
      <c r="G5" s="66">
        <v>4.4322999999999999E-6</v>
      </c>
      <c r="H5" s="66">
        <v>4.4336000000000002E-6</v>
      </c>
    </row>
    <row r="6" spans="1:8" ht="15.75" x14ac:dyDescent="0.25">
      <c r="A6">
        <v>50</v>
      </c>
      <c r="B6" s="92">
        <v>2</v>
      </c>
      <c r="C6" s="33" t="s">
        <v>103</v>
      </c>
      <c r="D6" s="62">
        <v>5.6674000000000005E-10</v>
      </c>
      <c r="E6" s="63">
        <v>5.6672999999999997E-10</v>
      </c>
      <c r="F6" s="62">
        <v>5.6677999999999998E-10</v>
      </c>
      <c r="G6" s="66">
        <v>5.6672999999999997E-10</v>
      </c>
      <c r="H6" s="66">
        <v>5.6677999999999998E-10</v>
      </c>
    </row>
    <row r="7" spans="1:8" ht="15.75" x14ac:dyDescent="0.25">
      <c r="B7" s="93"/>
      <c r="C7" s="34" t="s">
        <v>104</v>
      </c>
      <c r="D7" s="62">
        <v>4.1075000000000002E-5</v>
      </c>
      <c r="E7" s="64">
        <v>4.1075000000000002E-5</v>
      </c>
      <c r="F7" s="62">
        <v>4.1078000000000002E-5</v>
      </c>
      <c r="G7" s="66">
        <v>4.1074E-5</v>
      </c>
      <c r="H7" s="66">
        <v>4.1078000000000002E-5</v>
      </c>
    </row>
    <row r="8" spans="1:8" ht="15.75" x14ac:dyDescent="0.25">
      <c r="B8" s="93"/>
      <c r="C8" s="34" t="s">
        <v>105</v>
      </c>
      <c r="D8" s="62">
        <v>1.5994999999999998E-5</v>
      </c>
      <c r="E8" s="64">
        <v>1.5994999999999998E-5</v>
      </c>
      <c r="F8" s="62">
        <v>1.5996000000000001E-5</v>
      </c>
      <c r="G8" s="66">
        <v>1.5994999999999998E-5</v>
      </c>
      <c r="H8" s="66">
        <v>1.5996000000000001E-5</v>
      </c>
    </row>
    <row r="9" spans="1:8" ht="15.75" x14ac:dyDescent="0.25">
      <c r="B9" s="93"/>
      <c r="C9" s="34" t="s">
        <v>106</v>
      </c>
      <c r="D9" s="62">
        <v>4.6933999999999998E-6</v>
      </c>
      <c r="E9" s="65">
        <v>4.6933999999999998E-6</v>
      </c>
      <c r="F9" s="62">
        <v>4.6933999999999998E-6</v>
      </c>
      <c r="G9" s="66">
        <v>4.6924000000000002E-6</v>
      </c>
      <c r="H9" s="66">
        <v>4.6932999999999996E-6</v>
      </c>
    </row>
    <row r="10" spans="1:8" ht="15.75" x14ac:dyDescent="0.25">
      <c r="B10" s="92">
        <v>3</v>
      </c>
      <c r="C10" s="33" t="s">
        <v>103</v>
      </c>
      <c r="D10" s="62">
        <v>1.2208E-6</v>
      </c>
      <c r="E10" s="63">
        <v>1.2208E-6</v>
      </c>
      <c r="F10" s="62">
        <v>1.2208E-6</v>
      </c>
      <c r="G10" s="66">
        <v>1.2208E-6</v>
      </c>
      <c r="H10" s="66">
        <v>1.2208E-6</v>
      </c>
    </row>
    <row r="11" spans="1:8" ht="15.75" x14ac:dyDescent="0.25">
      <c r="B11" s="93"/>
      <c r="C11" s="34" t="s">
        <v>104</v>
      </c>
      <c r="D11" s="62">
        <v>1.7946999999999999E-4</v>
      </c>
      <c r="E11" s="64">
        <v>1.7946999999999999E-4</v>
      </c>
      <c r="F11" s="62">
        <v>1.7948000000000001E-4</v>
      </c>
      <c r="G11" s="66">
        <v>1.7946999999999999E-4</v>
      </c>
      <c r="H11" s="66">
        <v>1.7946999999999999E-4</v>
      </c>
    </row>
    <row r="12" spans="1:8" ht="15.75" x14ac:dyDescent="0.25">
      <c r="B12" s="93"/>
      <c r="C12" s="34" t="s">
        <v>105</v>
      </c>
      <c r="D12" s="62">
        <v>6.1342999999999999E-5</v>
      </c>
      <c r="E12" s="64">
        <v>6.1341999999999996E-5</v>
      </c>
      <c r="F12" s="62">
        <v>6.1346000000000005E-5</v>
      </c>
      <c r="G12" s="66">
        <v>6.1341999999999996E-5</v>
      </c>
      <c r="H12" s="66">
        <v>6.1346000000000005E-5</v>
      </c>
    </row>
    <row r="13" spans="1:8" ht="15.75" x14ac:dyDescent="0.25">
      <c r="B13" s="93"/>
      <c r="C13" s="34" t="s">
        <v>106</v>
      </c>
      <c r="D13" s="62">
        <v>7.8322999999999995E-7</v>
      </c>
      <c r="E13" s="65">
        <v>7.8321999999999999E-7</v>
      </c>
      <c r="F13" s="62">
        <v>7.8322999999999995E-7</v>
      </c>
      <c r="G13" s="66">
        <v>7.8321000000000004E-7</v>
      </c>
      <c r="H13" s="66">
        <v>7.8322999999999995E-7</v>
      </c>
    </row>
    <row r="14" spans="1:8" ht="15.75" x14ac:dyDescent="0.25">
      <c r="B14" s="92">
        <v>4</v>
      </c>
      <c r="C14" s="33" t="s">
        <v>103</v>
      </c>
      <c r="D14" s="62">
        <v>2.6309000000000001E-6</v>
      </c>
      <c r="E14" s="63">
        <v>2.6309000000000001E-6</v>
      </c>
      <c r="F14" s="62">
        <v>2.6309999999999999E-6</v>
      </c>
      <c r="G14" s="66">
        <v>2.6309000000000001E-6</v>
      </c>
      <c r="H14" s="66">
        <v>2.6309999999999999E-6</v>
      </c>
    </row>
    <row r="15" spans="1:8" ht="15.75" x14ac:dyDescent="0.25">
      <c r="B15" s="93"/>
      <c r="C15" s="34" t="s">
        <v>104</v>
      </c>
      <c r="D15" s="62">
        <v>3.1430999999999999E-4</v>
      </c>
      <c r="E15" s="64">
        <v>3.1430999999999999E-4</v>
      </c>
      <c r="F15" s="62">
        <v>3.1431999999999999E-4</v>
      </c>
      <c r="G15" s="66">
        <v>3.1430999999999999E-4</v>
      </c>
      <c r="H15" s="66">
        <v>3.1431999999999999E-4</v>
      </c>
    </row>
    <row r="16" spans="1:8" ht="15.75" x14ac:dyDescent="0.25">
      <c r="B16" s="93"/>
      <c r="C16" s="34" t="s">
        <v>105</v>
      </c>
      <c r="D16" s="62">
        <v>6.0785999999999997E-5</v>
      </c>
      <c r="E16" s="64">
        <v>6.0785000000000002E-5</v>
      </c>
      <c r="F16" s="62">
        <v>6.0786999999999999E-5</v>
      </c>
      <c r="G16" s="66">
        <v>6.0785000000000002E-5</v>
      </c>
      <c r="H16" s="66">
        <v>6.0786999999999999E-5</v>
      </c>
    </row>
    <row r="17" spans="2:13" ht="15.75" x14ac:dyDescent="0.25">
      <c r="B17" s="94"/>
      <c r="C17" s="35" t="s">
        <v>106</v>
      </c>
      <c r="D17" s="62">
        <v>5.6664000000000002E-10</v>
      </c>
      <c r="E17" s="65">
        <v>5.6664000000000002E-10</v>
      </c>
      <c r="F17" s="62">
        <v>5.6665E-10</v>
      </c>
      <c r="G17" s="66">
        <v>5.6664000000000002E-10</v>
      </c>
      <c r="H17" s="66">
        <v>5.6665E-10</v>
      </c>
    </row>
    <row r="18" spans="2:13" ht="15.75" x14ac:dyDescent="0.25">
      <c r="B18" s="92">
        <v>5</v>
      </c>
      <c r="C18" s="33" t="s">
        <v>103</v>
      </c>
      <c r="D18" s="62">
        <v>8.7612000000000001E-6</v>
      </c>
      <c r="E18" s="64">
        <v>8.7610999999999999E-6</v>
      </c>
      <c r="F18" s="62">
        <v>8.7614000000000005E-6</v>
      </c>
      <c r="G18" s="66">
        <v>8.7610999999999999E-6</v>
      </c>
      <c r="H18" s="66">
        <v>8.7614000000000005E-6</v>
      </c>
    </row>
    <row r="19" spans="2:13" ht="15.75" x14ac:dyDescent="0.25">
      <c r="B19" s="93"/>
      <c r="C19" s="34" t="s">
        <v>104</v>
      </c>
      <c r="D19" s="62">
        <v>3.4600000000000001E-4</v>
      </c>
      <c r="E19" s="64">
        <v>3.4600000000000001E-4</v>
      </c>
      <c r="F19" s="62">
        <v>3.4601E-4</v>
      </c>
      <c r="G19" s="66">
        <v>3.4600000000000001E-4</v>
      </c>
      <c r="H19" s="66">
        <v>3.4601E-4</v>
      </c>
    </row>
    <row r="20" spans="2:13" ht="15.75" x14ac:dyDescent="0.25">
      <c r="B20" s="93"/>
      <c r="C20" s="34" t="s">
        <v>105</v>
      </c>
      <c r="D20" s="62">
        <v>1.2085E-4</v>
      </c>
      <c r="E20" s="64">
        <v>1.2085E-4</v>
      </c>
      <c r="F20" s="62">
        <v>1.2085E-4</v>
      </c>
      <c r="G20" s="66">
        <v>1.2085E-4</v>
      </c>
      <c r="H20" s="66">
        <v>1.2085E-4</v>
      </c>
    </row>
    <row r="21" spans="2:13" ht="15.75" x14ac:dyDescent="0.25">
      <c r="B21" s="94"/>
      <c r="C21" s="35" t="s">
        <v>106</v>
      </c>
      <c r="D21" s="62">
        <v>5.6663000000000004E-10</v>
      </c>
      <c r="E21" s="65">
        <v>5.6663000000000004E-10</v>
      </c>
      <c r="F21" s="62">
        <v>5.6664000000000002E-10</v>
      </c>
      <c r="G21" s="66">
        <v>5.6663000000000004E-10</v>
      </c>
      <c r="H21" s="66">
        <v>5.6664000000000002E-10</v>
      </c>
    </row>
    <row r="23" spans="2:13" x14ac:dyDescent="0.25">
      <c r="C23">
        <v>1000</v>
      </c>
    </row>
    <row r="27" spans="2:13" x14ac:dyDescent="0.25">
      <c r="L27">
        <v>1</v>
      </c>
      <c r="M27" s="62">
        <v>5.6692000000000004E-10</v>
      </c>
    </row>
    <row r="28" spans="2:13" x14ac:dyDescent="0.25">
      <c r="L28">
        <v>2</v>
      </c>
      <c r="M28" s="62">
        <v>1.3814E-5</v>
      </c>
    </row>
    <row r="29" spans="2:13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  <c r="L29">
        <v>3</v>
      </c>
      <c r="M29" s="62">
        <v>4.6622E-7</v>
      </c>
    </row>
    <row r="30" spans="2:13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  <c r="L30">
        <v>4</v>
      </c>
      <c r="M30" s="62">
        <v>4.4336999999999996E-6</v>
      </c>
    </row>
    <row r="31" spans="2:13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  <c r="L31">
        <v>5</v>
      </c>
      <c r="M31" s="62">
        <v>5.6674000000000005E-10</v>
      </c>
    </row>
    <row r="32" spans="2:13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  <c r="M32" s="62">
        <v>4.1075000000000002E-5</v>
      </c>
    </row>
    <row r="33" spans="3:13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  <c r="M33" s="62">
        <v>1.5994999999999998E-5</v>
      </c>
    </row>
    <row r="34" spans="3:13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  <c r="M34" s="62">
        <v>4.6933999999999998E-6</v>
      </c>
    </row>
    <row r="35" spans="3:13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  <c r="M35" s="62">
        <v>1.2208E-6</v>
      </c>
    </row>
    <row r="36" spans="3:13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  <c r="M36" s="62">
        <v>1.7946999999999999E-4</v>
      </c>
    </row>
    <row r="37" spans="3:13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  <c r="M37" s="62">
        <v>6.1342999999999999E-5</v>
      </c>
    </row>
    <row r="38" spans="3:13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  <c r="M38" s="62">
        <v>7.8322999999999995E-7</v>
      </c>
    </row>
    <row r="39" spans="3:13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  <c r="M39" s="62">
        <v>2.6309000000000001E-6</v>
      </c>
    </row>
    <row r="40" spans="3:13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  <c r="M40" s="62">
        <v>3.1430999999999999E-4</v>
      </c>
    </row>
    <row r="41" spans="3:13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  <c r="M41" s="62">
        <v>6.0785999999999997E-5</v>
      </c>
    </row>
    <row r="42" spans="3:13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  <c r="M42" s="62">
        <v>5.6664000000000002E-10</v>
      </c>
    </row>
    <row r="43" spans="3:13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  <c r="M43" s="62">
        <v>8.7612000000000001E-6</v>
      </c>
    </row>
    <row r="44" spans="3:13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  <c r="M44" s="62">
        <v>3.4600000000000001E-4</v>
      </c>
    </row>
    <row r="45" spans="3:13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  <c r="M45" s="62">
        <v>1.2085E-4</v>
      </c>
    </row>
    <row r="46" spans="3:13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  <c r="M46" s="62">
        <v>5.6663000000000004E-10</v>
      </c>
    </row>
    <row r="47" spans="3:13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13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C1" zoomScale="90" zoomScaleNormal="90" workbookViewId="0">
      <selection activeCell="H26" sqref="H26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  <col min="4" max="4" width="12.42578125" bestFit="1" customWidth="1"/>
  </cols>
  <sheetData>
    <row r="1" spans="1:8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8" ht="15.75" x14ac:dyDescent="0.25">
      <c r="A2">
        <v>10</v>
      </c>
      <c r="B2" s="92">
        <v>1</v>
      </c>
      <c r="C2" s="34" t="s">
        <v>103</v>
      </c>
      <c r="D2" s="62">
        <f>(J26*$I$24)*1000</f>
        <v>3.1634136000000001E-5</v>
      </c>
      <c r="E2" s="62">
        <f t="shared" ref="E2:H17" si="0">P21*1000</f>
        <v>4.9880999999999993</v>
      </c>
      <c r="F2" s="62">
        <f t="shared" si="0"/>
        <v>4.9889000000000001</v>
      </c>
      <c r="G2" s="62">
        <f t="shared" si="0"/>
        <v>4.9878999999999998</v>
      </c>
      <c r="H2" s="62">
        <f t="shared" si="0"/>
        <v>4.9889000000000001</v>
      </c>
    </row>
    <row r="3" spans="1:8" ht="15.75" x14ac:dyDescent="0.25">
      <c r="A3">
        <v>20</v>
      </c>
      <c r="B3" s="93"/>
      <c r="C3" s="34" t="s">
        <v>104</v>
      </c>
      <c r="D3" s="62">
        <f t="shared" ref="D3:D21" si="1">(J27*$I$24)*1000</f>
        <v>0.77082119999999998</v>
      </c>
      <c r="E3" s="62">
        <f t="shared" si="0"/>
        <v>3.7382</v>
      </c>
      <c r="F3" s="62">
        <f t="shared" si="0"/>
        <v>3.7385999999999999</v>
      </c>
      <c r="G3" s="62">
        <f t="shared" si="0"/>
        <v>3.738</v>
      </c>
      <c r="H3" s="62">
        <f t="shared" si="0"/>
        <v>3.7385999999999999</v>
      </c>
    </row>
    <row r="4" spans="1:8" ht="15.75" x14ac:dyDescent="0.25">
      <c r="A4">
        <v>30</v>
      </c>
      <c r="B4" s="93"/>
      <c r="C4" s="34" t="s">
        <v>105</v>
      </c>
      <c r="D4" s="62">
        <f t="shared" si="1"/>
        <v>2.6015075999999998E-2</v>
      </c>
      <c r="E4" s="62">
        <f t="shared" si="0"/>
        <v>4.8323</v>
      </c>
      <c r="F4" s="62">
        <f t="shared" si="0"/>
        <v>4.8331</v>
      </c>
      <c r="G4" s="62">
        <f t="shared" si="0"/>
        <v>4.8322000000000003</v>
      </c>
      <c r="H4" s="62">
        <f t="shared" si="0"/>
        <v>4.8331</v>
      </c>
    </row>
    <row r="5" spans="1:8" ht="15.75" x14ac:dyDescent="0.25">
      <c r="A5">
        <v>40</v>
      </c>
      <c r="B5" s="93"/>
      <c r="C5" s="34" t="s">
        <v>106</v>
      </c>
      <c r="D5" s="62">
        <f t="shared" si="1"/>
        <v>0.24740045999999993</v>
      </c>
      <c r="E5" s="62">
        <f t="shared" si="0"/>
        <v>8.5795999999999997E-3</v>
      </c>
      <c r="F5" s="62">
        <f t="shared" si="0"/>
        <v>8.5795999999999997E-3</v>
      </c>
      <c r="G5" s="62">
        <f t="shared" si="0"/>
        <v>8.5769000000000001E-3</v>
      </c>
      <c r="H5" s="62">
        <f t="shared" si="0"/>
        <v>8.5792999999999998E-3</v>
      </c>
    </row>
    <row r="6" spans="1:8" ht="15.75" x14ac:dyDescent="0.25">
      <c r="A6">
        <v>50</v>
      </c>
      <c r="B6" s="92">
        <v>2</v>
      </c>
      <c r="C6" s="33" t="s">
        <v>103</v>
      </c>
      <c r="D6" s="62">
        <f t="shared" si="1"/>
        <v>3.1624091999999999E-5</v>
      </c>
      <c r="E6" s="62">
        <f t="shared" si="0"/>
        <v>2.3324000000000003</v>
      </c>
      <c r="F6" s="62">
        <f t="shared" si="0"/>
        <v>2.3326000000000002</v>
      </c>
      <c r="G6" s="62">
        <f t="shared" si="0"/>
        <v>2.3324000000000003</v>
      </c>
      <c r="H6" s="62">
        <f t="shared" si="0"/>
        <v>2.3326000000000002</v>
      </c>
    </row>
    <row r="7" spans="1:8" ht="15.75" x14ac:dyDescent="0.25">
      <c r="B7" s="93"/>
      <c r="C7" s="34" t="s">
        <v>104</v>
      </c>
      <c r="D7" s="62">
        <f t="shared" si="1"/>
        <v>2.2919849999999999</v>
      </c>
      <c r="E7" s="62">
        <f t="shared" si="0"/>
        <v>2.4697</v>
      </c>
      <c r="F7" s="62">
        <f t="shared" si="0"/>
        <v>2.4699</v>
      </c>
      <c r="G7" s="62">
        <f t="shared" si="0"/>
        <v>2.4697</v>
      </c>
      <c r="H7" s="62">
        <f t="shared" si="0"/>
        <v>2.4699</v>
      </c>
    </row>
    <row r="8" spans="1:8" ht="15.75" x14ac:dyDescent="0.25">
      <c r="B8" s="93"/>
      <c r="C8" s="34" t="s">
        <v>105</v>
      </c>
      <c r="D8" s="62">
        <f t="shared" si="1"/>
        <v>0.8925209999999999</v>
      </c>
      <c r="E8" s="62">
        <f t="shared" si="0"/>
        <v>1.8548</v>
      </c>
      <c r="F8" s="62">
        <f t="shared" si="0"/>
        <v>1.8549</v>
      </c>
      <c r="G8" s="62">
        <f t="shared" si="0"/>
        <v>1.8548</v>
      </c>
      <c r="H8" s="62">
        <f t="shared" si="0"/>
        <v>1.8549</v>
      </c>
    </row>
    <row r="9" spans="1:8" ht="15.75" x14ac:dyDescent="0.25">
      <c r="B9" s="93"/>
      <c r="C9" s="34" t="s">
        <v>106</v>
      </c>
      <c r="D9" s="62">
        <f t="shared" si="1"/>
        <v>0.26189171999999999</v>
      </c>
      <c r="E9" s="62">
        <f t="shared" si="0"/>
        <v>2.9981999999999999E-3</v>
      </c>
      <c r="F9" s="62">
        <f t="shared" si="0"/>
        <v>2.9981999999999999E-3</v>
      </c>
      <c r="G9" s="62">
        <f t="shared" si="0"/>
        <v>2.9976E-3</v>
      </c>
      <c r="H9" s="62">
        <f t="shared" si="0"/>
        <v>2.9981000000000001E-3</v>
      </c>
    </row>
    <row r="10" spans="1:8" ht="15.75" x14ac:dyDescent="0.25">
      <c r="B10" s="92">
        <v>3</v>
      </c>
      <c r="C10" s="33" t="s">
        <v>103</v>
      </c>
      <c r="D10" s="62">
        <f t="shared" si="1"/>
        <v>6.8120639999999996E-2</v>
      </c>
      <c r="E10" s="62">
        <f t="shared" si="0"/>
        <v>1.2608000000000001</v>
      </c>
      <c r="F10" s="62">
        <f t="shared" si="0"/>
        <v>1.2608000000000001</v>
      </c>
      <c r="G10" s="62">
        <f t="shared" si="0"/>
        <v>1.2608000000000001</v>
      </c>
      <c r="H10" s="62">
        <f t="shared" si="0"/>
        <v>1.2608000000000001</v>
      </c>
    </row>
    <row r="11" spans="1:8" ht="15.75" x14ac:dyDescent="0.25">
      <c r="B11" s="93"/>
      <c r="C11" s="34" t="s">
        <v>104</v>
      </c>
      <c r="D11" s="62">
        <f t="shared" si="1"/>
        <v>10.014425999999998</v>
      </c>
      <c r="E11" s="62">
        <f t="shared" si="0"/>
        <v>1.3472</v>
      </c>
      <c r="F11" s="62">
        <f t="shared" si="0"/>
        <v>1.3473000000000002</v>
      </c>
      <c r="G11" s="62">
        <f t="shared" si="0"/>
        <v>1.3472</v>
      </c>
      <c r="H11" s="62">
        <f t="shared" si="0"/>
        <v>1.3473000000000002</v>
      </c>
    </row>
    <row r="12" spans="1:8" ht="15.75" x14ac:dyDescent="0.25">
      <c r="B12" s="93"/>
      <c r="C12" s="34" t="s">
        <v>105</v>
      </c>
      <c r="D12" s="62">
        <f t="shared" si="1"/>
        <v>3.4229393999999997</v>
      </c>
      <c r="E12" s="62">
        <f t="shared" si="0"/>
        <v>1.3734999999999999</v>
      </c>
      <c r="F12" s="62">
        <f t="shared" si="0"/>
        <v>1.3734999999999999</v>
      </c>
      <c r="G12" s="62">
        <f t="shared" si="0"/>
        <v>1.3734999999999999</v>
      </c>
      <c r="H12" s="62">
        <f t="shared" si="0"/>
        <v>1.3734999999999999</v>
      </c>
    </row>
    <row r="13" spans="1:8" ht="15.75" x14ac:dyDescent="0.25">
      <c r="B13" s="93"/>
      <c r="C13" s="34" t="s">
        <v>106</v>
      </c>
      <c r="D13" s="62">
        <f t="shared" si="1"/>
        <v>4.3704233999999995E-2</v>
      </c>
      <c r="E13" s="62">
        <f t="shared" si="0"/>
        <v>0.15956000000000001</v>
      </c>
      <c r="F13" s="62">
        <f t="shared" si="0"/>
        <v>0.15956000000000001</v>
      </c>
      <c r="G13" s="62">
        <f t="shared" si="0"/>
        <v>0.15955</v>
      </c>
      <c r="H13" s="62">
        <f t="shared" si="0"/>
        <v>0.15956000000000001</v>
      </c>
    </row>
    <row r="14" spans="1:8" ht="15.75" x14ac:dyDescent="0.25">
      <c r="B14" s="92">
        <v>4</v>
      </c>
      <c r="C14" s="33" t="s">
        <v>103</v>
      </c>
      <c r="D14" s="62">
        <f t="shared" si="1"/>
        <v>0.14680421999999999</v>
      </c>
      <c r="E14" s="62">
        <f t="shared" si="0"/>
        <v>0.9386000000000001</v>
      </c>
      <c r="F14" s="62">
        <f t="shared" si="0"/>
        <v>0.93864000000000003</v>
      </c>
      <c r="G14" s="62">
        <f t="shared" si="0"/>
        <v>0.9386000000000001</v>
      </c>
      <c r="H14" s="62">
        <f t="shared" si="0"/>
        <v>0.93864000000000003</v>
      </c>
    </row>
    <row r="15" spans="1:8" ht="15.75" x14ac:dyDescent="0.25">
      <c r="B15" s="93"/>
      <c r="C15" s="34" t="s">
        <v>104</v>
      </c>
      <c r="D15" s="62">
        <f t="shared" si="1"/>
        <v>17.538498000000001</v>
      </c>
      <c r="E15" s="62">
        <f t="shared" si="0"/>
        <v>0.94156000000000006</v>
      </c>
      <c r="F15" s="62">
        <f t="shared" si="0"/>
        <v>0.94158999999999993</v>
      </c>
      <c r="G15" s="62">
        <f t="shared" si="0"/>
        <v>0.94156000000000006</v>
      </c>
      <c r="H15" s="62">
        <f t="shared" si="0"/>
        <v>0.94158999999999993</v>
      </c>
    </row>
    <row r="16" spans="1:8" ht="15.75" x14ac:dyDescent="0.25">
      <c r="B16" s="93"/>
      <c r="C16" s="34" t="s">
        <v>105</v>
      </c>
      <c r="D16" s="62">
        <f t="shared" si="1"/>
        <v>3.3918587999999996</v>
      </c>
      <c r="E16" s="62">
        <f t="shared" si="0"/>
        <v>0.96382000000000001</v>
      </c>
      <c r="F16" s="62">
        <f t="shared" si="0"/>
        <v>0.96384999999999998</v>
      </c>
      <c r="G16" s="62">
        <f t="shared" si="0"/>
        <v>0.96380999999999994</v>
      </c>
      <c r="H16" s="62">
        <f t="shared" si="0"/>
        <v>0.96384999999999998</v>
      </c>
    </row>
    <row r="17" spans="2:19" ht="15.75" x14ac:dyDescent="0.25">
      <c r="B17" s="94"/>
      <c r="C17" s="35" t="s">
        <v>106</v>
      </c>
      <c r="D17" s="62">
        <f t="shared" si="1"/>
        <v>3.1618511999999995E-5</v>
      </c>
      <c r="E17" s="62">
        <f t="shared" si="0"/>
        <v>0.38514000000000004</v>
      </c>
      <c r="F17" s="62">
        <f t="shared" si="0"/>
        <v>0.38514999999999999</v>
      </c>
      <c r="G17" s="62">
        <f t="shared" si="0"/>
        <v>0.38514000000000004</v>
      </c>
      <c r="H17" s="62">
        <f t="shared" si="0"/>
        <v>0.38514999999999999</v>
      </c>
    </row>
    <row r="18" spans="2:19" ht="15.75" x14ac:dyDescent="0.25">
      <c r="B18" s="92">
        <v>5</v>
      </c>
      <c r="C18" s="33" t="s">
        <v>103</v>
      </c>
      <c r="D18" s="62">
        <f t="shared" si="1"/>
        <v>0.48887495999999997</v>
      </c>
      <c r="E18" s="62">
        <f t="shared" ref="E18:H18" si="2">P37*1000</f>
        <v>0.82921999999999996</v>
      </c>
      <c r="F18" s="62">
        <f t="shared" si="2"/>
        <v>0.82925000000000004</v>
      </c>
      <c r="G18" s="62">
        <f t="shared" si="2"/>
        <v>0.82923000000000002</v>
      </c>
      <c r="H18" s="62">
        <f t="shared" si="2"/>
        <v>0.82925000000000004</v>
      </c>
    </row>
    <row r="19" spans="2:19" ht="15.75" x14ac:dyDescent="0.25">
      <c r="B19" s="93"/>
      <c r="C19" s="34" t="s">
        <v>104</v>
      </c>
      <c r="D19" s="62">
        <f t="shared" si="1"/>
        <v>19.306799999999999</v>
      </c>
      <c r="E19" s="62">
        <f t="shared" ref="E19:H21" si="3">P38*1000</f>
        <v>0.79920000000000002</v>
      </c>
      <c r="F19" s="62">
        <f t="shared" si="3"/>
        <v>0.79922000000000004</v>
      </c>
      <c r="G19" s="62">
        <f t="shared" si="3"/>
        <v>0.79920000000000002</v>
      </c>
      <c r="H19" s="62">
        <f t="shared" si="3"/>
        <v>0.79922000000000004</v>
      </c>
    </row>
    <row r="20" spans="2:19" ht="15.75" x14ac:dyDescent="0.25">
      <c r="B20" s="93"/>
      <c r="C20" s="34" t="s">
        <v>105</v>
      </c>
      <c r="D20" s="62">
        <f t="shared" si="1"/>
        <v>6.7434299999999991</v>
      </c>
      <c r="E20" s="62">
        <f t="shared" si="3"/>
        <v>0.99233000000000005</v>
      </c>
      <c r="F20" s="62">
        <f t="shared" si="3"/>
        <v>0.99236000000000002</v>
      </c>
      <c r="G20" s="62">
        <f t="shared" si="3"/>
        <v>0.99233000000000005</v>
      </c>
      <c r="H20" s="62">
        <f t="shared" si="3"/>
        <v>0.99236000000000002</v>
      </c>
    </row>
    <row r="21" spans="2:19" ht="15.75" x14ac:dyDescent="0.25">
      <c r="B21" s="94"/>
      <c r="C21" s="35" t="s">
        <v>106</v>
      </c>
      <c r="D21" s="62">
        <f t="shared" si="1"/>
        <v>3.1617953999999995E-5</v>
      </c>
      <c r="E21" s="62">
        <f t="shared" si="3"/>
        <v>0.48670000000000002</v>
      </c>
      <c r="F21" s="62">
        <f t="shared" si="3"/>
        <v>0.48671000000000003</v>
      </c>
      <c r="G21" s="62">
        <f t="shared" si="3"/>
        <v>0.48670000000000002</v>
      </c>
      <c r="H21" s="62">
        <f t="shared" si="3"/>
        <v>0.48671000000000003</v>
      </c>
      <c r="O21" s="62">
        <f xml:space="preserve"> 0.0049882</f>
        <v>4.9881999999999999E-3</v>
      </c>
      <c r="P21" s="63">
        <v>4.9880999999999997E-3</v>
      </c>
      <c r="Q21" s="62">
        <v>4.9889000000000001E-3</v>
      </c>
      <c r="R21" s="66">
        <v>4.9879E-3</v>
      </c>
      <c r="S21" s="66">
        <v>4.9889000000000001E-3</v>
      </c>
    </row>
    <row r="22" spans="2:19" x14ac:dyDescent="0.25">
      <c r="O22" s="62">
        <f>0.0037382</f>
        <v>3.7382000000000001E-3</v>
      </c>
      <c r="P22" s="64">
        <v>3.7382000000000001E-3</v>
      </c>
      <c r="Q22" s="62">
        <v>3.7385999999999999E-3</v>
      </c>
      <c r="R22" s="66">
        <v>3.738E-3</v>
      </c>
      <c r="S22" s="66">
        <v>3.7385999999999999E-3</v>
      </c>
    </row>
    <row r="23" spans="2:19" x14ac:dyDescent="0.25">
      <c r="C23">
        <v>1000</v>
      </c>
      <c r="O23" s="62">
        <v>4.8323999999999997E-3</v>
      </c>
      <c r="P23" s="64">
        <v>4.8323000000000003E-3</v>
      </c>
      <c r="Q23" s="62">
        <v>4.8330999999999999E-3</v>
      </c>
      <c r="R23" s="66">
        <v>4.8322E-3</v>
      </c>
      <c r="S23" s="66">
        <v>4.8330999999999999E-3</v>
      </c>
    </row>
    <row r="24" spans="2:19" x14ac:dyDescent="0.25">
      <c r="I24">
        <v>55.8</v>
      </c>
      <c r="O24" s="62">
        <v>8.5796E-6</v>
      </c>
      <c r="P24" s="65">
        <v>8.5796E-6</v>
      </c>
      <c r="Q24" s="62">
        <v>8.5796E-6</v>
      </c>
      <c r="R24" s="66">
        <v>8.5769000000000008E-6</v>
      </c>
      <c r="S24" s="66">
        <v>8.5792999999999993E-6</v>
      </c>
    </row>
    <row r="25" spans="2:19" x14ac:dyDescent="0.25">
      <c r="O25" s="62">
        <v>2.3324000000000001E-3</v>
      </c>
      <c r="P25" s="63">
        <v>2.3324000000000001E-3</v>
      </c>
      <c r="Q25" s="62">
        <v>2.3326000000000002E-3</v>
      </c>
      <c r="R25" s="66">
        <v>2.3324000000000001E-3</v>
      </c>
      <c r="S25" s="66">
        <v>2.3326000000000002E-3</v>
      </c>
    </row>
    <row r="26" spans="2:19" x14ac:dyDescent="0.25">
      <c r="J26" s="62">
        <v>5.6692000000000004E-10</v>
      </c>
      <c r="O26" s="62">
        <v>2.4697E-3</v>
      </c>
      <c r="P26" s="64">
        <v>2.4697E-3</v>
      </c>
      <c r="Q26" s="62">
        <v>2.4699000000000001E-3</v>
      </c>
      <c r="R26" s="66">
        <v>2.4697E-3</v>
      </c>
      <c r="S26" s="66">
        <v>2.4699000000000001E-3</v>
      </c>
    </row>
    <row r="27" spans="2:19" x14ac:dyDescent="0.25">
      <c r="J27" s="62">
        <v>1.3814E-5</v>
      </c>
      <c r="L27">
        <v>1</v>
      </c>
      <c r="M27" s="62">
        <v>5.6692000000000004E-10</v>
      </c>
      <c r="O27" s="62">
        <v>1.8548E-3</v>
      </c>
      <c r="P27" s="64">
        <v>1.8548E-3</v>
      </c>
      <c r="Q27" s="62">
        <v>1.8549E-3</v>
      </c>
      <c r="R27" s="66">
        <v>1.8548E-3</v>
      </c>
      <c r="S27" s="66">
        <v>1.8549E-3</v>
      </c>
    </row>
    <row r="28" spans="2:19" x14ac:dyDescent="0.25">
      <c r="J28" s="62">
        <v>4.6622E-7</v>
      </c>
      <c r="L28">
        <v>2</v>
      </c>
      <c r="M28" s="62">
        <v>1.3814E-5</v>
      </c>
      <c r="O28" s="62">
        <v>2.9981999999999999E-6</v>
      </c>
      <c r="P28" s="65">
        <v>2.9981999999999999E-6</v>
      </c>
      <c r="Q28" s="62">
        <v>2.9981999999999999E-6</v>
      </c>
      <c r="R28" s="66">
        <v>2.9975999999999999E-6</v>
      </c>
      <c r="S28" s="66">
        <v>2.9981000000000001E-6</v>
      </c>
    </row>
    <row r="29" spans="2:19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  <c r="J29" s="62">
        <v>4.4336999999999996E-6</v>
      </c>
      <c r="L29">
        <v>3</v>
      </c>
      <c r="M29" s="62">
        <v>4.6622E-7</v>
      </c>
      <c r="O29" s="62">
        <v>1.2608000000000001E-3</v>
      </c>
      <c r="P29" s="63">
        <v>1.2608000000000001E-3</v>
      </c>
      <c r="Q29" s="62">
        <v>1.2608000000000001E-3</v>
      </c>
      <c r="R29" s="66">
        <v>1.2608000000000001E-3</v>
      </c>
      <c r="S29" s="66">
        <v>1.2608000000000001E-3</v>
      </c>
    </row>
    <row r="30" spans="2:19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  <c r="J30" s="62">
        <v>5.6674000000000005E-10</v>
      </c>
      <c r="L30">
        <v>4</v>
      </c>
      <c r="M30" s="62">
        <v>4.4336999999999996E-6</v>
      </c>
      <c r="O30" s="62">
        <v>1.3472E-3</v>
      </c>
      <c r="P30" s="64">
        <v>1.3472E-3</v>
      </c>
      <c r="Q30" s="62">
        <v>1.3473000000000001E-3</v>
      </c>
      <c r="R30" s="66">
        <v>1.3472E-3</v>
      </c>
      <c r="S30" s="66">
        <v>1.3473000000000001E-3</v>
      </c>
    </row>
    <row r="31" spans="2:19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  <c r="J31" s="62">
        <v>4.1075000000000002E-5</v>
      </c>
      <c r="L31">
        <v>5</v>
      </c>
      <c r="M31" s="62">
        <v>5.6674000000000005E-10</v>
      </c>
      <c r="O31" s="62">
        <v>1.3734999999999999E-3</v>
      </c>
      <c r="P31" s="64">
        <v>1.3734999999999999E-3</v>
      </c>
      <c r="Q31" s="62">
        <v>1.3734999999999999E-3</v>
      </c>
      <c r="R31" s="66">
        <v>1.3734999999999999E-3</v>
      </c>
      <c r="S31" s="66">
        <v>1.3734999999999999E-3</v>
      </c>
    </row>
    <row r="32" spans="2:19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  <c r="J32" s="62">
        <v>1.5994999999999998E-5</v>
      </c>
      <c r="M32" s="62">
        <v>4.1075000000000002E-5</v>
      </c>
      <c r="O32" s="62">
        <v>1.5956E-4</v>
      </c>
      <c r="P32" s="65">
        <v>1.5956E-4</v>
      </c>
      <c r="Q32" s="62">
        <v>1.5956E-4</v>
      </c>
      <c r="R32" s="66">
        <v>1.5955E-4</v>
      </c>
      <c r="S32" s="66">
        <v>1.5956E-4</v>
      </c>
    </row>
    <row r="33" spans="3:19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  <c r="J33" s="62">
        <v>4.6933999999999998E-6</v>
      </c>
      <c r="M33" s="62">
        <v>1.5994999999999998E-5</v>
      </c>
      <c r="O33" s="62">
        <v>9.3860999999999999E-4</v>
      </c>
      <c r="P33" s="63">
        <v>9.3860000000000005E-4</v>
      </c>
      <c r="Q33" s="62">
        <v>9.3864000000000003E-4</v>
      </c>
      <c r="R33" s="66">
        <v>9.3860000000000005E-4</v>
      </c>
      <c r="S33" s="66">
        <v>9.3864000000000003E-4</v>
      </c>
    </row>
    <row r="34" spans="3:19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  <c r="J34" s="62">
        <v>1.2208E-6</v>
      </c>
      <c r="M34" s="62">
        <v>4.6933999999999998E-6</v>
      </c>
      <c r="O34" s="62">
        <v>9.4156000000000003E-4</v>
      </c>
      <c r="P34" s="64">
        <v>9.4156000000000003E-4</v>
      </c>
      <c r="Q34" s="62">
        <v>9.4158999999999996E-4</v>
      </c>
      <c r="R34" s="66">
        <v>9.4156000000000003E-4</v>
      </c>
      <c r="S34" s="66">
        <v>9.4158999999999996E-4</v>
      </c>
    </row>
    <row r="35" spans="3:19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  <c r="J35" s="62">
        <v>1.7946999999999999E-4</v>
      </c>
      <c r="M35" s="62">
        <v>1.2208E-6</v>
      </c>
      <c r="O35" s="62">
        <v>9.6382E-4</v>
      </c>
      <c r="P35" s="64">
        <v>9.6382E-4</v>
      </c>
      <c r="Q35" s="62">
        <v>9.6385000000000004E-4</v>
      </c>
      <c r="R35" s="66">
        <v>9.6380999999999995E-4</v>
      </c>
      <c r="S35" s="66">
        <v>9.6385000000000004E-4</v>
      </c>
    </row>
    <row r="36" spans="3:19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  <c r="J36" s="62">
        <v>6.1342999999999999E-5</v>
      </c>
      <c r="M36" s="62">
        <v>1.7946999999999999E-4</v>
      </c>
      <c r="O36" s="62">
        <v>3.8514000000000002E-4</v>
      </c>
      <c r="P36" s="65">
        <v>3.8514000000000002E-4</v>
      </c>
      <c r="Q36" s="62">
        <v>3.8515000000000001E-4</v>
      </c>
      <c r="R36" s="66">
        <v>3.8514000000000002E-4</v>
      </c>
      <c r="S36" s="66">
        <v>3.8515000000000001E-4</v>
      </c>
    </row>
    <row r="37" spans="3:19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  <c r="J37" s="62">
        <v>7.8322999999999995E-7</v>
      </c>
      <c r="M37" s="62">
        <v>6.1342999999999999E-5</v>
      </c>
      <c r="O37" s="62">
        <v>8.2923000000000003E-4</v>
      </c>
      <c r="P37" s="64">
        <v>8.2921999999999998E-4</v>
      </c>
      <c r="Q37" s="62">
        <v>8.2925000000000002E-4</v>
      </c>
      <c r="R37" s="66">
        <v>8.2923000000000003E-4</v>
      </c>
      <c r="S37" s="66">
        <v>8.2925000000000002E-4</v>
      </c>
    </row>
    <row r="38" spans="3:19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  <c r="J38" s="62">
        <v>2.6309000000000001E-6</v>
      </c>
      <c r="M38" s="62">
        <v>7.8322999999999995E-7</v>
      </c>
      <c r="O38" s="62">
        <v>7.9920000000000002E-4</v>
      </c>
      <c r="P38" s="64">
        <v>7.9920000000000002E-4</v>
      </c>
      <c r="Q38" s="62">
        <v>7.9922000000000001E-4</v>
      </c>
      <c r="R38" s="66">
        <v>7.9920000000000002E-4</v>
      </c>
      <c r="S38" s="66">
        <v>7.9922000000000001E-4</v>
      </c>
    </row>
    <row r="39" spans="3:19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  <c r="J39" s="62">
        <v>3.1430999999999999E-4</v>
      </c>
      <c r="M39" s="62">
        <v>2.6309000000000001E-6</v>
      </c>
      <c r="O39" s="62">
        <v>9.9233000000000003E-4</v>
      </c>
      <c r="P39" s="64">
        <v>9.9233000000000003E-4</v>
      </c>
      <c r="Q39" s="62">
        <v>9.9236000000000007E-4</v>
      </c>
      <c r="R39" s="66">
        <v>9.9233000000000003E-4</v>
      </c>
      <c r="S39" s="66">
        <v>9.9236000000000007E-4</v>
      </c>
    </row>
    <row r="40" spans="3:19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  <c r="J40" s="62">
        <v>6.0785999999999997E-5</v>
      </c>
      <c r="M40" s="62">
        <v>3.1430999999999999E-4</v>
      </c>
      <c r="O40" s="62">
        <v>4.8670000000000001E-4</v>
      </c>
      <c r="P40" s="65">
        <v>4.8670000000000001E-4</v>
      </c>
      <c r="Q40" s="62">
        <v>4.8671000000000001E-4</v>
      </c>
      <c r="R40" s="66">
        <v>4.8670000000000001E-4</v>
      </c>
      <c r="S40" s="66">
        <v>4.8671000000000001E-4</v>
      </c>
    </row>
    <row r="41" spans="3:19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  <c r="J41" s="62">
        <v>5.6664000000000002E-10</v>
      </c>
      <c r="M41" s="62">
        <v>6.0785999999999997E-5</v>
      </c>
    </row>
    <row r="42" spans="3:19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  <c r="J42" s="62">
        <v>8.7612000000000001E-6</v>
      </c>
      <c r="M42" s="62">
        <v>5.6664000000000002E-10</v>
      </c>
    </row>
    <row r="43" spans="3:19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  <c r="J43" s="62">
        <v>3.4600000000000001E-4</v>
      </c>
      <c r="M43" s="62">
        <v>8.7612000000000001E-6</v>
      </c>
    </row>
    <row r="44" spans="3:19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  <c r="J44" s="62">
        <v>1.2085E-4</v>
      </c>
      <c r="M44" s="62">
        <v>3.4600000000000001E-4</v>
      </c>
    </row>
    <row r="45" spans="3:19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  <c r="J45" s="62">
        <v>5.6663000000000004E-10</v>
      </c>
      <c r="M45" s="62">
        <v>1.2085E-4</v>
      </c>
    </row>
    <row r="46" spans="3:19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  <c r="M46" s="62">
        <v>5.6663000000000004E-10</v>
      </c>
    </row>
    <row r="47" spans="3:19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19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1" zoomScale="130" zoomScaleNormal="130" workbookViewId="0">
      <selection activeCell="D3" sqref="D3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8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8" ht="15.75" x14ac:dyDescent="0.25">
      <c r="A2">
        <v>10</v>
      </c>
      <c r="B2" s="92">
        <v>1</v>
      </c>
      <c r="C2" s="34" t="s">
        <v>103</v>
      </c>
      <c r="D2" s="62">
        <v>1.8134E-3</v>
      </c>
      <c r="E2" s="63">
        <v>1.8136999999999999E-3</v>
      </c>
      <c r="F2" s="62">
        <v>1.8134E-3</v>
      </c>
      <c r="G2" s="66">
        <v>1.8132999999999999E-3</v>
      </c>
      <c r="H2" s="66">
        <v>1.8136999999999999E-3</v>
      </c>
    </row>
    <row r="3" spans="1:8" ht="15.75" x14ac:dyDescent="0.25">
      <c r="A3">
        <v>20</v>
      </c>
      <c r="B3" s="93"/>
      <c r="C3" s="34" t="s">
        <v>104</v>
      </c>
      <c r="D3" s="62">
        <v>1.487E-3</v>
      </c>
      <c r="E3" s="64">
        <v>1.4871999999999999E-3</v>
      </c>
      <c r="F3" s="62">
        <v>1.487E-3</v>
      </c>
      <c r="G3" s="66">
        <v>1.487E-3</v>
      </c>
      <c r="H3" s="66">
        <v>1.4871999999999999E-3</v>
      </c>
    </row>
    <row r="4" spans="1:8" ht="15.75" x14ac:dyDescent="0.25">
      <c r="A4">
        <v>30</v>
      </c>
      <c r="B4" s="93"/>
      <c r="C4" s="34" t="s">
        <v>105</v>
      </c>
      <c r="D4" s="62">
        <v>1.4177E-3</v>
      </c>
      <c r="E4" s="64">
        <v>1.4178999999999999E-3</v>
      </c>
      <c r="F4" s="62">
        <v>1.4176E-3</v>
      </c>
      <c r="G4" s="66">
        <v>1.4176E-3</v>
      </c>
      <c r="H4" s="66">
        <v>1.4178999999999999E-3</v>
      </c>
    </row>
    <row r="5" spans="1:8" ht="15.75" x14ac:dyDescent="0.25">
      <c r="A5">
        <v>40</v>
      </c>
      <c r="B5" s="93"/>
      <c r="C5" s="34" t="s">
        <v>106</v>
      </c>
      <c r="D5" s="62">
        <v>1.2721E-2</v>
      </c>
      <c r="E5" s="65">
        <v>1.2721E-2</v>
      </c>
      <c r="F5" s="62">
        <v>1.2721E-2</v>
      </c>
      <c r="G5" s="66">
        <v>1.2716999999999999E-2</v>
      </c>
      <c r="H5" s="66">
        <v>1.2721E-2</v>
      </c>
    </row>
    <row r="6" spans="1:8" ht="15.75" x14ac:dyDescent="0.25">
      <c r="A6">
        <v>50</v>
      </c>
      <c r="B6" s="92">
        <v>2</v>
      </c>
      <c r="C6" s="33" t="s">
        <v>103</v>
      </c>
      <c r="D6" s="62">
        <v>9.1153999999999996E-4</v>
      </c>
      <c r="E6" s="63">
        <v>9.1160000000000004E-4</v>
      </c>
      <c r="F6" s="62">
        <v>9.1151999999999997E-4</v>
      </c>
      <c r="G6" s="66">
        <v>9.1151999999999997E-4</v>
      </c>
      <c r="H6" s="66">
        <v>9.1160000000000004E-4</v>
      </c>
    </row>
    <row r="7" spans="1:8" ht="15.75" x14ac:dyDescent="0.25">
      <c r="B7" s="93"/>
      <c r="C7" s="34" t="s">
        <v>104</v>
      </c>
      <c r="D7" s="62">
        <v>1.1077999999999999E-3</v>
      </c>
      <c r="E7" s="64">
        <v>1.1079E-3</v>
      </c>
      <c r="F7" s="62">
        <v>1.1077999999999999E-3</v>
      </c>
      <c r="G7" s="66">
        <v>1.1077999999999999E-3</v>
      </c>
      <c r="H7" s="66">
        <v>1.1079E-3</v>
      </c>
    </row>
    <row r="8" spans="1:8" ht="15.75" x14ac:dyDescent="0.25">
      <c r="B8" s="93"/>
      <c r="C8" s="34" t="s">
        <v>105</v>
      </c>
      <c r="D8" s="62">
        <v>1.0169000000000001E-3</v>
      </c>
      <c r="E8" s="64">
        <v>1.0169000000000001E-3</v>
      </c>
      <c r="F8" s="62">
        <v>1.0168E-3</v>
      </c>
      <c r="G8" s="66">
        <v>1.0168E-3</v>
      </c>
      <c r="H8" s="66">
        <v>1.0169000000000001E-3</v>
      </c>
    </row>
    <row r="9" spans="1:8" ht="15.75" x14ac:dyDescent="0.25">
      <c r="B9" s="93"/>
      <c r="C9" s="34" t="s">
        <v>106</v>
      </c>
      <c r="D9" s="62">
        <v>1.2437999999999999E-2</v>
      </c>
      <c r="E9" s="65">
        <v>1.2437999999999999E-2</v>
      </c>
      <c r="F9" s="62">
        <v>1.2437999999999999E-2</v>
      </c>
      <c r="G9" s="66">
        <v>1.2435999999999999E-2</v>
      </c>
      <c r="H9" s="66">
        <v>1.2437999999999999E-2</v>
      </c>
    </row>
    <row r="10" spans="1:8" ht="15.75" x14ac:dyDescent="0.25">
      <c r="B10" s="92">
        <v>3</v>
      </c>
      <c r="C10" s="33" t="s">
        <v>103</v>
      </c>
      <c r="D10" s="62">
        <v>9.6460000000000003E-4</v>
      </c>
      <c r="E10" s="63">
        <v>9.6464000000000001E-4</v>
      </c>
      <c r="F10" s="62">
        <v>9.6458999999999998E-4</v>
      </c>
      <c r="G10" s="66">
        <v>9.6458999999999998E-4</v>
      </c>
      <c r="H10" s="66">
        <v>9.6464000000000001E-4</v>
      </c>
    </row>
    <row r="11" spans="1:8" ht="15.75" x14ac:dyDescent="0.25">
      <c r="B11" s="93"/>
      <c r="C11" s="34" t="s">
        <v>104</v>
      </c>
      <c r="D11" s="62">
        <v>9.8284999999999996E-4</v>
      </c>
      <c r="E11" s="64">
        <v>9.8288999999999994E-4</v>
      </c>
      <c r="F11" s="62">
        <v>9.8284999999999996E-4</v>
      </c>
      <c r="G11" s="66">
        <v>9.8284000000000002E-4</v>
      </c>
      <c r="H11" s="66">
        <v>9.8288999999999994E-4</v>
      </c>
    </row>
    <row r="12" spans="1:8" ht="15.75" x14ac:dyDescent="0.25">
      <c r="B12" s="93"/>
      <c r="C12" s="34" t="s">
        <v>105</v>
      </c>
      <c r="D12" s="62">
        <v>1.0597E-3</v>
      </c>
      <c r="E12" s="64">
        <v>1.0597E-3</v>
      </c>
      <c r="F12" s="62">
        <v>1.0597E-3</v>
      </c>
      <c r="G12" s="66">
        <v>1.0597E-3</v>
      </c>
      <c r="H12" s="66">
        <v>1.0597E-3</v>
      </c>
    </row>
    <row r="13" spans="1:8" ht="15.75" x14ac:dyDescent="0.25">
      <c r="B13" s="93"/>
      <c r="C13" s="34" t="s">
        <v>106</v>
      </c>
      <c r="D13" s="62">
        <v>2.4862999999999999E-3</v>
      </c>
      <c r="E13" s="65">
        <v>2.4862999999999999E-3</v>
      </c>
      <c r="F13" s="62">
        <v>2.4862999999999999E-3</v>
      </c>
      <c r="G13" s="66">
        <v>2.4862E-3</v>
      </c>
      <c r="H13" s="66">
        <v>2.4862999999999999E-3</v>
      </c>
    </row>
    <row r="14" spans="1:8" ht="15.75" x14ac:dyDescent="0.25">
      <c r="B14" s="92">
        <v>4</v>
      </c>
      <c r="C14" s="33" t="s">
        <v>103</v>
      </c>
      <c r="D14" s="62">
        <v>7.0551999999999995E-4</v>
      </c>
      <c r="E14" s="63">
        <v>7.0554000000000005E-4</v>
      </c>
      <c r="F14" s="62">
        <v>7.0551000000000001E-4</v>
      </c>
      <c r="G14" s="66">
        <v>7.0551000000000001E-4</v>
      </c>
      <c r="H14" s="66">
        <v>7.0554000000000005E-4</v>
      </c>
    </row>
    <row r="15" spans="1:8" ht="15.75" x14ac:dyDescent="0.25">
      <c r="B15" s="93"/>
      <c r="C15" s="34" t="s">
        <v>104</v>
      </c>
      <c r="D15" s="62">
        <v>3.9355999999999999E-4</v>
      </c>
      <c r="E15" s="64">
        <v>3.9356999999999999E-4</v>
      </c>
      <c r="F15" s="62">
        <v>3.9355E-4</v>
      </c>
      <c r="G15" s="66">
        <v>3.9355E-4</v>
      </c>
      <c r="H15" s="66">
        <v>3.9356999999999999E-4</v>
      </c>
    </row>
    <row r="16" spans="1:8" ht="15.75" x14ac:dyDescent="0.25">
      <c r="B16" s="93"/>
      <c r="C16" s="34" t="s">
        <v>105</v>
      </c>
      <c r="D16" s="62">
        <v>6.6383999999999996E-4</v>
      </c>
      <c r="E16" s="64">
        <v>6.6385999999999995E-4</v>
      </c>
      <c r="F16" s="62">
        <v>6.6383999999999996E-4</v>
      </c>
      <c r="G16" s="66">
        <v>6.6383999999999996E-4</v>
      </c>
      <c r="H16" s="66">
        <v>6.6385999999999995E-4</v>
      </c>
    </row>
    <row r="17" spans="2:13" ht="15.75" x14ac:dyDescent="0.25">
      <c r="B17" s="94"/>
      <c r="C17" s="35" t="s">
        <v>106</v>
      </c>
      <c r="D17" s="62">
        <v>1.4736E-3</v>
      </c>
      <c r="E17" s="65">
        <v>1.4736E-3</v>
      </c>
      <c r="F17" s="62">
        <v>1.4736E-3</v>
      </c>
      <c r="G17" s="66">
        <v>1.4736E-3</v>
      </c>
      <c r="H17" s="66">
        <v>1.4736E-3</v>
      </c>
    </row>
    <row r="18" spans="2:13" ht="15.75" x14ac:dyDescent="0.25">
      <c r="B18" s="92">
        <v>5</v>
      </c>
      <c r="C18" s="33" t="s">
        <v>103</v>
      </c>
      <c r="D18" s="62">
        <v>4.4995000000000001E-4</v>
      </c>
      <c r="E18" s="64">
        <v>4.4996000000000001E-4</v>
      </c>
      <c r="F18" s="62">
        <v>4.4995000000000001E-4</v>
      </c>
      <c r="G18" s="66">
        <v>4.4995000000000001E-4</v>
      </c>
      <c r="H18" s="66">
        <v>4.4996000000000001E-4</v>
      </c>
    </row>
    <row r="19" spans="2:13" ht="15.75" x14ac:dyDescent="0.25">
      <c r="B19" s="93"/>
      <c r="C19" s="34" t="s">
        <v>104</v>
      </c>
      <c r="D19" s="62">
        <v>4.0004E-4</v>
      </c>
      <c r="E19" s="64">
        <v>4.0004999999999999E-4</v>
      </c>
      <c r="F19" s="62">
        <v>4.0004E-4</v>
      </c>
      <c r="G19" s="66">
        <v>4.0004E-4</v>
      </c>
      <c r="H19" s="66">
        <v>4.0004999999999999E-4</v>
      </c>
    </row>
    <row r="20" spans="2:13" ht="15.75" x14ac:dyDescent="0.25">
      <c r="B20" s="93"/>
      <c r="C20" s="34" t="s">
        <v>105</v>
      </c>
      <c r="D20" s="62">
        <v>3.6460000000000003E-4</v>
      </c>
      <c r="E20" s="64">
        <v>3.6461000000000002E-4</v>
      </c>
      <c r="F20" s="62">
        <v>3.6460000000000003E-4</v>
      </c>
      <c r="G20" s="66">
        <v>3.6460000000000003E-4</v>
      </c>
      <c r="H20" s="66">
        <v>3.6461000000000002E-4</v>
      </c>
    </row>
    <row r="21" spans="2:13" ht="15.75" x14ac:dyDescent="0.25">
      <c r="B21" s="94"/>
      <c r="C21" s="35" t="s">
        <v>106</v>
      </c>
      <c r="D21" s="62">
        <v>1.8537E-3</v>
      </c>
      <c r="E21" s="65">
        <v>1.8537E-3</v>
      </c>
      <c r="F21" s="62">
        <v>1.8537E-3</v>
      </c>
      <c r="G21" s="66">
        <v>1.8537E-3</v>
      </c>
      <c r="H21" s="66">
        <v>1.8537E-3</v>
      </c>
    </row>
    <row r="23" spans="2:13" x14ac:dyDescent="0.25">
      <c r="C23">
        <v>1000</v>
      </c>
    </row>
    <row r="27" spans="2:13" x14ac:dyDescent="0.25">
      <c r="L27">
        <v>1</v>
      </c>
      <c r="M27" s="62">
        <v>4.9881999999999999E-3</v>
      </c>
    </row>
    <row r="28" spans="2:13" x14ac:dyDescent="0.25">
      <c r="L28">
        <v>2</v>
      </c>
      <c r="M28" s="62">
        <v>3.7382000000000001E-3</v>
      </c>
    </row>
    <row r="29" spans="2:13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  <c r="L29">
        <v>3</v>
      </c>
      <c r="M29" s="62">
        <v>4.8323999999999997E-3</v>
      </c>
    </row>
    <row r="30" spans="2:13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  <c r="L30">
        <v>4</v>
      </c>
      <c r="M30" s="62">
        <v>8.5796E-6</v>
      </c>
    </row>
    <row r="31" spans="2:13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  <c r="L31">
        <v>5</v>
      </c>
      <c r="M31" s="62">
        <v>2.3324000000000001E-3</v>
      </c>
    </row>
    <row r="32" spans="2:13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  <c r="M32" s="62">
        <v>2.4697E-3</v>
      </c>
    </row>
    <row r="33" spans="3:13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  <c r="M33" s="62">
        <v>1.8548E-3</v>
      </c>
    </row>
    <row r="34" spans="3:13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  <c r="M34" s="62">
        <v>2.9981999999999999E-6</v>
      </c>
    </row>
    <row r="35" spans="3:13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  <c r="M35" s="62">
        <v>1.2608000000000001E-3</v>
      </c>
    </row>
    <row r="36" spans="3:13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  <c r="M36" s="62">
        <v>1.3472E-3</v>
      </c>
    </row>
    <row r="37" spans="3:13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  <c r="M37" s="62">
        <v>1.3734999999999999E-3</v>
      </c>
    </row>
    <row r="38" spans="3:13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  <c r="M38" s="62">
        <v>1.5956E-4</v>
      </c>
    </row>
    <row r="39" spans="3:13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  <c r="M39" s="62">
        <v>9.3860999999999999E-4</v>
      </c>
    </row>
    <row r="40" spans="3:13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  <c r="M40" s="62">
        <v>9.4156000000000003E-4</v>
      </c>
    </row>
    <row r="41" spans="3:13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  <c r="M41" s="62">
        <v>9.6382E-4</v>
      </c>
    </row>
    <row r="42" spans="3:13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  <c r="M42" s="62">
        <v>3.8514000000000002E-4</v>
      </c>
    </row>
    <row r="43" spans="3:13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  <c r="M43" s="62">
        <v>8.2923000000000003E-4</v>
      </c>
    </row>
    <row r="44" spans="3:13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  <c r="M44" s="62">
        <v>7.9920000000000002E-4</v>
      </c>
    </row>
    <row r="45" spans="3:13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  <c r="M45" s="62">
        <v>9.9233000000000003E-4</v>
      </c>
    </row>
    <row r="46" spans="3:13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  <c r="M46" s="62">
        <v>4.8670000000000001E-4</v>
      </c>
    </row>
    <row r="47" spans="3:13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13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120" zoomScaleNormal="120" workbookViewId="0">
      <selection activeCell="J28" sqref="J28"/>
    </sheetView>
  </sheetViews>
  <sheetFormatPr defaultRowHeight="15" x14ac:dyDescent="0.25"/>
  <cols>
    <col min="1" max="1" width="3" bestFit="1" customWidth="1"/>
    <col min="2" max="2" width="12.85546875" bestFit="1" customWidth="1"/>
    <col min="3" max="3" width="13.140625" customWidth="1"/>
  </cols>
  <sheetData>
    <row r="1" spans="1:8" ht="15.75" x14ac:dyDescent="0.25">
      <c r="B1" s="43" t="s">
        <v>1</v>
      </c>
      <c r="C1" s="14" t="s">
        <v>2</v>
      </c>
      <c r="D1" t="s">
        <v>226</v>
      </c>
      <c r="E1" t="s">
        <v>227</v>
      </c>
      <c r="F1" t="s">
        <v>228</v>
      </c>
      <c r="G1" t="s">
        <v>264</v>
      </c>
      <c r="H1" t="s">
        <v>261</v>
      </c>
    </row>
    <row r="2" spans="1:8" ht="15.75" x14ac:dyDescent="0.25">
      <c r="A2">
        <v>10</v>
      </c>
      <c r="B2" s="92">
        <v>1</v>
      </c>
      <c r="C2" s="34" t="s">
        <v>103</v>
      </c>
      <c r="D2" s="62">
        <f>M27*1000*$G$23</f>
        <v>72.662937999999997</v>
      </c>
      <c r="E2" s="62">
        <f t="shared" ref="E2:H17" si="0">P21*1000</f>
        <v>4.9880999999999993</v>
      </c>
      <c r="F2" s="62">
        <f t="shared" si="0"/>
        <v>4.9889000000000001</v>
      </c>
      <c r="G2" s="62">
        <f t="shared" si="0"/>
        <v>4.9878999999999998</v>
      </c>
      <c r="H2" s="62">
        <f t="shared" si="0"/>
        <v>4.9889000000000001</v>
      </c>
    </row>
    <row r="3" spans="1:8" ht="15.75" x14ac:dyDescent="0.25">
      <c r="A3">
        <v>20</v>
      </c>
      <c r="B3" s="93"/>
      <c r="C3" s="34" t="s">
        <v>104</v>
      </c>
      <c r="D3" s="62">
        <f t="shared" ref="D3:D21" si="1">M28*1000*$G$23</f>
        <v>59.584090000000003</v>
      </c>
      <c r="E3" s="62">
        <f t="shared" si="0"/>
        <v>3.7382</v>
      </c>
      <c r="F3" s="62">
        <f t="shared" si="0"/>
        <v>3.7385999999999999</v>
      </c>
      <c r="G3" s="62">
        <f t="shared" si="0"/>
        <v>3.738</v>
      </c>
      <c r="H3" s="62">
        <f t="shared" si="0"/>
        <v>3.7385999999999999</v>
      </c>
    </row>
    <row r="4" spans="1:8" ht="15.75" x14ac:dyDescent="0.25">
      <c r="A4">
        <v>30</v>
      </c>
      <c r="B4" s="93"/>
      <c r="C4" s="34" t="s">
        <v>105</v>
      </c>
      <c r="D4" s="62">
        <f t="shared" si="1"/>
        <v>56.807238999999996</v>
      </c>
      <c r="E4" s="62">
        <f t="shared" si="0"/>
        <v>4.8323</v>
      </c>
      <c r="F4" s="62">
        <f t="shared" si="0"/>
        <v>4.8331</v>
      </c>
      <c r="G4" s="62">
        <f t="shared" si="0"/>
        <v>4.8322000000000003</v>
      </c>
      <c r="H4" s="62">
        <f t="shared" si="0"/>
        <v>4.8331</v>
      </c>
    </row>
    <row r="5" spans="1:8" ht="15.75" x14ac:dyDescent="0.25">
      <c r="A5">
        <v>40</v>
      </c>
      <c r="B5" s="93"/>
      <c r="C5" s="34" t="s">
        <v>106</v>
      </c>
      <c r="D5" s="62">
        <f t="shared" si="1"/>
        <v>509.73047000000003</v>
      </c>
      <c r="E5" s="62">
        <f t="shared" si="0"/>
        <v>8.5795999999999997E-3</v>
      </c>
      <c r="F5" s="62">
        <f t="shared" si="0"/>
        <v>8.5795999999999997E-3</v>
      </c>
      <c r="G5" s="62">
        <f t="shared" si="0"/>
        <v>8.5769000000000001E-3</v>
      </c>
      <c r="H5" s="62">
        <f t="shared" si="0"/>
        <v>8.5792999999999998E-3</v>
      </c>
    </row>
    <row r="6" spans="1:8" ht="15.75" x14ac:dyDescent="0.25">
      <c r="A6">
        <v>50</v>
      </c>
      <c r="B6" s="92">
        <v>2</v>
      </c>
      <c r="C6" s="33" t="s">
        <v>103</v>
      </c>
      <c r="D6" s="62">
        <f t="shared" si="1"/>
        <v>36.525407800000004</v>
      </c>
      <c r="E6" s="62">
        <f t="shared" si="0"/>
        <v>2.3324000000000003</v>
      </c>
      <c r="F6" s="62">
        <f t="shared" si="0"/>
        <v>2.3326000000000002</v>
      </c>
      <c r="G6" s="62">
        <f t="shared" si="0"/>
        <v>2.3324000000000003</v>
      </c>
      <c r="H6" s="62">
        <f t="shared" si="0"/>
        <v>2.3326000000000002</v>
      </c>
    </row>
    <row r="7" spans="1:8" ht="15.75" x14ac:dyDescent="0.25">
      <c r="B7" s="93"/>
      <c r="C7" s="34" t="s">
        <v>104</v>
      </c>
      <c r="D7" s="62">
        <f t="shared" si="1"/>
        <v>44.389545999999996</v>
      </c>
      <c r="E7" s="62">
        <f t="shared" si="0"/>
        <v>2.4697</v>
      </c>
      <c r="F7" s="62">
        <f t="shared" si="0"/>
        <v>2.4699</v>
      </c>
      <c r="G7" s="62">
        <f t="shared" si="0"/>
        <v>2.4697</v>
      </c>
      <c r="H7" s="62">
        <f t="shared" si="0"/>
        <v>2.4699</v>
      </c>
    </row>
    <row r="8" spans="1:8" ht="15.75" x14ac:dyDescent="0.25">
      <c r="B8" s="93"/>
      <c r="C8" s="34" t="s">
        <v>105</v>
      </c>
      <c r="D8" s="62">
        <f t="shared" si="1"/>
        <v>40.747183000000007</v>
      </c>
      <c r="E8" s="62">
        <f t="shared" si="0"/>
        <v>1.8548</v>
      </c>
      <c r="F8" s="62">
        <f t="shared" si="0"/>
        <v>1.8549</v>
      </c>
      <c r="G8" s="62">
        <f t="shared" si="0"/>
        <v>1.8548</v>
      </c>
      <c r="H8" s="62">
        <f t="shared" si="0"/>
        <v>1.8549</v>
      </c>
    </row>
    <row r="9" spans="1:8" ht="15.75" x14ac:dyDescent="0.25">
      <c r="B9" s="93"/>
      <c r="C9" s="34" t="s">
        <v>106</v>
      </c>
      <c r="D9" s="62">
        <f t="shared" si="1"/>
        <v>498.39065999999997</v>
      </c>
      <c r="E9" s="62">
        <f t="shared" si="0"/>
        <v>2.9981999999999999E-3</v>
      </c>
      <c r="F9" s="62">
        <f t="shared" si="0"/>
        <v>2.9981999999999999E-3</v>
      </c>
      <c r="G9" s="62">
        <f t="shared" si="0"/>
        <v>2.9976E-3</v>
      </c>
      <c r="H9" s="62">
        <f t="shared" si="0"/>
        <v>2.9981000000000001E-3</v>
      </c>
    </row>
    <row r="10" spans="1:8" ht="15.75" x14ac:dyDescent="0.25">
      <c r="B10" s="92">
        <v>3</v>
      </c>
      <c r="C10" s="33" t="s">
        <v>103</v>
      </c>
      <c r="D10" s="62">
        <f t="shared" si="1"/>
        <v>38.651522</v>
      </c>
      <c r="E10" s="62">
        <f t="shared" si="0"/>
        <v>1.2608000000000001</v>
      </c>
      <c r="F10" s="62">
        <f t="shared" si="0"/>
        <v>1.2608000000000001</v>
      </c>
      <c r="G10" s="62">
        <f t="shared" si="0"/>
        <v>1.2608000000000001</v>
      </c>
      <c r="H10" s="62">
        <f t="shared" si="0"/>
        <v>1.2608000000000001</v>
      </c>
    </row>
    <row r="11" spans="1:8" ht="15.75" x14ac:dyDescent="0.25">
      <c r="B11" s="93"/>
      <c r="C11" s="34" t="s">
        <v>104</v>
      </c>
      <c r="D11" s="62">
        <f t="shared" si="1"/>
        <v>39.382799499999997</v>
      </c>
      <c r="E11" s="62">
        <f t="shared" si="0"/>
        <v>1.3472</v>
      </c>
      <c r="F11" s="62">
        <f t="shared" si="0"/>
        <v>1.3473000000000002</v>
      </c>
      <c r="G11" s="62">
        <f t="shared" si="0"/>
        <v>1.3472</v>
      </c>
      <c r="H11" s="62">
        <f t="shared" si="0"/>
        <v>1.3473000000000002</v>
      </c>
    </row>
    <row r="12" spans="1:8" ht="15.75" x14ac:dyDescent="0.25">
      <c r="B12" s="93"/>
      <c r="C12" s="34" t="s">
        <v>105</v>
      </c>
      <c r="D12" s="62">
        <f t="shared" si="1"/>
        <v>42.462179000000006</v>
      </c>
      <c r="E12" s="62">
        <f t="shared" si="0"/>
        <v>1.3734999999999999</v>
      </c>
      <c r="F12" s="62">
        <f t="shared" si="0"/>
        <v>1.3734999999999999</v>
      </c>
      <c r="G12" s="62">
        <f t="shared" si="0"/>
        <v>1.3734999999999999</v>
      </c>
      <c r="H12" s="62">
        <f t="shared" si="0"/>
        <v>1.3734999999999999</v>
      </c>
    </row>
    <row r="13" spans="1:8" ht="15.75" x14ac:dyDescent="0.25">
      <c r="B13" s="93"/>
      <c r="C13" s="34" t="s">
        <v>106</v>
      </c>
      <c r="D13" s="62">
        <f t="shared" si="1"/>
        <v>99.626041000000001</v>
      </c>
      <c r="E13" s="62">
        <f t="shared" si="0"/>
        <v>0.15956000000000001</v>
      </c>
      <c r="F13" s="62">
        <f t="shared" si="0"/>
        <v>0.15956000000000001</v>
      </c>
      <c r="G13" s="62">
        <f t="shared" si="0"/>
        <v>0.15955</v>
      </c>
      <c r="H13" s="62">
        <f t="shared" si="0"/>
        <v>0.15956000000000001</v>
      </c>
    </row>
    <row r="14" spans="1:8" ht="15.75" x14ac:dyDescent="0.25">
      <c r="B14" s="92">
        <v>4</v>
      </c>
      <c r="C14" s="33" t="s">
        <v>103</v>
      </c>
      <c r="D14" s="62">
        <f t="shared" si="1"/>
        <v>28.270186399999996</v>
      </c>
      <c r="E14" s="62">
        <f t="shared" si="0"/>
        <v>0.9386000000000001</v>
      </c>
      <c r="F14" s="62">
        <f t="shared" si="0"/>
        <v>0.93864000000000003</v>
      </c>
      <c r="G14" s="62">
        <f t="shared" si="0"/>
        <v>0.9386000000000001</v>
      </c>
      <c r="H14" s="62">
        <f t="shared" si="0"/>
        <v>0.93864000000000003</v>
      </c>
    </row>
    <row r="15" spans="1:8" ht="15.75" x14ac:dyDescent="0.25">
      <c r="B15" s="93"/>
      <c r="C15" s="34" t="s">
        <v>104</v>
      </c>
      <c r="D15" s="62">
        <f t="shared" si="1"/>
        <v>15.769949199999999</v>
      </c>
      <c r="E15" s="62">
        <f t="shared" si="0"/>
        <v>0.94156000000000006</v>
      </c>
      <c r="F15" s="62">
        <f t="shared" si="0"/>
        <v>0.94158999999999993</v>
      </c>
      <c r="G15" s="62">
        <f t="shared" si="0"/>
        <v>0.94156000000000006</v>
      </c>
      <c r="H15" s="62">
        <f t="shared" si="0"/>
        <v>0.94158999999999993</v>
      </c>
    </row>
    <row r="16" spans="1:8" ht="15.75" x14ac:dyDescent="0.25">
      <c r="B16" s="93"/>
      <c r="C16" s="34" t="s">
        <v>105</v>
      </c>
      <c r="D16" s="62">
        <f t="shared" si="1"/>
        <v>26.600068799999999</v>
      </c>
      <c r="E16" s="62">
        <f t="shared" si="0"/>
        <v>0.96382000000000001</v>
      </c>
      <c r="F16" s="62">
        <f t="shared" si="0"/>
        <v>0.96384999999999998</v>
      </c>
      <c r="G16" s="62">
        <f t="shared" si="0"/>
        <v>0.96380999999999994</v>
      </c>
      <c r="H16" s="62">
        <f t="shared" si="0"/>
        <v>0.96384999999999998</v>
      </c>
    </row>
    <row r="17" spans="2:19" ht="15.75" x14ac:dyDescent="0.25">
      <c r="B17" s="94"/>
      <c r="C17" s="35" t="s">
        <v>106</v>
      </c>
      <c r="D17" s="62">
        <f t="shared" si="1"/>
        <v>59.047152000000004</v>
      </c>
      <c r="E17" s="62">
        <f t="shared" si="0"/>
        <v>0.38514000000000004</v>
      </c>
      <c r="F17" s="62">
        <f t="shared" si="0"/>
        <v>0.38514999999999999</v>
      </c>
      <c r="G17" s="62">
        <f t="shared" si="0"/>
        <v>0.38514000000000004</v>
      </c>
      <c r="H17" s="62">
        <f t="shared" si="0"/>
        <v>0.38514999999999999</v>
      </c>
    </row>
    <row r="18" spans="2:19" ht="15.75" x14ac:dyDescent="0.25">
      <c r="B18" s="92">
        <v>5</v>
      </c>
      <c r="C18" s="33" t="s">
        <v>103</v>
      </c>
      <c r="D18" s="62">
        <f t="shared" si="1"/>
        <v>18.0294965</v>
      </c>
      <c r="E18" s="62">
        <f t="shared" ref="E18:H18" si="2">P37*1000</f>
        <v>0.82921999999999996</v>
      </c>
      <c r="F18" s="62">
        <f t="shared" si="2"/>
        <v>0.82925000000000004</v>
      </c>
      <c r="G18" s="62">
        <f t="shared" si="2"/>
        <v>0.82923000000000002</v>
      </c>
      <c r="H18" s="62">
        <f t="shared" si="2"/>
        <v>0.82925000000000004</v>
      </c>
    </row>
    <row r="19" spans="2:19" ht="15.75" x14ac:dyDescent="0.25">
      <c r="B19" s="93"/>
      <c r="C19" s="34" t="s">
        <v>104</v>
      </c>
      <c r="D19" s="62">
        <f t="shared" si="1"/>
        <v>16.029602799999999</v>
      </c>
      <c r="E19" s="62">
        <f t="shared" ref="E19:H21" si="3">P38*1000</f>
        <v>0.79920000000000002</v>
      </c>
      <c r="F19" s="62">
        <f t="shared" si="3"/>
        <v>0.79922000000000004</v>
      </c>
      <c r="G19" s="62">
        <f t="shared" si="3"/>
        <v>0.79920000000000002</v>
      </c>
      <c r="H19" s="62">
        <f t="shared" si="3"/>
        <v>0.79922000000000004</v>
      </c>
    </row>
    <row r="20" spans="2:19" ht="15.75" x14ac:dyDescent="0.25">
      <c r="B20" s="93"/>
      <c r="C20" s="34" t="s">
        <v>105</v>
      </c>
      <c r="D20" s="62">
        <f t="shared" si="1"/>
        <v>14.609522000000002</v>
      </c>
      <c r="E20" s="62">
        <f t="shared" si="3"/>
        <v>0.99233000000000005</v>
      </c>
      <c r="F20" s="62">
        <f t="shared" si="3"/>
        <v>0.99236000000000002</v>
      </c>
      <c r="G20" s="62">
        <f t="shared" si="3"/>
        <v>0.99233000000000005</v>
      </c>
      <c r="H20" s="62">
        <f t="shared" si="3"/>
        <v>0.99236000000000002</v>
      </c>
    </row>
    <row r="21" spans="2:19" ht="15.75" x14ac:dyDescent="0.25">
      <c r="B21" s="94"/>
      <c r="C21" s="35" t="s">
        <v>106</v>
      </c>
      <c r="D21" s="62">
        <f t="shared" si="1"/>
        <v>74.277759000000003</v>
      </c>
      <c r="E21" s="62">
        <f t="shared" si="3"/>
        <v>0.48670000000000002</v>
      </c>
      <c r="F21" s="62">
        <f t="shared" si="3"/>
        <v>0.48671000000000003</v>
      </c>
      <c r="G21" s="62">
        <f t="shared" si="3"/>
        <v>0.48670000000000002</v>
      </c>
      <c r="H21" s="62">
        <f t="shared" si="3"/>
        <v>0.48671000000000003</v>
      </c>
      <c r="O21" s="62">
        <f xml:space="preserve"> 0.0049882</f>
        <v>4.9881999999999999E-3</v>
      </c>
      <c r="P21" s="63">
        <v>4.9880999999999997E-3</v>
      </c>
      <c r="Q21" s="62">
        <v>4.9889000000000001E-3</v>
      </c>
      <c r="R21" s="66">
        <v>4.9879E-3</v>
      </c>
      <c r="S21" s="66">
        <v>4.9889000000000001E-3</v>
      </c>
    </row>
    <row r="22" spans="2:19" x14ac:dyDescent="0.25">
      <c r="O22" s="62">
        <f>0.0037382</f>
        <v>3.7382000000000001E-3</v>
      </c>
      <c r="P22" s="64">
        <v>3.7382000000000001E-3</v>
      </c>
      <c r="Q22" s="62">
        <v>3.7385999999999999E-3</v>
      </c>
      <c r="R22" s="66">
        <v>3.738E-3</v>
      </c>
      <c r="S22" s="66">
        <v>3.7385999999999999E-3</v>
      </c>
    </row>
    <row r="23" spans="2:19" x14ac:dyDescent="0.25">
      <c r="C23">
        <v>1000</v>
      </c>
      <c r="G23">
        <v>40.07</v>
      </c>
      <c r="O23" s="62">
        <v>4.8323999999999997E-3</v>
      </c>
      <c r="P23" s="64">
        <v>4.8323000000000003E-3</v>
      </c>
      <c r="Q23" s="62">
        <v>4.8330999999999999E-3</v>
      </c>
      <c r="R23" s="66">
        <v>4.8322E-3</v>
      </c>
      <c r="S23" s="66">
        <v>4.8330999999999999E-3</v>
      </c>
    </row>
    <row r="24" spans="2:19" x14ac:dyDescent="0.25">
      <c r="O24" s="62">
        <v>8.5796E-6</v>
      </c>
      <c r="P24" s="65">
        <v>8.5796E-6</v>
      </c>
      <c r="Q24" s="62">
        <v>8.5796E-6</v>
      </c>
      <c r="R24" s="66">
        <v>8.5769000000000008E-6</v>
      </c>
      <c r="S24" s="66">
        <v>8.5792999999999993E-6</v>
      </c>
    </row>
    <row r="25" spans="2:19" x14ac:dyDescent="0.25">
      <c r="O25" s="62">
        <v>2.3324000000000001E-3</v>
      </c>
      <c r="P25" s="63">
        <v>2.3324000000000001E-3</v>
      </c>
      <c r="Q25" s="62">
        <v>2.3326000000000002E-3</v>
      </c>
      <c r="R25" s="66">
        <v>2.3324000000000001E-3</v>
      </c>
      <c r="S25" s="66">
        <v>2.3326000000000002E-3</v>
      </c>
    </row>
    <row r="26" spans="2:19" x14ac:dyDescent="0.25">
      <c r="O26" s="62">
        <v>2.4697E-3</v>
      </c>
      <c r="P26" s="64">
        <v>2.4697E-3</v>
      </c>
      <c r="Q26" s="62">
        <v>2.4699000000000001E-3</v>
      </c>
      <c r="R26" s="66">
        <v>2.4697E-3</v>
      </c>
      <c r="S26" s="66">
        <v>2.4699000000000001E-3</v>
      </c>
    </row>
    <row r="27" spans="2:19" x14ac:dyDescent="0.25">
      <c r="L27">
        <v>1</v>
      </c>
      <c r="M27" s="62">
        <v>1.8134E-3</v>
      </c>
      <c r="O27" s="62">
        <v>1.8548E-3</v>
      </c>
      <c r="P27" s="64">
        <v>1.8548E-3</v>
      </c>
      <c r="Q27" s="62">
        <v>1.8549E-3</v>
      </c>
      <c r="R27" s="66">
        <v>1.8548E-3</v>
      </c>
      <c r="S27" s="66">
        <v>1.8549E-3</v>
      </c>
    </row>
    <row r="28" spans="2:19" x14ac:dyDescent="0.25">
      <c r="L28">
        <v>2</v>
      </c>
      <c r="M28" s="62">
        <v>1.487E-3</v>
      </c>
      <c r="O28" s="62">
        <v>2.9981999999999999E-6</v>
      </c>
      <c r="P28" s="65">
        <v>2.9981999999999999E-6</v>
      </c>
      <c r="Q28" s="62">
        <v>2.9981999999999999E-6</v>
      </c>
      <c r="R28" s="66">
        <v>2.9975999999999999E-6</v>
      </c>
      <c r="S28" s="66">
        <v>2.9981000000000001E-6</v>
      </c>
    </row>
    <row r="29" spans="2:19" x14ac:dyDescent="0.25">
      <c r="C29">
        <v>10</v>
      </c>
      <c r="D29" t="s">
        <v>226</v>
      </c>
      <c r="E29" t="s">
        <v>227</v>
      </c>
      <c r="F29" t="s">
        <v>228</v>
      </c>
      <c r="G29" t="s">
        <v>264</v>
      </c>
      <c r="H29" t="s">
        <v>261</v>
      </c>
      <c r="L29">
        <v>3</v>
      </c>
      <c r="M29" s="62">
        <v>1.4177E-3</v>
      </c>
      <c r="O29" s="62">
        <v>1.2608000000000001E-3</v>
      </c>
      <c r="P29" s="63">
        <v>1.2608000000000001E-3</v>
      </c>
      <c r="Q29" s="62">
        <v>1.2608000000000001E-3</v>
      </c>
      <c r="R29" s="66">
        <v>1.2608000000000001E-3</v>
      </c>
      <c r="S29" s="66">
        <v>1.2608000000000001E-3</v>
      </c>
    </row>
    <row r="30" spans="2:19" x14ac:dyDescent="0.25">
      <c r="C30">
        <v>20</v>
      </c>
      <c r="D30" s="53">
        <v>37.869999999999997</v>
      </c>
      <c r="E30" s="59">
        <v>31.297800000000002</v>
      </c>
      <c r="F30" s="53">
        <v>31.3033</v>
      </c>
      <c r="G30" s="58">
        <v>37.872399999999999</v>
      </c>
      <c r="H30" s="58">
        <v>37.879899999999999</v>
      </c>
      <c r="L30">
        <v>4</v>
      </c>
      <c r="M30" s="62">
        <v>1.2721E-2</v>
      </c>
      <c r="O30" s="62">
        <v>1.3472E-3</v>
      </c>
      <c r="P30" s="64">
        <v>1.3472E-3</v>
      </c>
      <c r="Q30" s="62">
        <v>1.3473000000000001E-3</v>
      </c>
      <c r="R30" s="66">
        <v>1.3472E-3</v>
      </c>
      <c r="S30" s="66">
        <v>1.3473000000000001E-3</v>
      </c>
    </row>
    <row r="31" spans="2:19" x14ac:dyDescent="0.25">
      <c r="C31">
        <v>30</v>
      </c>
      <c r="D31" s="53">
        <v>32.700000000000003</v>
      </c>
      <c r="E31" s="60">
        <v>21.973300000000002</v>
      </c>
      <c r="F31" s="53">
        <v>21.975999999999999</v>
      </c>
      <c r="G31" s="58">
        <v>32.700600000000001</v>
      </c>
      <c r="H31" s="58">
        <v>32.705800000000004</v>
      </c>
      <c r="L31">
        <v>5</v>
      </c>
      <c r="M31" s="62">
        <v>9.1153999999999996E-4</v>
      </c>
      <c r="O31" s="62">
        <v>1.3734999999999999E-3</v>
      </c>
      <c r="P31" s="64">
        <v>1.3734999999999999E-3</v>
      </c>
      <c r="Q31" s="62">
        <v>1.3734999999999999E-3</v>
      </c>
      <c r="R31" s="66">
        <v>1.3734999999999999E-3</v>
      </c>
      <c r="S31" s="66">
        <v>1.3734999999999999E-3</v>
      </c>
    </row>
    <row r="32" spans="2:19" x14ac:dyDescent="0.25">
      <c r="C32">
        <v>40</v>
      </c>
      <c r="D32" s="53">
        <v>36.479999999999997</v>
      </c>
      <c r="E32" s="60">
        <v>32.848199999999999</v>
      </c>
      <c r="F32" s="53">
        <v>32.853899999999996</v>
      </c>
      <c r="G32" s="58">
        <v>36.4818</v>
      </c>
      <c r="H32" s="58">
        <v>36.488600000000005</v>
      </c>
      <c r="M32" s="62">
        <v>1.1077999999999999E-3</v>
      </c>
      <c r="O32" s="62">
        <v>1.5956E-4</v>
      </c>
      <c r="P32" s="65">
        <v>1.5956E-4</v>
      </c>
      <c r="Q32" s="62">
        <v>1.5956E-4</v>
      </c>
      <c r="R32" s="66">
        <v>1.5955E-4</v>
      </c>
      <c r="S32" s="66">
        <v>1.5956E-4</v>
      </c>
    </row>
    <row r="33" spans="3:19" x14ac:dyDescent="0.25">
      <c r="C33">
        <v>50</v>
      </c>
      <c r="D33" s="53">
        <v>57.03</v>
      </c>
      <c r="E33" s="61">
        <v>1.58731</v>
      </c>
      <c r="F33" s="53">
        <v>1.5873199999999998</v>
      </c>
      <c r="G33" s="58">
        <v>57.016100000000002</v>
      </c>
      <c r="H33" s="58">
        <v>57.0319</v>
      </c>
      <c r="M33" s="62">
        <v>1.0169000000000001E-3</v>
      </c>
      <c r="O33" s="62">
        <v>9.3860999999999999E-4</v>
      </c>
      <c r="P33" s="63">
        <v>9.3860000000000005E-4</v>
      </c>
      <c r="Q33" s="62">
        <v>9.3864000000000003E-4</v>
      </c>
      <c r="R33" s="66">
        <v>9.3860000000000005E-4</v>
      </c>
      <c r="S33" s="66">
        <v>9.3864000000000003E-4</v>
      </c>
    </row>
    <row r="34" spans="3:19" x14ac:dyDescent="0.25">
      <c r="D34" s="53">
        <v>19.190000000000001</v>
      </c>
      <c r="E34" s="59">
        <v>19.661499999999997</v>
      </c>
      <c r="F34" s="53">
        <v>19.6632</v>
      </c>
      <c r="G34" s="58">
        <v>19.192299999999999</v>
      </c>
      <c r="H34" s="58">
        <v>19.193999999999999</v>
      </c>
      <c r="M34" s="62">
        <v>1.2437999999999999E-2</v>
      </c>
      <c r="O34" s="62">
        <v>9.4156000000000003E-4</v>
      </c>
      <c r="P34" s="64">
        <v>9.4156000000000003E-4</v>
      </c>
      <c r="Q34" s="62">
        <v>9.4158999999999996E-4</v>
      </c>
      <c r="R34" s="66">
        <v>9.4156000000000003E-4</v>
      </c>
      <c r="S34" s="66">
        <v>9.4158999999999996E-4</v>
      </c>
    </row>
    <row r="35" spans="3:19" x14ac:dyDescent="0.25">
      <c r="D35" s="53">
        <v>21.13</v>
      </c>
      <c r="E35" s="60">
        <v>15.648300000000001</v>
      </c>
      <c r="F35" s="53">
        <v>15.6496</v>
      </c>
      <c r="G35" s="58">
        <v>21.127300000000002</v>
      </c>
      <c r="H35" s="58">
        <v>21.129300000000001</v>
      </c>
      <c r="M35" s="62">
        <v>9.6460000000000003E-4</v>
      </c>
      <c r="O35" s="62">
        <v>9.6382E-4</v>
      </c>
      <c r="P35" s="64">
        <v>9.6382E-4</v>
      </c>
      <c r="Q35" s="62">
        <v>9.6385000000000004E-4</v>
      </c>
      <c r="R35" s="66">
        <v>9.6380999999999995E-4</v>
      </c>
      <c r="S35" s="66">
        <v>9.6385000000000004E-4</v>
      </c>
    </row>
    <row r="36" spans="3:19" x14ac:dyDescent="0.25">
      <c r="D36" s="53">
        <v>17.170000000000002</v>
      </c>
      <c r="E36" s="60">
        <v>16.788999999999998</v>
      </c>
      <c r="F36" s="53">
        <v>16.790200000000002</v>
      </c>
      <c r="G36" s="58">
        <v>17.165799999999997</v>
      </c>
      <c r="H36" s="58">
        <v>17.167100000000001</v>
      </c>
      <c r="M36" s="62">
        <v>9.8284999999999996E-4</v>
      </c>
      <c r="O36" s="62">
        <v>3.8514000000000002E-4</v>
      </c>
      <c r="P36" s="65">
        <v>3.8514000000000002E-4</v>
      </c>
      <c r="Q36" s="62">
        <v>3.8515000000000001E-4</v>
      </c>
      <c r="R36" s="66">
        <v>3.8514000000000002E-4</v>
      </c>
      <c r="S36" s="66">
        <v>3.8515000000000001E-4</v>
      </c>
    </row>
    <row r="37" spans="3:19" x14ac:dyDescent="0.25">
      <c r="D37" s="53">
        <v>37.1</v>
      </c>
      <c r="E37" s="61">
        <v>1.6909099999999999</v>
      </c>
      <c r="F37" s="53">
        <v>1.69092</v>
      </c>
      <c r="G37" s="58">
        <v>37.095799999999997</v>
      </c>
      <c r="H37" s="58">
        <v>37.102499999999999</v>
      </c>
      <c r="M37" s="62">
        <v>1.0597E-3</v>
      </c>
      <c r="O37" s="62">
        <v>8.2923000000000003E-4</v>
      </c>
      <c r="P37" s="64">
        <v>8.2921999999999998E-4</v>
      </c>
      <c r="Q37" s="62">
        <v>8.2925000000000002E-4</v>
      </c>
      <c r="R37" s="66">
        <v>8.2923000000000003E-4</v>
      </c>
      <c r="S37" s="66">
        <v>8.2925000000000002E-4</v>
      </c>
    </row>
    <row r="38" spans="3:19" x14ac:dyDescent="0.25">
      <c r="D38" s="53">
        <v>12.39</v>
      </c>
      <c r="E38" s="59">
        <v>12.9991</v>
      </c>
      <c r="F38" s="53">
        <v>12.999699999999999</v>
      </c>
      <c r="G38" s="58">
        <v>12.391400000000001</v>
      </c>
      <c r="H38" s="58">
        <v>12.391999999999999</v>
      </c>
      <c r="M38" s="62">
        <v>2.4862999999999999E-3</v>
      </c>
      <c r="O38" s="62">
        <v>7.9920000000000002E-4</v>
      </c>
      <c r="P38" s="64">
        <v>7.9920000000000002E-4</v>
      </c>
      <c r="Q38" s="62">
        <v>7.9922000000000001E-4</v>
      </c>
      <c r="R38" s="66">
        <v>7.9920000000000002E-4</v>
      </c>
      <c r="S38" s="66">
        <v>7.9922000000000001E-4</v>
      </c>
    </row>
    <row r="39" spans="3:19" x14ac:dyDescent="0.25">
      <c r="D39" s="53">
        <v>13.32</v>
      </c>
      <c r="E39" s="60">
        <v>9.1776</v>
      </c>
      <c r="F39" s="53">
        <v>9.1780000000000008</v>
      </c>
      <c r="G39" s="58">
        <v>13.3187</v>
      </c>
      <c r="H39" s="58">
        <v>13.3194</v>
      </c>
      <c r="M39" s="62">
        <v>7.0551999999999995E-4</v>
      </c>
      <c r="O39" s="62">
        <v>9.9233000000000003E-4</v>
      </c>
      <c r="P39" s="64">
        <v>9.9233000000000003E-4</v>
      </c>
      <c r="Q39" s="62">
        <v>9.9236000000000007E-4</v>
      </c>
      <c r="R39" s="66">
        <v>9.9233000000000003E-4</v>
      </c>
      <c r="S39" s="66">
        <v>9.9236000000000007E-4</v>
      </c>
    </row>
    <row r="40" spans="3:19" x14ac:dyDescent="0.25">
      <c r="D40" s="53">
        <v>12.99</v>
      </c>
      <c r="E40" s="60">
        <v>12.637799999999999</v>
      </c>
      <c r="F40" s="53">
        <v>12.638500000000001</v>
      </c>
      <c r="G40" s="58">
        <v>12.9879</v>
      </c>
      <c r="H40" s="58">
        <v>12.9885</v>
      </c>
      <c r="M40" s="62">
        <v>3.9355999999999999E-4</v>
      </c>
      <c r="O40" s="62">
        <v>4.8670000000000001E-4</v>
      </c>
      <c r="P40" s="65">
        <v>4.8670000000000001E-4</v>
      </c>
      <c r="Q40" s="62">
        <v>4.8671000000000001E-4</v>
      </c>
      <c r="R40" s="66">
        <v>4.8670000000000001E-4</v>
      </c>
      <c r="S40" s="66">
        <v>4.8671000000000001E-4</v>
      </c>
    </row>
    <row r="41" spans="3:19" x14ac:dyDescent="0.25">
      <c r="D41" s="53">
        <v>9.9600000000000009</v>
      </c>
      <c r="E41" s="61">
        <v>5.1327400000000001</v>
      </c>
      <c r="F41" s="53">
        <v>5.1328100000000001</v>
      </c>
      <c r="G41" s="58">
        <v>9.9561500000000009</v>
      </c>
      <c r="H41" s="58">
        <v>9.956430000000001</v>
      </c>
      <c r="M41" s="62">
        <v>6.6383999999999996E-4</v>
      </c>
    </row>
    <row r="42" spans="3:19" x14ac:dyDescent="0.25">
      <c r="D42" s="53">
        <v>9.3800000000000008</v>
      </c>
      <c r="E42" s="59">
        <v>10.2791</v>
      </c>
      <c r="F42" s="53">
        <v>10.279500000000001</v>
      </c>
      <c r="G42" s="58">
        <v>9.3812800000000003</v>
      </c>
      <c r="H42" s="58">
        <v>9.3816100000000002</v>
      </c>
      <c r="M42" s="62">
        <v>1.4736E-3</v>
      </c>
    </row>
    <row r="43" spans="3:19" x14ac:dyDescent="0.25">
      <c r="D43" s="53">
        <v>8.84</v>
      </c>
      <c r="E43" s="60">
        <v>7.2652899999999994</v>
      </c>
      <c r="F43" s="53">
        <v>7.2655099999999999</v>
      </c>
      <c r="G43" s="58">
        <v>8.8392400000000002</v>
      </c>
      <c r="H43" s="58">
        <v>8.8395299999999999</v>
      </c>
      <c r="M43" s="62">
        <v>4.4995000000000001E-4</v>
      </c>
    </row>
    <row r="44" spans="3:19" x14ac:dyDescent="0.25">
      <c r="D44" s="53">
        <v>9.5299999999999994</v>
      </c>
      <c r="E44" s="60">
        <v>7.92849</v>
      </c>
      <c r="F44" s="53">
        <v>7.92875</v>
      </c>
      <c r="G44" s="58">
        <v>9.5335900000000002</v>
      </c>
      <c r="H44" s="58">
        <v>9.5339299999999998</v>
      </c>
      <c r="M44" s="62">
        <v>4.0004E-4</v>
      </c>
    </row>
    <row r="45" spans="3:19" x14ac:dyDescent="0.25">
      <c r="D45" s="53">
        <v>7.14</v>
      </c>
      <c r="E45" s="61">
        <v>6.8420299999999994</v>
      </c>
      <c r="F45" s="53">
        <v>6.8421699999999994</v>
      </c>
      <c r="G45" s="58">
        <v>7.13774</v>
      </c>
      <c r="H45" s="58">
        <v>7.1378899999999996</v>
      </c>
      <c r="M45" s="62">
        <v>3.6460000000000003E-4</v>
      </c>
    </row>
    <row r="46" spans="3:19" x14ac:dyDescent="0.25">
      <c r="D46" s="53">
        <v>7.89</v>
      </c>
      <c r="E46" s="60">
        <v>8.8807299999999998</v>
      </c>
      <c r="F46" s="53">
        <v>8.8810000000000002</v>
      </c>
      <c r="G46" s="58">
        <v>7.8935099999999991</v>
      </c>
      <c r="H46" s="58">
        <v>7.8937400000000002</v>
      </c>
      <c r="M46" s="62">
        <v>1.8537E-3</v>
      </c>
    </row>
    <row r="47" spans="3:19" x14ac:dyDescent="0.25">
      <c r="D47" s="53">
        <v>7.7</v>
      </c>
      <c r="E47" s="60">
        <v>6.6032799999999998</v>
      </c>
      <c r="F47" s="53">
        <v>6.6034500000000005</v>
      </c>
      <c r="G47" s="58">
        <v>7.7037900000000006</v>
      </c>
      <c r="H47" s="58">
        <v>7.7039999999999997</v>
      </c>
    </row>
    <row r="48" spans="3:19" x14ac:dyDescent="0.25">
      <c r="D48" s="53">
        <v>8.6</v>
      </c>
      <c r="E48" s="60">
        <v>7.63009</v>
      </c>
      <c r="F48" s="53">
        <v>7.6303400000000003</v>
      </c>
      <c r="G48" s="58">
        <v>8.5959400000000006</v>
      </c>
      <c r="H48" s="58">
        <v>8.5962300000000003</v>
      </c>
    </row>
    <row r="49" spans="4:8" x14ac:dyDescent="0.25">
      <c r="D49" s="53">
        <v>7.53</v>
      </c>
      <c r="E49" s="61">
        <v>6.99404</v>
      </c>
      <c r="F49" s="53">
        <v>6.9942099999999998</v>
      </c>
      <c r="G49" s="58">
        <v>7.5298600000000002</v>
      </c>
      <c r="H49" s="58">
        <v>7.5300500000000001</v>
      </c>
    </row>
  </sheetData>
  <mergeCells count="5"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copies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>
      <selection activeCell="F10" sqref="F10"/>
    </sheetView>
  </sheetViews>
  <sheetFormatPr defaultRowHeight="15" x14ac:dyDescent="0.25"/>
  <sheetData/>
  <pageMargins left="0.7" right="0.7" top="0.75" bottom="0.75" header="0.3" footer="0.3"/>
  <pageSetup paperSize="9" orientation="portrait" copies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topLeftCell="AQ1" workbookViewId="0">
      <selection activeCell="BK2" sqref="BK2"/>
    </sheetView>
  </sheetViews>
  <sheetFormatPr defaultRowHeight="15" x14ac:dyDescent="0.25"/>
  <sheetData>
    <row r="1" spans="1:65" x14ac:dyDescent="0.25">
      <c r="A1" t="s">
        <v>98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172</v>
      </c>
      <c r="AK1" t="s">
        <v>233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216</v>
      </c>
      <c r="AW1" t="s">
        <v>217</v>
      </c>
      <c r="AX1" t="s">
        <v>218</v>
      </c>
      <c r="AY1" t="s">
        <v>219</v>
      </c>
      <c r="AZ1" t="s">
        <v>220</v>
      </c>
      <c r="BA1" t="s">
        <v>221</v>
      </c>
      <c r="BB1" t="s">
        <v>222</v>
      </c>
      <c r="BC1" t="s">
        <v>223</v>
      </c>
      <c r="BD1" t="s">
        <v>224</v>
      </c>
      <c r="BE1" t="s">
        <v>234</v>
      </c>
      <c r="BF1" t="s">
        <v>235</v>
      </c>
      <c r="BG1" t="s">
        <v>72</v>
      </c>
      <c r="BH1" t="s">
        <v>73</v>
      </c>
      <c r="BI1" t="s">
        <v>74</v>
      </c>
      <c r="BJ1" t="s">
        <v>75</v>
      </c>
      <c r="BK1" t="s">
        <v>236</v>
      </c>
      <c r="BL1" t="s">
        <v>237</v>
      </c>
      <c r="BM1" t="s">
        <v>238</v>
      </c>
    </row>
    <row r="2" spans="1:65" x14ac:dyDescent="0.25">
      <c r="A2">
        <v>2</v>
      </c>
      <c r="B2" t="s">
        <v>76</v>
      </c>
      <c r="C2">
        <v>1</v>
      </c>
      <c r="D2">
        <v>-99</v>
      </c>
      <c r="E2">
        <v>-99</v>
      </c>
      <c r="F2">
        <v>-99</v>
      </c>
      <c r="G2">
        <v>12.1759</v>
      </c>
      <c r="H2">
        <v>4</v>
      </c>
      <c r="I2">
        <v>25.6</v>
      </c>
      <c r="J2">
        <v>3.7874400000000003E-2</v>
      </c>
      <c r="K2">
        <v>2.4428499999999999E-2</v>
      </c>
      <c r="L2" s="1">
        <v>-2.53529E-17</v>
      </c>
      <c r="M2" s="1">
        <v>-5.5556499999999998E-14</v>
      </c>
      <c r="N2" s="1">
        <v>1.9439000000000001E-2</v>
      </c>
      <c r="O2" s="1">
        <v>2.6003000000000002E-5</v>
      </c>
      <c r="P2" s="1">
        <v>1.2305999999999999E-8</v>
      </c>
      <c r="Q2" s="1">
        <v>1.8134E-3</v>
      </c>
      <c r="R2" s="1">
        <v>6.1940999999999995E-5</v>
      </c>
      <c r="S2" s="1">
        <v>9.2126999999999994E-5</v>
      </c>
      <c r="T2" s="1">
        <v>0</v>
      </c>
      <c r="U2" s="1">
        <v>0</v>
      </c>
      <c r="V2" s="1">
        <v>5.1073999999999999E-5</v>
      </c>
      <c r="W2" s="1">
        <v>0</v>
      </c>
      <c r="X2" s="1">
        <v>4.9881999999999999E-3</v>
      </c>
      <c r="Y2" s="1">
        <v>9.9021999999999998E-6</v>
      </c>
      <c r="Z2" s="1">
        <v>4.9829E-7</v>
      </c>
      <c r="AA2" s="1">
        <v>1.1255E-7</v>
      </c>
      <c r="AB2" s="1">
        <v>5.6692000000000004E-10</v>
      </c>
      <c r="AC2" s="1">
        <v>1.9889000000000001E-6</v>
      </c>
      <c r="AD2" s="1">
        <v>1.1535000000000001E-6</v>
      </c>
      <c r="AE2" s="1">
        <v>2.6593999999999999E-6</v>
      </c>
      <c r="AF2" s="1">
        <v>1.5907000000000001E-7</v>
      </c>
      <c r="AG2" s="1">
        <v>3.5480000000000002E-6</v>
      </c>
      <c r="AH2" s="1">
        <v>1.7609E-2</v>
      </c>
      <c r="AI2" s="1">
        <v>0</v>
      </c>
      <c r="AJ2" s="1">
        <v>0</v>
      </c>
      <c r="AK2" s="1">
        <v>0</v>
      </c>
      <c r="AL2">
        <v>-16.9145</v>
      </c>
      <c r="AM2">
        <v>-5.4981</v>
      </c>
      <c r="AN2">
        <v>0.57469999999999999</v>
      </c>
      <c r="AO2">
        <v>-0.39650000000000002</v>
      </c>
      <c r="AP2">
        <v>5.1646999999999998</v>
      </c>
      <c r="AQ2">
        <v>-6.1776999999999997</v>
      </c>
      <c r="AR2">
        <v>1.1716</v>
      </c>
      <c r="AS2">
        <v>-13.171099999999999</v>
      </c>
      <c r="AT2">
        <v>0.76949999999999996</v>
      </c>
      <c r="AU2">
        <v>-6.6952999999999996</v>
      </c>
      <c r="AV2">
        <v>-999.99900000000002</v>
      </c>
      <c r="AW2">
        <v>-999.99900000000002</v>
      </c>
      <c r="AX2">
        <v>-999.99900000000002</v>
      </c>
      <c r="AY2">
        <v>-999.99900000000002</v>
      </c>
      <c r="AZ2">
        <v>-999.99900000000002</v>
      </c>
      <c r="BA2">
        <v>-999.99900000000002</v>
      </c>
      <c r="BB2">
        <v>-999.99900000000002</v>
      </c>
      <c r="BC2">
        <v>-999.99900000000002</v>
      </c>
      <c r="BD2">
        <v>-999.99900000000002</v>
      </c>
      <c r="BE2">
        <v>-999.99900000000002</v>
      </c>
      <c r="BF2">
        <v>-999.99900000000002</v>
      </c>
      <c r="BG2" t="s">
        <v>77</v>
      </c>
      <c r="BH2" s="1">
        <v>0</v>
      </c>
      <c r="BI2" s="1">
        <v>1.127</v>
      </c>
      <c r="BJ2" s="1">
        <v>1.8956000000000001E-3</v>
      </c>
      <c r="BK2" s="1">
        <v>0</v>
      </c>
      <c r="BL2" s="1">
        <v>0</v>
      </c>
      <c r="BM2" s="1">
        <v>0</v>
      </c>
    </row>
    <row r="3" spans="1:65" x14ac:dyDescent="0.25">
      <c r="A3">
        <v>2</v>
      </c>
      <c r="B3" t="s">
        <v>76</v>
      </c>
      <c r="C3">
        <v>2</v>
      </c>
      <c r="D3">
        <v>-99</v>
      </c>
      <c r="E3">
        <v>-99</v>
      </c>
      <c r="F3">
        <v>-99</v>
      </c>
      <c r="G3">
        <v>12.167899999999999</v>
      </c>
      <c r="H3">
        <v>4</v>
      </c>
      <c r="I3">
        <v>25.6</v>
      </c>
      <c r="J3">
        <v>3.2702200000000001E-2</v>
      </c>
      <c r="K3">
        <v>2.2865300000000002E-2</v>
      </c>
      <c r="L3" s="1">
        <v>-1.8532500000000001E-16</v>
      </c>
      <c r="M3" s="1">
        <v>-4.3076299999999999E-13</v>
      </c>
      <c r="N3" s="1">
        <v>1.8737E-2</v>
      </c>
      <c r="O3" s="1">
        <v>1.0007E-4</v>
      </c>
      <c r="P3" s="1">
        <v>1.2305999999999999E-8</v>
      </c>
      <c r="Q3" s="1">
        <v>1.487E-3</v>
      </c>
      <c r="R3" s="1">
        <v>2.8561999999999999E-5</v>
      </c>
      <c r="S3" s="1">
        <v>2.7820999999999998E-4</v>
      </c>
      <c r="T3" s="1">
        <v>0</v>
      </c>
      <c r="U3" s="1">
        <v>0</v>
      </c>
      <c r="V3" s="1">
        <v>5.2979000000000002E-5</v>
      </c>
      <c r="W3" s="1">
        <v>0</v>
      </c>
      <c r="X3" s="1">
        <v>3.7382000000000001E-3</v>
      </c>
      <c r="Y3" s="1">
        <v>1.5778999999999999E-5</v>
      </c>
      <c r="Z3" s="1">
        <v>7.2770000000000004E-7</v>
      </c>
      <c r="AA3" s="1">
        <v>8.3746000000000002E-10</v>
      </c>
      <c r="AB3" s="1">
        <v>1.3814E-5</v>
      </c>
      <c r="AC3" s="1">
        <v>5.7474000000000002E-7</v>
      </c>
      <c r="AD3" s="1">
        <v>1.7046999999999999E-7</v>
      </c>
      <c r="AE3" s="1">
        <v>2.2230000000000001E-6</v>
      </c>
      <c r="AF3" s="1">
        <v>4.2043000000000001E-7</v>
      </c>
      <c r="AG3" s="1">
        <v>2.0986999999999999E-4</v>
      </c>
      <c r="AH3" s="1">
        <v>1.7215000000000001E-2</v>
      </c>
      <c r="AI3" s="1">
        <v>0</v>
      </c>
      <c r="AJ3" s="1">
        <v>0</v>
      </c>
      <c r="AK3" s="1">
        <v>0</v>
      </c>
      <c r="AL3">
        <v>-12.5099</v>
      </c>
      <c r="AM3">
        <v>-1.1015999999999999</v>
      </c>
      <c r="AN3">
        <v>0.45929999999999999</v>
      </c>
      <c r="AO3">
        <v>4</v>
      </c>
      <c r="AP3">
        <v>3.4874000000000001</v>
      </c>
      <c r="AQ3">
        <v>-2.8321999999999998</v>
      </c>
      <c r="AR3">
        <v>1.0561</v>
      </c>
      <c r="AS3">
        <v>2.6499999999999999E-2</v>
      </c>
      <c r="AT3">
        <v>0.65400000000000003</v>
      </c>
      <c r="AU3">
        <v>-7.7111000000000001</v>
      </c>
      <c r="AV3">
        <v>-999.99900000000002</v>
      </c>
      <c r="AW3">
        <v>-999.99900000000002</v>
      </c>
      <c r="AX3">
        <v>-999.99900000000002</v>
      </c>
      <c r="AY3">
        <v>-999.99900000000002</v>
      </c>
      <c r="AZ3">
        <v>-999.99900000000002</v>
      </c>
      <c r="BA3">
        <v>-999.99900000000002</v>
      </c>
      <c r="BB3">
        <v>-999.99900000000002</v>
      </c>
      <c r="BC3">
        <v>-999.99900000000002</v>
      </c>
      <c r="BD3">
        <v>-999.99900000000002</v>
      </c>
      <c r="BE3">
        <v>-999.99900000000002</v>
      </c>
      <c r="BF3">
        <v>-999.99900000000002</v>
      </c>
      <c r="BG3" t="s">
        <v>78</v>
      </c>
      <c r="BH3" s="1">
        <v>0</v>
      </c>
      <c r="BI3" s="1">
        <v>1.0443</v>
      </c>
      <c r="BJ3" s="1">
        <v>1.6367E-3</v>
      </c>
      <c r="BK3" s="1">
        <v>0</v>
      </c>
      <c r="BL3" s="1">
        <v>0</v>
      </c>
      <c r="BM3" s="1">
        <v>0</v>
      </c>
    </row>
    <row r="4" spans="1:65" x14ac:dyDescent="0.25">
      <c r="A4">
        <v>2</v>
      </c>
      <c r="B4" t="s">
        <v>76</v>
      </c>
      <c r="C4">
        <v>3</v>
      </c>
      <c r="D4">
        <v>-99</v>
      </c>
      <c r="E4">
        <v>-99</v>
      </c>
      <c r="F4">
        <v>-99</v>
      </c>
      <c r="G4">
        <v>12.0337</v>
      </c>
      <c r="H4">
        <v>4</v>
      </c>
      <c r="I4">
        <v>29.3</v>
      </c>
      <c r="J4">
        <v>3.6483599999999998E-2</v>
      </c>
      <c r="K4">
        <v>2.3413300000000001E-2</v>
      </c>
      <c r="L4" s="1">
        <v>-3.0756700000000002E-17</v>
      </c>
      <c r="M4" s="1">
        <v>-6.9654699999999998E-14</v>
      </c>
      <c r="N4" s="1">
        <v>1.9494999999999998E-2</v>
      </c>
      <c r="O4" s="1">
        <v>2.4973999999999998E-5</v>
      </c>
      <c r="P4" s="1">
        <v>1.2305999999999999E-8</v>
      </c>
      <c r="Q4" s="1">
        <v>1.4177E-3</v>
      </c>
      <c r="R4" s="1">
        <v>7.8427E-5</v>
      </c>
      <c r="S4" s="1">
        <v>8.7781000000000005E-5</v>
      </c>
      <c r="T4" s="1">
        <v>0</v>
      </c>
      <c r="U4" s="1">
        <v>0</v>
      </c>
      <c r="V4" s="1">
        <v>2.2860999999999999E-4</v>
      </c>
      <c r="W4" s="1">
        <v>0</v>
      </c>
      <c r="X4" s="1">
        <v>4.8323999999999997E-3</v>
      </c>
      <c r="Y4" s="1">
        <v>1.7385999999999999E-5</v>
      </c>
      <c r="Z4" s="1">
        <v>4.3004E-7</v>
      </c>
      <c r="AA4" s="1">
        <v>8.3749999999999995E-10</v>
      </c>
      <c r="AB4" s="1">
        <v>4.6622E-7</v>
      </c>
      <c r="AC4" s="1">
        <v>9.9679000000000002E-8</v>
      </c>
      <c r="AD4" s="1">
        <v>1.3890999999999999E-7</v>
      </c>
      <c r="AE4" s="1">
        <v>2.7655999999999998E-6</v>
      </c>
      <c r="AF4" s="1">
        <v>4.1483999999999997E-7</v>
      </c>
      <c r="AG4" s="1">
        <v>2.8151000000000001E-4</v>
      </c>
      <c r="AH4" s="1">
        <v>1.6625000000000001E-2</v>
      </c>
      <c r="AI4" s="1">
        <v>0</v>
      </c>
      <c r="AJ4" s="1">
        <v>0</v>
      </c>
      <c r="AK4" s="1">
        <v>0</v>
      </c>
      <c r="AL4">
        <v>-13.5596</v>
      </c>
      <c r="AM4">
        <v>-2.2604000000000002</v>
      </c>
      <c r="AN4">
        <v>0.53820000000000001</v>
      </c>
      <c r="AO4">
        <v>2.7928999999999999</v>
      </c>
      <c r="AP4">
        <v>3.7530000000000001</v>
      </c>
      <c r="AQ4">
        <v>-2.3323999999999998</v>
      </c>
      <c r="AR4">
        <v>1.151</v>
      </c>
      <c r="AS4">
        <v>-3.4409000000000001</v>
      </c>
      <c r="AT4">
        <v>0.755</v>
      </c>
      <c r="AU4">
        <v>-8.3880999999999997</v>
      </c>
      <c r="AV4">
        <v>-999.99900000000002</v>
      </c>
      <c r="AW4">
        <v>-999.99900000000002</v>
      </c>
      <c r="AX4">
        <v>-999.99900000000002</v>
      </c>
      <c r="AY4">
        <v>-999.99900000000002</v>
      </c>
      <c r="AZ4">
        <v>-999.99900000000002</v>
      </c>
      <c r="BA4">
        <v>-999.99900000000002</v>
      </c>
      <c r="BB4">
        <v>-999.99900000000002</v>
      </c>
      <c r="BC4">
        <v>-999.99900000000002</v>
      </c>
      <c r="BD4">
        <v>-999.99900000000002</v>
      </c>
      <c r="BE4">
        <v>-999.99900000000002</v>
      </c>
      <c r="BF4">
        <v>-999.99900000000002</v>
      </c>
      <c r="BG4" t="s">
        <v>79</v>
      </c>
      <c r="BH4" s="1">
        <v>0</v>
      </c>
      <c r="BI4" s="1">
        <v>1.1185</v>
      </c>
      <c r="BJ4" s="1">
        <v>1.8259999999999999E-3</v>
      </c>
      <c r="BK4" s="1">
        <v>0</v>
      </c>
      <c r="BL4" s="1">
        <v>0</v>
      </c>
      <c r="BM4" s="1">
        <v>0</v>
      </c>
    </row>
    <row r="5" spans="1:65" x14ac:dyDescent="0.25">
      <c r="A5">
        <v>2</v>
      </c>
      <c r="B5" t="s">
        <v>76</v>
      </c>
      <c r="C5">
        <v>4</v>
      </c>
      <c r="D5">
        <v>-99</v>
      </c>
      <c r="E5">
        <v>-99</v>
      </c>
      <c r="F5">
        <v>-99</v>
      </c>
      <c r="G5">
        <v>12.4871</v>
      </c>
      <c r="H5">
        <v>4</v>
      </c>
      <c r="I5">
        <v>30.2</v>
      </c>
      <c r="J5">
        <v>5.70342E-2</v>
      </c>
      <c r="K5">
        <v>6.4929500000000001E-2</v>
      </c>
      <c r="L5" s="1">
        <v>-8.7280099999999996E-15</v>
      </c>
      <c r="M5" s="1">
        <v>-7.9870699999999998E-12</v>
      </c>
      <c r="N5" s="1">
        <v>3.1866999999999999E-2</v>
      </c>
      <c r="O5" s="1">
        <v>3.9079000000000003E-5</v>
      </c>
      <c r="P5" s="1">
        <v>1.5564E-6</v>
      </c>
      <c r="Q5" s="1">
        <v>1.2721E-2</v>
      </c>
      <c r="R5" s="1">
        <v>2.4590999999999999E-5</v>
      </c>
      <c r="S5" s="1">
        <v>1.1828E-4</v>
      </c>
      <c r="T5" s="1">
        <v>7.9074999999999998E-5</v>
      </c>
      <c r="U5" s="1">
        <v>0</v>
      </c>
      <c r="V5" s="1">
        <v>5.0974999999999999E-5</v>
      </c>
      <c r="W5" s="1">
        <v>0</v>
      </c>
      <c r="X5" s="1">
        <v>8.5796E-6</v>
      </c>
      <c r="Y5" s="1">
        <v>2.7595999999999998E-6</v>
      </c>
      <c r="Z5" s="1">
        <v>3.9007E-7</v>
      </c>
      <c r="AA5" s="1">
        <v>8.38E-10</v>
      </c>
      <c r="AB5" s="1">
        <v>4.4336999999999996E-6</v>
      </c>
      <c r="AC5" s="1">
        <v>3.5436E-7</v>
      </c>
      <c r="AD5" s="1">
        <v>2.7424E-7</v>
      </c>
      <c r="AE5" s="1">
        <v>3.0731999999999998E-7</v>
      </c>
      <c r="AF5" s="1">
        <v>4.2029999999999999E-10</v>
      </c>
      <c r="AG5" s="1">
        <v>1.7501000000000001E-5</v>
      </c>
      <c r="AH5" s="1">
        <v>5.4290999999999999E-2</v>
      </c>
      <c r="AI5" s="1">
        <v>0</v>
      </c>
      <c r="AJ5" s="1">
        <v>0</v>
      </c>
      <c r="AK5" s="1">
        <v>0</v>
      </c>
      <c r="AL5">
        <v>-13.4803</v>
      </c>
      <c r="AM5">
        <v>-1.7222999999999999</v>
      </c>
      <c r="AN5">
        <v>-2.7374000000000001</v>
      </c>
      <c r="AO5">
        <v>3.3199000000000001</v>
      </c>
      <c r="AP5">
        <v>4.5372000000000003</v>
      </c>
      <c r="AQ5">
        <v>-12.567600000000001</v>
      </c>
      <c r="AR5">
        <v>-2.1206</v>
      </c>
      <c r="AS5">
        <v>-2.3075000000000001</v>
      </c>
      <c r="AT5">
        <v>-2.5150999999999999</v>
      </c>
      <c r="AU5">
        <v>-10.2531</v>
      </c>
      <c r="AV5">
        <v>-999.99900000000002</v>
      </c>
      <c r="AW5">
        <v>-999.99900000000002</v>
      </c>
      <c r="AX5">
        <v>-999.99900000000002</v>
      </c>
      <c r="AY5">
        <v>-999.99900000000002</v>
      </c>
      <c r="AZ5">
        <v>-999.99900000000002</v>
      </c>
      <c r="BA5">
        <v>-999.99900000000002</v>
      </c>
      <c r="BB5">
        <v>-999.99900000000002</v>
      </c>
      <c r="BC5">
        <v>-999.99900000000002</v>
      </c>
      <c r="BD5">
        <v>-999.99900000000002</v>
      </c>
      <c r="BE5">
        <v>-999.99900000000002</v>
      </c>
      <c r="BF5">
        <v>-999.99900000000002</v>
      </c>
      <c r="BG5" t="s">
        <v>80</v>
      </c>
      <c r="BH5" s="1">
        <v>0</v>
      </c>
      <c r="BI5" s="1">
        <v>2.2258</v>
      </c>
      <c r="BJ5" s="1">
        <v>2.8546000000000001E-3</v>
      </c>
      <c r="BK5" s="1">
        <v>0</v>
      </c>
      <c r="BL5" s="1">
        <v>0</v>
      </c>
      <c r="BM5" s="1">
        <v>0</v>
      </c>
    </row>
    <row r="6" spans="1:65" x14ac:dyDescent="0.25">
      <c r="A6">
        <v>2</v>
      </c>
      <c r="B6" t="s">
        <v>76</v>
      </c>
      <c r="C6">
        <v>5</v>
      </c>
      <c r="D6">
        <v>-99</v>
      </c>
      <c r="E6">
        <v>-99</v>
      </c>
      <c r="F6">
        <v>-99</v>
      </c>
      <c r="G6">
        <v>11.8001</v>
      </c>
      <c r="H6">
        <v>4</v>
      </c>
      <c r="I6">
        <v>29.8</v>
      </c>
      <c r="J6">
        <v>1.91927E-2</v>
      </c>
      <c r="K6">
        <v>1.3117200000000001E-2</v>
      </c>
      <c r="L6" s="1">
        <v>-1.9259599999999998E-15</v>
      </c>
      <c r="M6" s="1">
        <v>-7.8615199999999994E-12</v>
      </c>
      <c r="N6" s="1">
        <v>1.0491E-2</v>
      </c>
      <c r="O6" s="1">
        <v>1.4139E-5</v>
      </c>
      <c r="P6" s="1">
        <v>1.2302E-8</v>
      </c>
      <c r="Q6" s="1">
        <v>9.1153999999999996E-4</v>
      </c>
      <c r="R6" s="1">
        <v>3.3636000000000001E-5</v>
      </c>
      <c r="S6" s="1">
        <v>5.8182E-5</v>
      </c>
      <c r="T6" s="1">
        <v>0</v>
      </c>
      <c r="U6" s="1">
        <v>0</v>
      </c>
      <c r="V6" s="1">
        <v>5.0214999999999999E-5</v>
      </c>
      <c r="W6" s="1">
        <v>0</v>
      </c>
      <c r="X6" s="1">
        <v>2.3324000000000001E-3</v>
      </c>
      <c r="Y6" s="1">
        <v>6.9534999999999996E-6</v>
      </c>
      <c r="Z6" s="1">
        <v>2.0590000000000001E-7</v>
      </c>
      <c r="AA6" s="1">
        <v>8.3723000000000001E-10</v>
      </c>
      <c r="AB6" s="1">
        <v>5.6674000000000005E-10</v>
      </c>
      <c r="AC6" s="1">
        <v>7.2853999999999998E-8</v>
      </c>
      <c r="AD6" s="1">
        <v>1.4676E-7</v>
      </c>
      <c r="AE6" s="1">
        <v>8.4951000000000004E-7</v>
      </c>
      <c r="AF6" s="1">
        <v>1.24E-7</v>
      </c>
      <c r="AG6" s="1">
        <v>3.3303999999999998E-5</v>
      </c>
      <c r="AH6" s="1">
        <v>9.7379000000000007E-3</v>
      </c>
      <c r="AI6" s="1">
        <v>0</v>
      </c>
      <c r="AJ6" s="1">
        <v>0</v>
      </c>
      <c r="AK6" s="1">
        <v>0</v>
      </c>
      <c r="AL6">
        <v>-15.9742</v>
      </c>
      <c r="AM6">
        <v>-4.9053000000000004</v>
      </c>
      <c r="AN6">
        <v>0.4481</v>
      </c>
      <c r="AO6">
        <v>0.1414</v>
      </c>
      <c r="AP6">
        <v>3.3607999999999998</v>
      </c>
      <c r="AQ6">
        <v>-3.7225000000000001</v>
      </c>
      <c r="AR6">
        <v>1.0627</v>
      </c>
      <c r="AS6">
        <v>-11.1592</v>
      </c>
      <c r="AT6">
        <v>0.66759999999999997</v>
      </c>
      <c r="AU6">
        <v>-7.1391999999999998</v>
      </c>
      <c r="AV6">
        <v>-999.99900000000002</v>
      </c>
      <c r="AW6">
        <v>-999.99900000000002</v>
      </c>
      <c r="AX6">
        <v>-999.99900000000002</v>
      </c>
      <c r="AY6">
        <v>-999.99900000000002</v>
      </c>
      <c r="AZ6">
        <v>-999.99900000000002</v>
      </c>
      <c r="BA6">
        <v>-999.99900000000002</v>
      </c>
      <c r="BB6">
        <v>-999.99900000000002</v>
      </c>
      <c r="BC6">
        <v>-999.99900000000002</v>
      </c>
      <c r="BD6">
        <v>-999.99900000000002</v>
      </c>
      <c r="BE6">
        <v>-999.99900000000002</v>
      </c>
      <c r="BF6">
        <v>-999.99900000000002</v>
      </c>
      <c r="BG6" t="s">
        <v>81</v>
      </c>
      <c r="BH6" s="1">
        <v>0</v>
      </c>
      <c r="BI6" s="1">
        <v>0.59153</v>
      </c>
      <c r="BJ6" s="1">
        <v>9.6060000000000004E-4</v>
      </c>
      <c r="BK6" s="1">
        <v>0</v>
      </c>
      <c r="BL6" s="1">
        <v>0</v>
      </c>
      <c r="BM6" s="1">
        <v>0</v>
      </c>
    </row>
    <row r="7" spans="1:65" x14ac:dyDescent="0.25">
      <c r="A7">
        <v>2</v>
      </c>
      <c r="B7" t="s">
        <v>76</v>
      </c>
      <c r="C7">
        <v>6</v>
      </c>
      <c r="D7">
        <v>-99</v>
      </c>
      <c r="E7">
        <v>-99</v>
      </c>
      <c r="F7">
        <v>-99</v>
      </c>
      <c r="G7">
        <v>11.835900000000001</v>
      </c>
      <c r="H7">
        <v>4</v>
      </c>
      <c r="I7">
        <v>30.1</v>
      </c>
      <c r="J7">
        <v>2.1127799999999999E-2</v>
      </c>
      <c r="K7">
        <v>1.49354E-2</v>
      </c>
      <c r="L7" s="1">
        <v>-1.6656900000000001E-15</v>
      </c>
      <c r="M7" s="1">
        <v>-6.0025300000000003E-12</v>
      </c>
      <c r="N7" s="1">
        <v>1.1727E-2</v>
      </c>
      <c r="O7" s="1">
        <v>6.2150999999999995E-5</v>
      </c>
      <c r="P7" s="1">
        <v>1.2302999999999999E-8</v>
      </c>
      <c r="Q7" s="1">
        <v>1.1077999999999999E-3</v>
      </c>
      <c r="R7" s="1">
        <v>1.6592000000000001E-4</v>
      </c>
      <c r="S7" s="1">
        <v>8.3807999999999994E-5</v>
      </c>
      <c r="T7" s="1">
        <v>0</v>
      </c>
      <c r="U7" s="1">
        <v>4.2243000000000002E-5</v>
      </c>
      <c r="V7" s="1">
        <v>5.3118000000000002E-5</v>
      </c>
      <c r="W7" s="1">
        <v>0</v>
      </c>
      <c r="X7" s="1">
        <v>2.4697E-3</v>
      </c>
      <c r="Y7" s="1">
        <v>1.0930999999999999E-5</v>
      </c>
      <c r="Z7" s="1">
        <v>4.1855E-7</v>
      </c>
      <c r="AA7" s="1">
        <v>1.0959E-7</v>
      </c>
      <c r="AB7" s="1">
        <v>4.1075000000000002E-5</v>
      </c>
      <c r="AC7" s="1">
        <v>1.5240999999999999E-6</v>
      </c>
      <c r="AD7" s="1">
        <v>7.6878000000000003E-7</v>
      </c>
      <c r="AE7" s="1">
        <v>9.9778000000000008E-7</v>
      </c>
      <c r="AF7" s="1">
        <v>3.2366999999999999E-7</v>
      </c>
      <c r="AG7" s="1">
        <v>1.4920999999999999E-4</v>
      </c>
      <c r="AH7" s="1">
        <v>1.0881E-2</v>
      </c>
      <c r="AI7" s="1">
        <v>0</v>
      </c>
      <c r="AJ7" s="1">
        <v>0</v>
      </c>
      <c r="AK7" s="1">
        <v>0</v>
      </c>
      <c r="AL7">
        <v>-11.176</v>
      </c>
      <c r="AM7">
        <v>-6.93E-2</v>
      </c>
      <c r="AN7">
        <v>0.4209</v>
      </c>
      <c r="AO7">
        <v>4.9736000000000002</v>
      </c>
      <c r="AP7">
        <v>4.9564000000000004</v>
      </c>
      <c r="AQ7">
        <v>-2.5931999999999999</v>
      </c>
      <c r="AR7">
        <v>1.0367999999999999</v>
      </c>
      <c r="AS7">
        <v>3.3031999999999999</v>
      </c>
      <c r="AT7">
        <v>0.64219999999999999</v>
      </c>
      <c r="AU7">
        <v>-4.7329999999999997</v>
      </c>
      <c r="AV7">
        <v>-999.99900000000002</v>
      </c>
      <c r="AW7">
        <v>-999.99900000000002</v>
      </c>
      <c r="AX7">
        <v>-999.99900000000002</v>
      </c>
      <c r="AY7">
        <v>-999.99900000000002</v>
      </c>
      <c r="AZ7">
        <v>-999.99900000000002</v>
      </c>
      <c r="BA7">
        <v>-999.99900000000002</v>
      </c>
      <c r="BB7">
        <v>-999.99900000000002</v>
      </c>
      <c r="BC7">
        <v>-999.99900000000002</v>
      </c>
      <c r="BD7">
        <v>-999.99900000000002</v>
      </c>
      <c r="BE7">
        <v>-999.99900000000002</v>
      </c>
      <c r="BF7">
        <v>-999.99900000000002</v>
      </c>
      <c r="BG7" t="s">
        <v>82</v>
      </c>
      <c r="BH7" s="1">
        <v>0</v>
      </c>
      <c r="BI7" s="1">
        <v>0.67927999999999999</v>
      </c>
      <c r="BJ7" s="1">
        <v>1.0574E-3</v>
      </c>
      <c r="BK7" s="1">
        <v>0</v>
      </c>
      <c r="BL7" s="1">
        <v>0</v>
      </c>
      <c r="BM7" s="1">
        <v>0</v>
      </c>
    </row>
    <row r="8" spans="1:65" x14ac:dyDescent="0.25">
      <c r="A8">
        <v>2</v>
      </c>
      <c r="B8" t="s">
        <v>76</v>
      </c>
      <c r="C8">
        <v>7</v>
      </c>
      <c r="D8">
        <v>-99</v>
      </c>
      <c r="E8">
        <v>-99</v>
      </c>
      <c r="F8">
        <v>-99</v>
      </c>
      <c r="G8">
        <v>11.7773</v>
      </c>
      <c r="H8">
        <v>4</v>
      </c>
      <c r="I8">
        <v>30.1</v>
      </c>
      <c r="J8">
        <v>1.71662E-2</v>
      </c>
      <c r="K8">
        <v>1.25875E-2</v>
      </c>
      <c r="L8" s="1">
        <v>-3.09965E-16</v>
      </c>
      <c r="M8" s="1">
        <v>-1.3354100000000001E-12</v>
      </c>
      <c r="N8" s="1">
        <v>9.6682999999999995E-3</v>
      </c>
      <c r="O8" s="1">
        <v>1.5438E-5</v>
      </c>
      <c r="P8" s="1">
        <v>1.2652E-6</v>
      </c>
      <c r="Q8" s="1">
        <v>1.0169000000000001E-3</v>
      </c>
      <c r="R8" s="1">
        <v>3.4783000000000002E-5</v>
      </c>
      <c r="S8" s="1">
        <v>6.2216000000000002E-5</v>
      </c>
      <c r="T8" s="1">
        <v>0</v>
      </c>
      <c r="U8" s="1">
        <v>0</v>
      </c>
      <c r="V8" s="1">
        <v>5.0435000000000001E-5</v>
      </c>
      <c r="W8" s="1">
        <v>0</v>
      </c>
      <c r="X8" s="1">
        <v>1.8548E-3</v>
      </c>
      <c r="Y8" s="1">
        <v>1.1539000000000001E-5</v>
      </c>
      <c r="Z8" s="1">
        <v>1.2118999999999999E-7</v>
      </c>
      <c r="AA8" s="1">
        <v>8.3722000000000003E-10</v>
      </c>
      <c r="AB8" s="1">
        <v>1.5994999999999998E-5</v>
      </c>
      <c r="AC8" s="1">
        <v>6.2966999999999997E-8</v>
      </c>
      <c r="AD8" s="1">
        <v>1.0251E-7</v>
      </c>
      <c r="AE8" s="1">
        <v>6.0185999999999996E-7</v>
      </c>
      <c r="AF8" s="1">
        <v>3.6771E-7</v>
      </c>
      <c r="AG8" s="1">
        <v>1.7984000000000001E-4</v>
      </c>
      <c r="AH8" s="1">
        <v>9.4213999999999999E-3</v>
      </c>
      <c r="AI8" s="1">
        <v>0</v>
      </c>
      <c r="AJ8" s="1">
        <v>0</v>
      </c>
      <c r="AK8" s="1">
        <v>0</v>
      </c>
      <c r="AL8">
        <v>-11.4649</v>
      </c>
      <c r="AM8">
        <v>-0.4168</v>
      </c>
      <c r="AN8">
        <v>0.35920000000000002</v>
      </c>
      <c r="AO8">
        <v>4.6260000000000003</v>
      </c>
      <c r="AP8">
        <v>3.3513000000000002</v>
      </c>
      <c r="AQ8">
        <v>-2.3854000000000002</v>
      </c>
      <c r="AR8">
        <v>0.97509999999999997</v>
      </c>
      <c r="AS8">
        <v>2.3191999999999999</v>
      </c>
      <c r="AT8">
        <v>0.58040000000000003</v>
      </c>
      <c r="AU8">
        <v>-7.1181999999999999</v>
      </c>
      <c r="AV8">
        <v>-999.99900000000002</v>
      </c>
      <c r="AW8">
        <v>-999.99900000000002</v>
      </c>
      <c r="AX8">
        <v>-999.99900000000002</v>
      </c>
      <c r="AY8">
        <v>-999.99900000000002</v>
      </c>
      <c r="AZ8">
        <v>-999.99900000000002</v>
      </c>
      <c r="BA8">
        <v>-999.99900000000002</v>
      </c>
      <c r="BB8">
        <v>-999.99900000000002</v>
      </c>
      <c r="BC8">
        <v>-999.99900000000002</v>
      </c>
      <c r="BD8">
        <v>-999.99900000000002</v>
      </c>
      <c r="BE8">
        <v>-999.99900000000002</v>
      </c>
      <c r="BF8">
        <v>-999.99900000000002</v>
      </c>
      <c r="BG8" t="s">
        <v>83</v>
      </c>
      <c r="BH8" s="1">
        <v>0</v>
      </c>
      <c r="BI8" s="1">
        <v>0.55752999999999997</v>
      </c>
      <c r="BJ8" s="1">
        <v>8.5917000000000003E-4</v>
      </c>
      <c r="BK8" s="1">
        <v>0</v>
      </c>
      <c r="BL8" s="1">
        <v>0</v>
      </c>
      <c r="BM8" s="1">
        <v>0</v>
      </c>
    </row>
    <row r="9" spans="1:65" x14ac:dyDescent="0.25">
      <c r="A9">
        <v>2</v>
      </c>
      <c r="B9" t="s">
        <v>76</v>
      </c>
      <c r="C9">
        <v>8</v>
      </c>
      <c r="D9">
        <v>-99</v>
      </c>
      <c r="E9">
        <v>-99</v>
      </c>
      <c r="F9">
        <v>-99</v>
      </c>
      <c r="G9">
        <v>12.3263</v>
      </c>
      <c r="H9">
        <v>4</v>
      </c>
      <c r="I9">
        <v>29.6</v>
      </c>
      <c r="J9">
        <v>3.7103299999999999E-2</v>
      </c>
      <c r="K9">
        <v>4.59496E-2</v>
      </c>
      <c r="L9" s="1">
        <v>-3.0314799999999999E-14</v>
      </c>
      <c r="M9" s="1">
        <v>-4.2900100000000001E-11</v>
      </c>
      <c r="N9" s="1">
        <v>1.2433E-2</v>
      </c>
      <c r="O9" s="1">
        <v>1.7592999999999999E-5</v>
      </c>
      <c r="P9" s="1">
        <v>1.482E-6</v>
      </c>
      <c r="Q9" s="1">
        <v>1.2437999999999999E-2</v>
      </c>
      <c r="R9" s="1">
        <v>2.8325000000000001E-5</v>
      </c>
      <c r="S9" s="1">
        <v>5.8096000000000001E-5</v>
      </c>
      <c r="T9" s="1">
        <v>5.3675999999999999E-5</v>
      </c>
      <c r="U9" s="1">
        <v>0</v>
      </c>
      <c r="V9" s="1">
        <v>5.0358999999999997E-5</v>
      </c>
      <c r="W9" s="1">
        <v>0</v>
      </c>
      <c r="X9" s="1">
        <v>2.9981999999999999E-6</v>
      </c>
      <c r="Y9" s="1">
        <v>2.7505000000000002E-6</v>
      </c>
      <c r="Z9" s="1">
        <v>1.0045E-7</v>
      </c>
      <c r="AA9" s="1">
        <v>8.3762000000000005E-10</v>
      </c>
      <c r="AB9" s="1">
        <v>4.6933999999999998E-6</v>
      </c>
      <c r="AC9" s="1">
        <v>1.0658000000000001E-7</v>
      </c>
      <c r="AD9" s="1">
        <v>2.4305E-7</v>
      </c>
      <c r="AE9" s="1">
        <v>1.8071999999999999E-7</v>
      </c>
      <c r="AF9" s="1">
        <v>4.2011000000000001E-10</v>
      </c>
      <c r="AG9" s="1">
        <v>1.7159E-4</v>
      </c>
      <c r="AH9" s="1">
        <v>3.4937999999999997E-2</v>
      </c>
      <c r="AI9" s="1">
        <v>0</v>
      </c>
      <c r="AJ9" s="1">
        <v>0</v>
      </c>
      <c r="AK9" s="1">
        <v>0</v>
      </c>
      <c r="AL9">
        <v>-13.148099999999999</v>
      </c>
      <c r="AM9">
        <v>-1.5545</v>
      </c>
      <c r="AN9">
        <v>-2.9941</v>
      </c>
      <c r="AO9">
        <v>3.4950000000000001</v>
      </c>
      <c r="AP9">
        <v>4.2523999999999997</v>
      </c>
      <c r="AQ9">
        <v>-10.423500000000001</v>
      </c>
      <c r="AR9">
        <v>-2.38</v>
      </c>
      <c r="AS9">
        <v>-1.6251</v>
      </c>
      <c r="AT9">
        <v>-2.7755000000000001</v>
      </c>
      <c r="AU9">
        <v>-10.244</v>
      </c>
      <c r="AV9">
        <v>-999.99900000000002</v>
      </c>
      <c r="AW9">
        <v>-999.99900000000002</v>
      </c>
      <c r="AX9">
        <v>-999.99900000000002</v>
      </c>
      <c r="AY9">
        <v>-999.99900000000002</v>
      </c>
      <c r="AZ9">
        <v>-999.99900000000002</v>
      </c>
      <c r="BA9">
        <v>-999.99900000000002</v>
      </c>
      <c r="BB9">
        <v>-999.99900000000002</v>
      </c>
      <c r="BC9">
        <v>-999.99900000000002</v>
      </c>
      <c r="BD9">
        <v>-999.99900000000002</v>
      </c>
      <c r="BE9">
        <v>-999.99900000000002</v>
      </c>
      <c r="BF9">
        <v>-999.99900000000002</v>
      </c>
      <c r="BG9" t="s">
        <v>84</v>
      </c>
      <c r="BH9" s="1">
        <v>0</v>
      </c>
      <c r="BI9" s="1">
        <v>1.4356</v>
      </c>
      <c r="BJ9" s="1">
        <v>1.8569999999999999E-3</v>
      </c>
      <c r="BK9" s="1">
        <v>0</v>
      </c>
      <c r="BL9" s="1">
        <v>0</v>
      </c>
      <c r="BM9" s="1">
        <v>0</v>
      </c>
    </row>
    <row r="10" spans="1:65" x14ac:dyDescent="0.25">
      <c r="A10">
        <v>2</v>
      </c>
      <c r="B10" t="s">
        <v>76</v>
      </c>
      <c r="C10">
        <v>9</v>
      </c>
      <c r="D10">
        <v>-99</v>
      </c>
      <c r="E10">
        <v>-99</v>
      </c>
      <c r="F10">
        <v>-99</v>
      </c>
      <c r="G10">
        <v>11.655099999999999</v>
      </c>
      <c r="H10">
        <v>4</v>
      </c>
      <c r="I10">
        <v>30.2</v>
      </c>
      <c r="J10">
        <v>1.2391599999999999E-2</v>
      </c>
      <c r="K10">
        <v>9.5699800000000005E-3</v>
      </c>
      <c r="L10" s="1">
        <v>-1.4861600000000001E-15</v>
      </c>
      <c r="M10" s="1">
        <v>-8.6076700000000006E-12</v>
      </c>
      <c r="N10" s="1">
        <v>6.7786000000000001E-3</v>
      </c>
      <c r="O10" s="1">
        <v>1.1167E-5</v>
      </c>
      <c r="P10" s="1">
        <v>1.2301E-8</v>
      </c>
      <c r="Q10" s="1">
        <v>9.6460000000000003E-4</v>
      </c>
      <c r="R10" s="1">
        <v>1.9511999999999999E-5</v>
      </c>
      <c r="S10" s="1">
        <v>4.9994000000000003E-5</v>
      </c>
      <c r="T10" s="1">
        <v>0</v>
      </c>
      <c r="U10" s="1">
        <v>0</v>
      </c>
      <c r="V10" s="1">
        <v>5.4823E-5</v>
      </c>
      <c r="W10" s="1">
        <v>0</v>
      </c>
      <c r="X10" s="1">
        <v>1.2608000000000001E-3</v>
      </c>
      <c r="Y10" s="1">
        <v>6.46E-6</v>
      </c>
      <c r="Z10" s="1">
        <v>2.1605000000000001E-7</v>
      </c>
      <c r="AA10" s="1">
        <v>1.2727E-7</v>
      </c>
      <c r="AB10" s="1">
        <v>1.2208E-6</v>
      </c>
      <c r="AC10" s="1">
        <v>2.0352E-6</v>
      </c>
      <c r="AD10" s="1">
        <v>1.077E-6</v>
      </c>
      <c r="AE10" s="1">
        <v>2.6324999999999998E-7</v>
      </c>
      <c r="AF10" s="1">
        <v>4.1987000000000002E-10</v>
      </c>
      <c r="AG10" s="1">
        <v>1.9148E-4</v>
      </c>
      <c r="AH10" s="1">
        <v>7.0679999999999996E-3</v>
      </c>
      <c r="AI10" s="1">
        <v>0</v>
      </c>
      <c r="AJ10" s="1">
        <v>0</v>
      </c>
      <c r="AK10" s="1">
        <v>0</v>
      </c>
      <c r="AL10">
        <v>-12.3291</v>
      </c>
      <c r="AM10">
        <v>-1.4025000000000001</v>
      </c>
      <c r="AN10">
        <v>0.31519999999999998</v>
      </c>
      <c r="AO10">
        <v>3.6389999999999998</v>
      </c>
      <c r="AP10">
        <v>4.5644999999999998</v>
      </c>
      <c r="AQ10">
        <v>-2.1002999999999998</v>
      </c>
      <c r="AR10">
        <v>0.93140000000000001</v>
      </c>
      <c r="AS10">
        <v>-0.51919999999999999</v>
      </c>
      <c r="AT10">
        <v>0.53690000000000004</v>
      </c>
      <c r="AU10">
        <v>-3.3199000000000001</v>
      </c>
      <c r="AV10">
        <v>-999.99900000000002</v>
      </c>
      <c r="AW10">
        <v>-999.99900000000002</v>
      </c>
      <c r="AX10">
        <v>-999.99900000000002</v>
      </c>
      <c r="AY10">
        <v>-999.99900000000002</v>
      </c>
      <c r="AZ10">
        <v>-999.99900000000002</v>
      </c>
      <c r="BA10">
        <v>-999.99900000000002</v>
      </c>
      <c r="BB10">
        <v>-999.99900000000002</v>
      </c>
      <c r="BC10">
        <v>-999.99900000000002</v>
      </c>
      <c r="BD10">
        <v>-999.99900000000002</v>
      </c>
      <c r="BE10">
        <v>-999.99900000000002</v>
      </c>
      <c r="BF10">
        <v>-999.99900000000002</v>
      </c>
      <c r="BG10" t="s">
        <v>85</v>
      </c>
      <c r="BH10" s="1">
        <v>0</v>
      </c>
      <c r="BI10" s="1">
        <v>0.4118</v>
      </c>
      <c r="BJ10" s="1">
        <v>6.202E-4</v>
      </c>
      <c r="BK10" s="1">
        <v>0</v>
      </c>
      <c r="BL10" s="1">
        <v>0</v>
      </c>
      <c r="BM10" s="1">
        <v>0</v>
      </c>
    </row>
    <row r="11" spans="1:65" x14ac:dyDescent="0.25">
      <c r="A11">
        <v>2</v>
      </c>
      <c r="B11" t="s">
        <v>76</v>
      </c>
      <c r="C11">
        <v>10</v>
      </c>
      <c r="D11">
        <v>-99</v>
      </c>
      <c r="E11">
        <v>-99</v>
      </c>
      <c r="F11">
        <v>-99</v>
      </c>
      <c r="G11">
        <v>11.685600000000001</v>
      </c>
      <c r="H11">
        <v>4</v>
      </c>
      <c r="I11">
        <v>29.6</v>
      </c>
      <c r="J11">
        <v>1.33189E-2</v>
      </c>
      <c r="K11">
        <v>1.01487E-2</v>
      </c>
      <c r="L11" s="1">
        <v>-3.6063499999999999E-15</v>
      </c>
      <c r="M11" s="1">
        <v>-1.9612599999999999E-11</v>
      </c>
      <c r="N11" s="1">
        <v>7.2835E-3</v>
      </c>
      <c r="O11" s="1">
        <v>3.6457E-5</v>
      </c>
      <c r="P11" s="1">
        <v>1.668E-6</v>
      </c>
      <c r="Q11" s="1">
        <v>9.8284999999999996E-4</v>
      </c>
      <c r="R11" s="1">
        <v>2.4797999999999999E-5</v>
      </c>
      <c r="S11" s="1">
        <v>6.0745000000000002E-5</v>
      </c>
      <c r="T11" s="1">
        <v>0</v>
      </c>
      <c r="U11" s="1">
        <v>4.3890000000000002E-5</v>
      </c>
      <c r="V11" s="1">
        <v>7.0986000000000001E-5</v>
      </c>
      <c r="W11" s="1">
        <v>0</v>
      </c>
      <c r="X11" s="1">
        <v>1.3472E-3</v>
      </c>
      <c r="Y11" s="1">
        <v>7.6579E-6</v>
      </c>
      <c r="Z11" s="1">
        <v>3.4751000000000002E-7</v>
      </c>
      <c r="AA11" s="1">
        <v>1.2055E-7</v>
      </c>
      <c r="AB11" s="1">
        <v>1.7946999999999999E-4</v>
      </c>
      <c r="AC11" s="1">
        <v>1.6196999999999999E-7</v>
      </c>
      <c r="AD11" s="1">
        <v>3.1604000000000002E-7</v>
      </c>
      <c r="AE11" s="1">
        <v>4.3469999999999999E-7</v>
      </c>
      <c r="AF11" s="1">
        <v>2.3418E-7</v>
      </c>
      <c r="AG11" s="1">
        <v>2.0481000000000001E-4</v>
      </c>
      <c r="AH11" s="1">
        <v>7.2814999999999998E-3</v>
      </c>
      <c r="AI11" s="1">
        <v>0</v>
      </c>
      <c r="AJ11" s="1">
        <v>0</v>
      </c>
      <c r="AK11" s="1">
        <v>0</v>
      </c>
      <c r="AL11">
        <v>-10.2484</v>
      </c>
      <c r="AM11">
        <v>0.70479999999999998</v>
      </c>
      <c r="AN11">
        <v>0.33860000000000001</v>
      </c>
      <c r="AO11">
        <v>5.7539999999999996</v>
      </c>
      <c r="AP11">
        <v>4.5472999999999999</v>
      </c>
      <c r="AQ11">
        <v>-2.0377000000000001</v>
      </c>
      <c r="AR11">
        <v>0.95240000000000002</v>
      </c>
      <c r="AS11">
        <v>5.7919</v>
      </c>
      <c r="AT11">
        <v>0.55700000000000005</v>
      </c>
      <c r="AU11">
        <v>-5.7176999999999998</v>
      </c>
      <c r="AV11">
        <v>-999.99900000000002</v>
      </c>
      <c r="AW11">
        <v>-999.99900000000002</v>
      </c>
      <c r="AX11">
        <v>-999.99900000000002</v>
      </c>
      <c r="AY11">
        <v>-999.99900000000002</v>
      </c>
      <c r="AZ11">
        <v>-999.99900000000002</v>
      </c>
      <c r="BA11">
        <v>-999.99900000000002</v>
      </c>
      <c r="BB11">
        <v>-999.99900000000002</v>
      </c>
      <c r="BC11">
        <v>-999.99900000000002</v>
      </c>
      <c r="BD11">
        <v>-999.99900000000002</v>
      </c>
      <c r="BE11">
        <v>-999.99900000000002</v>
      </c>
      <c r="BF11">
        <v>-999.99900000000002</v>
      </c>
      <c r="BG11" t="s">
        <v>86</v>
      </c>
      <c r="BH11" s="1">
        <v>0</v>
      </c>
      <c r="BI11" s="1">
        <v>0.46195000000000003</v>
      </c>
      <c r="BJ11" s="1">
        <v>6.6660999999999999E-4</v>
      </c>
      <c r="BK11" s="1">
        <v>0</v>
      </c>
      <c r="BL11" s="1">
        <v>0</v>
      </c>
      <c r="BM11" s="1">
        <v>0</v>
      </c>
    </row>
    <row r="12" spans="1:65" x14ac:dyDescent="0.25">
      <c r="A12">
        <v>2</v>
      </c>
      <c r="B12" t="s">
        <v>76</v>
      </c>
      <c r="C12">
        <v>11</v>
      </c>
      <c r="D12">
        <v>-99</v>
      </c>
      <c r="E12">
        <v>-99</v>
      </c>
      <c r="F12">
        <v>-99</v>
      </c>
      <c r="G12">
        <v>11.6309</v>
      </c>
      <c r="H12">
        <v>4</v>
      </c>
      <c r="I12">
        <v>31.4</v>
      </c>
      <c r="J12">
        <v>1.2988E-2</v>
      </c>
      <c r="K12">
        <v>9.9162399999999998E-3</v>
      </c>
      <c r="L12" s="1">
        <v>8.7754999999999993E-18</v>
      </c>
      <c r="M12" s="1">
        <v>4.9346200000000002E-14</v>
      </c>
      <c r="N12" s="1">
        <v>6.8089999999999999E-3</v>
      </c>
      <c r="O12" s="1">
        <v>1.26E-5</v>
      </c>
      <c r="P12" s="1">
        <v>2.4519000000000002E-6</v>
      </c>
      <c r="Q12" s="1">
        <v>1.0597E-3</v>
      </c>
      <c r="R12" s="1">
        <v>1.8627E-5</v>
      </c>
      <c r="S12" s="1">
        <v>7.2226999999999998E-5</v>
      </c>
      <c r="T12" s="1">
        <v>0</v>
      </c>
      <c r="U12" s="1">
        <v>0</v>
      </c>
      <c r="V12" s="1">
        <v>5.6558000000000003E-5</v>
      </c>
      <c r="W12" s="1">
        <v>0</v>
      </c>
      <c r="X12" s="1">
        <v>1.3734999999999999E-3</v>
      </c>
      <c r="Y12" s="1">
        <v>6.7917999999999999E-6</v>
      </c>
      <c r="Z12" s="1">
        <v>1.9371000000000001E-7</v>
      </c>
      <c r="AA12" s="1">
        <v>8.3715000000000005E-10</v>
      </c>
      <c r="AB12" s="1">
        <v>6.1342999999999999E-5</v>
      </c>
      <c r="AC12" s="1">
        <v>1.2274E-7</v>
      </c>
      <c r="AD12" s="1">
        <v>2.2884E-7</v>
      </c>
      <c r="AE12" s="1">
        <v>2.7314999999999998E-7</v>
      </c>
      <c r="AF12" s="1">
        <v>2.2509000000000001E-7</v>
      </c>
      <c r="AG12" s="1">
        <v>2.5142E-6</v>
      </c>
      <c r="AH12" s="1">
        <v>7.2951999999999999E-3</v>
      </c>
      <c r="AI12" s="1">
        <v>0</v>
      </c>
      <c r="AJ12" s="1">
        <v>0</v>
      </c>
      <c r="AK12" s="1">
        <v>0</v>
      </c>
      <c r="AL12">
        <v>-10.5313</v>
      </c>
      <c r="AM12">
        <v>0.37890000000000001</v>
      </c>
      <c r="AN12">
        <v>0.32350000000000001</v>
      </c>
      <c r="AO12">
        <v>5.4051</v>
      </c>
      <c r="AP12">
        <v>3.1909999999999998</v>
      </c>
      <c r="AQ12">
        <v>-5.8662999999999998</v>
      </c>
      <c r="AR12">
        <v>0.9446</v>
      </c>
      <c r="AS12">
        <v>4.8099999999999996</v>
      </c>
      <c r="AT12">
        <v>0.55210000000000004</v>
      </c>
      <c r="AU12">
        <v>-5.6052999999999997</v>
      </c>
      <c r="AV12">
        <v>-999.99900000000002</v>
      </c>
      <c r="AW12">
        <v>-999.99900000000002</v>
      </c>
      <c r="AX12">
        <v>-999.99900000000002</v>
      </c>
      <c r="AY12">
        <v>-999.99900000000002</v>
      </c>
      <c r="AZ12">
        <v>-999.99900000000002</v>
      </c>
      <c r="BA12">
        <v>-999.99900000000002</v>
      </c>
      <c r="BB12">
        <v>-999.99900000000002</v>
      </c>
      <c r="BC12">
        <v>-999.99900000000002</v>
      </c>
      <c r="BD12">
        <v>-999.99900000000002</v>
      </c>
      <c r="BE12">
        <v>-999.99900000000002</v>
      </c>
      <c r="BF12">
        <v>-999.99900000000002</v>
      </c>
      <c r="BG12" t="s">
        <v>87</v>
      </c>
      <c r="BH12" s="1">
        <v>0</v>
      </c>
      <c r="BI12" s="1">
        <v>0.4204</v>
      </c>
      <c r="BJ12" s="1">
        <v>6.5005E-4</v>
      </c>
      <c r="BK12" s="1">
        <v>0</v>
      </c>
      <c r="BL12" s="1">
        <v>0</v>
      </c>
      <c r="BM12" s="1">
        <v>0</v>
      </c>
    </row>
    <row r="13" spans="1:65" x14ac:dyDescent="0.25">
      <c r="A13">
        <v>2</v>
      </c>
      <c r="B13" t="s">
        <v>76</v>
      </c>
      <c r="C13">
        <v>12</v>
      </c>
      <c r="D13">
        <v>-99</v>
      </c>
      <c r="E13">
        <v>-99</v>
      </c>
      <c r="F13">
        <v>-99</v>
      </c>
      <c r="G13">
        <v>11.7521</v>
      </c>
      <c r="H13">
        <v>4</v>
      </c>
      <c r="I13">
        <v>29.7</v>
      </c>
      <c r="J13">
        <v>9.9563900000000007E-3</v>
      </c>
      <c r="K13">
        <v>1.1855299999999999E-2</v>
      </c>
      <c r="L13" s="1">
        <v>-1.57799E-17</v>
      </c>
      <c r="M13" s="1">
        <v>-8.2776700000000003E-14</v>
      </c>
      <c r="N13" s="1">
        <v>4.8512E-3</v>
      </c>
      <c r="O13" s="1">
        <v>8.8440000000000004E-6</v>
      </c>
      <c r="P13" s="1">
        <v>1.2301E-8</v>
      </c>
      <c r="Q13" s="1">
        <v>2.4862999999999999E-3</v>
      </c>
      <c r="R13" s="1">
        <v>2.2870999999999998E-5</v>
      </c>
      <c r="S13" s="1">
        <v>2.6896E-4</v>
      </c>
      <c r="T13" s="1">
        <v>5.2823999999999996E-6</v>
      </c>
      <c r="U13" s="1">
        <v>0</v>
      </c>
      <c r="V13" s="1">
        <v>5.728E-5</v>
      </c>
      <c r="W13" s="1">
        <v>5.5222000000000001E-5</v>
      </c>
      <c r="X13" s="1">
        <v>1.5956E-4</v>
      </c>
      <c r="Y13" s="1">
        <v>2.5546000000000001E-6</v>
      </c>
      <c r="Z13" s="1">
        <v>4.2737000000000001E-8</v>
      </c>
      <c r="AA13" s="1">
        <v>8.3715000000000005E-10</v>
      </c>
      <c r="AB13" s="1">
        <v>7.8322999999999995E-7</v>
      </c>
      <c r="AC13" s="1">
        <v>7.5634000000000001E-8</v>
      </c>
      <c r="AD13" s="1">
        <v>1.8846000000000001E-7</v>
      </c>
      <c r="AE13" s="1">
        <v>3.3269E-7</v>
      </c>
      <c r="AF13" s="1">
        <v>4.1988E-10</v>
      </c>
      <c r="AG13" s="1">
        <v>3.7296999999999997E-4</v>
      </c>
      <c r="AH13" s="1">
        <v>8.6139000000000007E-3</v>
      </c>
      <c r="AI13" s="1">
        <v>0</v>
      </c>
      <c r="AJ13" s="1">
        <v>0</v>
      </c>
      <c r="AK13" s="1">
        <v>0</v>
      </c>
      <c r="AL13">
        <v>-12.7402</v>
      </c>
      <c r="AM13">
        <v>-1.7198</v>
      </c>
      <c r="AN13">
        <v>-0.66190000000000004</v>
      </c>
      <c r="AO13">
        <v>3.3281000000000001</v>
      </c>
      <c r="AP13">
        <v>3.2423000000000002</v>
      </c>
      <c r="AQ13">
        <v>-3.6092</v>
      </c>
      <c r="AR13">
        <v>-4.7699999999999999E-2</v>
      </c>
      <c r="AS13">
        <v>-1.5517000000000001</v>
      </c>
      <c r="AT13">
        <v>-0.443</v>
      </c>
      <c r="AU13">
        <v>-6.8029000000000002</v>
      </c>
      <c r="AV13">
        <v>-999.99900000000002</v>
      </c>
      <c r="AW13">
        <v>-999.99900000000002</v>
      </c>
      <c r="AX13">
        <v>-999.99900000000002</v>
      </c>
      <c r="AY13">
        <v>-999.99900000000002</v>
      </c>
      <c r="AZ13">
        <v>-999.99900000000002</v>
      </c>
      <c r="BA13">
        <v>-999.99900000000002</v>
      </c>
      <c r="BB13">
        <v>-999.99900000000002</v>
      </c>
      <c r="BC13">
        <v>-999.99900000000002</v>
      </c>
      <c r="BD13">
        <v>-999.99900000000002</v>
      </c>
      <c r="BE13">
        <v>-999.99900000000002</v>
      </c>
      <c r="BF13">
        <v>-999.99900000000002</v>
      </c>
      <c r="BG13" t="s">
        <v>88</v>
      </c>
      <c r="BH13" s="1">
        <v>0</v>
      </c>
      <c r="BI13" s="1">
        <v>0.41832000000000003</v>
      </c>
      <c r="BJ13" s="1">
        <v>4.9832000000000001E-4</v>
      </c>
      <c r="BK13" s="1">
        <v>0</v>
      </c>
      <c r="BL13" s="1">
        <v>0</v>
      </c>
      <c r="BM13" s="1">
        <v>0</v>
      </c>
    </row>
    <row r="14" spans="1:65" x14ac:dyDescent="0.25">
      <c r="A14">
        <v>2</v>
      </c>
      <c r="B14" t="s">
        <v>76</v>
      </c>
      <c r="C14">
        <v>13</v>
      </c>
      <c r="D14">
        <v>-99</v>
      </c>
      <c r="E14">
        <v>-99</v>
      </c>
      <c r="F14">
        <v>-99</v>
      </c>
      <c r="G14">
        <v>11.5318</v>
      </c>
      <c r="H14">
        <v>4</v>
      </c>
      <c r="I14">
        <v>29.9</v>
      </c>
      <c r="J14">
        <v>9.38136E-3</v>
      </c>
      <c r="K14">
        <v>7.2841800000000003E-3</v>
      </c>
      <c r="L14" s="1">
        <v>-8.0296600000000002E-17</v>
      </c>
      <c r="M14" s="1">
        <v>-6.0975200000000005E-13</v>
      </c>
      <c r="N14" s="1">
        <v>5.2556E-3</v>
      </c>
      <c r="O14" s="1">
        <v>9.8004000000000002E-6</v>
      </c>
      <c r="P14" s="1">
        <v>1.2299999999999999E-8</v>
      </c>
      <c r="Q14" s="1">
        <v>7.0551999999999995E-4</v>
      </c>
      <c r="R14" s="1">
        <v>1.7889000000000001E-5</v>
      </c>
      <c r="S14" s="1">
        <v>5.1177000000000001E-5</v>
      </c>
      <c r="T14" s="1">
        <v>0</v>
      </c>
      <c r="U14" s="1">
        <v>0</v>
      </c>
      <c r="V14" s="1">
        <v>5.4855999999999998E-5</v>
      </c>
      <c r="W14" s="1">
        <v>0</v>
      </c>
      <c r="X14" s="1">
        <v>9.3860999999999999E-4</v>
      </c>
      <c r="Y14" s="1">
        <v>5.3797999999999997E-6</v>
      </c>
      <c r="Z14" s="1">
        <v>5.6896000000000002E-8</v>
      </c>
      <c r="AA14" s="1">
        <v>8.7808000000000001E-8</v>
      </c>
      <c r="AB14" s="1">
        <v>2.6309000000000001E-6</v>
      </c>
      <c r="AC14" s="1">
        <v>1.5021E-6</v>
      </c>
      <c r="AD14" s="1">
        <v>8.0793000000000001E-7</v>
      </c>
      <c r="AE14" s="1">
        <v>1.4747000000000001E-7</v>
      </c>
      <c r="AF14" s="1">
        <v>1.2219000000000001E-7</v>
      </c>
      <c r="AG14" s="1">
        <v>4.1624000000000001E-4</v>
      </c>
      <c r="AH14" s="1">
        <v>5.1463999999999998E-3</v>
      </c>
      <c r="AI14" s="1">
        <v>0</v>
      </c>
      <c r="AJ14" s="1">
        <v>0</v>
      </c>
      <c r="AK14" s="1">
        <v>0</v>
      </c>
      <c r="AL14">
        <v>-11.7576</v>
      </c>
      <c r="AM14">
        <v>-0.95630000000000004</v>
      </c>
      <c r="AN14">
        <v>0.3286</v>
      </c>
      <c r="AO14">
        <v>4.0891000000000002</v>
      </c>
      <c r="AP14">
        <v>4.1322000000000001</v>
      </c>
      <c r="AQ14">
        <v>-1.0857000000000001</v>
      </c>
      <c r="AR14">
        <v>0.94359999999999999</v>
      </c>
      <c r="AS14">
        <v>0.9526</v>
      </c>
      <c r="AT14">
        <v>0.54859999999999998</v>
      </c>
      <c r="AU14">
        <v>-2.8083999999999998</v>
      </c>
      <c r="AV14">
        <v>-999.99900000000002</v>
      </c>
      <c r="AW14">
        <v>-999.99900000000002</v>
      </c>
      <c r="AX14">
        <v>-999.99900000000002</v>
      </c>
      <c r="AY14">
        <v>-999.99900000000002</v>
      </c>
      <c r="AZ14">
        <v>-999.99900000000002</v>
      </c>
      <c r="BA14">
        <v>-999.99900000000002</v>
      </c>
      <c r="BB14">
        <v>-999.99900000000002</v>
      </c>
      <c r="BC14">
        <v>-999.99900000000002</v>
      </c>
      <c r="BD14">
        <v>-999.99900000000002</v>
      </c>
      <c r="BE14">
        <v>-999.99900000000002</v>
      </c>
      <c r="BF14">
        <v>-999.99900000000002</v>
      </c>
      <c r="BG14" t="s">
        <v>89</v>
      </c>
      <c r="BH14" s="1">
        <v>0</v>
      </c>
      <c r="BI14" s="1">
        <v>0.33167000000000002</v>
      </c>
      <c r="BJ14" s="1">
        <v>4.6954000000000001E-4</v>
      </c>
      <c r="BK14" s="1">
        <v>0</v>
      </c>
      <c r="BL14" s="1">
        <v>0</v>
      </c>
      <c r="BM14" s="1">
        <v>0</v>
      </c>
    </row>
    <row r="15" spans="1:65" x14ac:dyDescent="0.25">
      <c r="A15">
        <v>2</v>
      </c>
      <c r="B15" t="s">
        <v>76</v>
      </c>
      <c r="C15">
        <v>14</v>
      </c>
      <c r="D15">
        <v>-99</v>
      </c>
      <c r="E15">
        <v>-99</v>
      </c>
      <c r="F15">
        <v>-99</v>
      </c>
      <c r="G15">
        <v>11.4811</v>
      </c>
      <c r="H15">
        <v>4</v>
      </c>
      <c r="I15">
        <v>29.3</v>
      </c>
      <c r="J15">
        <v>8.8392799999999997E-3</v>
      </c>
      <c r="K15">
        <v>6.2427100000000003E-3</v>
      </c>
      <c r="L15" s="1">
        <v>-2.9819800000000002E-17</v>
      </c>
      <c r="M15" s="1">
        <v>-2.55006E-13</v>
      </c>
      <c r="N15" s="1">
        <v>5.0423000000000004E-3</v>
      </c>
      <c r="O15" s="1">
        <v>2.796E-5</v>
      </c>
      <c r="P15" s="1">
        <v>6.7693999999999999E-6</v>
      </c>
      <c r="Q15" s="1">
        <v>3.9355999999999999E-4</v>
      </c>
      <c r="R15" s="1">
        <v>2.0537E-5</v>
      </c>
      <c r="S15" s="1">
        <v>5.7862999999999998E-5</v>
      </c>
      <c r="T15" s="1">
        <v>0</v>
      </c>
      <c r="U15" s="1">
        <v>4.3034999999999997E-5</v>
      </c>
      <c r="V15" s="1">
        <v>5.6969000000000003E-5</v>
      </c>
      <c r="W15" s="1">
        <v>0</v>
      </c>
      <c r="X15" s="1">
        <v>9.4156000000000003E-4</v>
      </c>
      <c r="Y15" s="1">
        <v>4.8967000000000001E-6</v>
      </c>
      <c r="Z15" s="1">
        <v>3.6722999999999999E-7</v>
      </c>
      <c r="AA15" s="1">
        <v>3.1095000000000001E-7</v>
      </c>
      <c r="AB15" s="1">
        <v>3.1430999999999999E-4</v>
      </c>
      <c r="AC15" s="1">
        <v>4.9391000000000001E-7</v>
      </c>
      <c r="AD15" s="1">
        <v>6.4425999999999997E-7</v>
      </c>
      <c r="AE15" s="1">
        <v>3.1716999999999997E-7</v>
      </c>
      <c r="AF15" s="1">
        <v>2.3229E-7</v>
      </c>
      <c r="AG15" s="1">
        <v>5.4775999999999999E-5</v>
      </c>
      <c r="AH15" s="1">
        <v>4.3581999999999996E-3</v>
      </c>
      <c r="AI15" s="1">
        <v>0</v>
      </c>
      <c r="AJ15" s="1">
        <v>0</v>
      </c>
      <c r="AK15" s="1">
        <v>0</v>
      </c>
      <c r="AL15">
        <v>-9.6016999999999992</v>
      </c>
      <c r="AM15">
        <v>1.145</v>
      </c>
      <c r="AN15">
        <v>0.4098</v>
      </c>
      <c r="AO15">
        <v>6.1981000000000002</v>
      </c>
      <c r="AP15">
        <v>4.2234999999999996</v>
      </c>
      <c r="AQ15">
        <v>-2.5406</v>
      </c>
      <c r="AR15">
        <v>1.0223</v>
      </c>
      <c r="AS15">
        <v>7.3268000000000004</v>
      </c>
      <c r="AT15">
        <v>0.62629999999999997</v>
      </c>
      <c r="AU15">
        <v>-3.4575</v>
      </c>
      <c r="AV15">
        <v>-999.99900000000002</v>
      </c>
      <c r="AW15">
        <v>-999.99900000000002</v>
      </c>
      <c r="AX15">
        <v>-999.99900000000002</v>
      </c>
      <c r="AY15">
        <v>-999.99900000000002</v>
      </c>
      <c r="AZ15">
        <v>-999.99900000000002</v>
      </c>
      <c r="BA15">
        <v>-999.99900000000002</v>
      </c>
      <c r="BB15">
        <v>-999.99900000000002</v>
      </c>
      <c r="BC15">
        <v>-999.99900000000002</v>
      </c>
      <c r="BD15">
        <v>-999.99900000000002</v>
      </c>
      <c r="BE15">
        <v>-999.99900000000002</v>
      </c>
      <c r="BF15">
        <v>-999.99900000000002</v>
      </c>
      <c r="BG15" t="s">
        <v>90</v>
      </c>
      <c r="BH15" s="1">
        <v>0</v>
      </c>
      <c r="BI15" s="1">
        <v>0.31605</v>
      </c>
      <c r="BJ15" s="1">
        <v>4.4241000000000001E-4</v>
      </c>
      <c r="BK15" s="1">
        <v>0</v>
      </c>
      <c r="BL15" s="1">
        <v>0</v>
      </c>
      <c r="BM15" s="1">
        <v>0</v>
      </c>
    </row>
    <row r="16" spans="1:65" x14ac:dyDescent="0.25">
      <c r="A16">
        <v>2</v>
      </c>
      <c r="B16" t="s">
        <v>76</v>
      </c>
      <c r="C16">
        <v>15</v>
      </c>
      <c r="D16">
        <v>-99</v>
      </c>
      <c r="E16">
        <v>-99</v>
      </c>
      <c r="F16">
        <v>-99</v>
      </c>
      <c r="G16">
        <v>11.508100000000001</v>
      </c>
      <c r="H16">
        <v>4</v>
      </c>
      <c r="I16">
        <v>30.7</v>
      </c>
      <c r="J16">
        <v>9.5336699999999993E-3</v>
      </c>
      <c r="K16">
        <v>7.2730700000000004E-3</v>
      </c>
      <c r="L16" s="1">
        <v>-2.13113E-16</v>
      </c>
      <c r="M16" s="1">
        <v>-1.61031E-12</v>
      </c>
      <c r="N16" s="1">
        <v>5.3600000000000002E-3</v>
      </c>
      <c r="O16" s="1">
        <v>9.6724999999999993E-6</v>
      </c>
      <c r="P16" s="1">
        <v>1.2299999999999999E-8</v>
      </c>
      <c r="Q16" s="1">
        <v>6.6383999999999996E-4</v>
      </c>
      <c r="R16" s="1">
        <v>1.5577999999999999E-5</v>
      </c>
      <c r="S16" s="1">
        <v>5.1149000000000001E-5</v>
      </c>
      <c r="T16" s="1">
        <v>0</v>
      </c>
      <c r="U16" s="1">
        <v>0</v>
      </c>
      <c r="V16" s="1">
        <v>5.4985000000000003E-5</v>
      </c>
      <c r="W16" s="1">
        <v>0</v>
      </c>
      <c r="X16" s="1">
        <v>9.6382E-4</v>
      </c>
      <c r="Y16" s="1">
        <v>4.1644000000000003E-6</v>
      </c>
      <c r="Z16" s="1">
        <v>1.0712E-7</v>
      </c>
      <c r="AA16" s="1">
        <v>8.3711000000000002E-10</v>
      </c>
      <c r="AB16" s="1">
        <v>6.0785999999999997E-5</v>
      </c>
      <c r="AC16" s="1">
        <v>4.3788E-7</v>
      </c>
      <c r="AD16" s="1">
        <v>3.2305000000000002E-7</v>
      </c>
      <c r="AE16" s="1">
        <v>1.4212E-7</v>
      </c>
      <c r="AF16" s="1">
        <v>1.3003999999999999E-7</v>
      </c>
      <c r="AG16" s="1">
        <v>3.5131000000000002E-4</v>
      </c>
      <c r="AH16" s="1">
        <v>5.1609000000000004E-3</v>
      </c>
      <c r="AI16" s="1">
        <v>0</v>
      </c>
      <c r="AJ16" s="1">
        <v>0</v>
      </c>
      <c r="AK16" s="1">
        <v>0</v>
      </c>
      <c r="AL16">
        <v>-10.3139</v>
      </c>
      <c r="AM16">
        <v>0.46899999999999997</v>
      </c>
      <c r="AN16">
        <v>0.32879999999999998</v>
      </c>
      <c r="AO16">
        <v>5.5041000000000002</v>
      </c>
      <c r="AP16">
        <v>2.8037999999999998</v>
      </c>
      <c r="AQ16">
        <v>-1.2323999999999999</v>
      </c>
      <c r="AR16">
        <v>0.94699999999999995</v>
      </c>
      <c r="AS16">
        <v>5.2256999999999998</v>
      </c>
      <c r="AT16">
        <v>0.5534</v>
      </c>
      <c r="AU16">
        <v>-3.7275</v>
      </c>
      <c r="AV16">
        <v>-999.99900000000002</v>
      </c>
      <c r="AW16">
        <v>-999.99900000000002</v>
      </c>
      <c r="AX16">
        <v>-999.99900000000002</v>
      </c>
      <c r="AY16">
        <v>-999.99900000000002</v>
      </c>
      <c r="AZ16">
        <v>-999.99900000000002</v>
      </c>
      <c r="BA16">
        <v>-999.99900000000002</v>
      </c>
      <c r="BB16">
        <v>-999.99900000000002</v>
      </c>
      <c r="BC16">
        <v>-999.99900000000002</v>
      </c>
      <c r="BD16">
        <v>-999.99900000000002</v>
      </c>
      <c r="BE16">
        <v>-999.99900000000002</v>
      </c>
      <c r="BF16">
        <v>-999.99900000000002</v>
      </c>
      <c r="BG16" t="s">
        <v>91</v>
      </c>
      <c r="BH16" s="1">
        <v>0</v>
      </c>
      <c r="BI16" s="1">
        <v>0.33589999999999998</v>
      </c>
      <c r="BJ16" s="1">
        <v>4.7716000000000002E-4</v>
      </c>
      <c r="BK16" s="1">
        <v>0</v>
      </c>
      <c r="BL16" s="1">
        <v>0</v>
      </c>
      <c r="BM16" s="1">
        <v>0</v>
      </c>
    </row>
    <row r="17" spans="1:65" x14ac:dyDescent="0.25">
      <c r="A17">
        <v>2</v>
      </c>
      <c r="B17" t="s">
        <v>76</v>
      </c>
      <c r="C17">
        <v>16</v>
      </c>
      <c r="D17">
        <v>-99</v>
      </c>
      <c r="E17">
        <v>-99</v>
      </c>
      <c r="F17">
        <v>-99</v>
      </c>
      <c r="G17">
        <v>11.575799999999999</v>
      </c>
      <c r="H17">
        <v>4</v>
      </c>
      <c r="I17">
        <v>28.1</v>
      </c>
      <c r="J17">
        <v>7.1377999999999997E-3</v>
      </c>
      <c r="K17">
        <v>7.1797900000000001E-3</v>
      </c>
      <c r="L17" s="1">
        <v>-1.60963E-17</v>
      </c>
      <c r="M17" s="1">
        <v>-1.37989E-13</v>
      </c>
      <c r="N17" s="1">
        <v>3.1327999999999998E-3</v>
      </c>
      <c r="O17" s="1">
        <v>6.4309999999999999E-6</v>
      </c>
      <c r="P17" s="1">
        <v>1.2299999999999999E-8</v>
      </c>
      <c r="Q17" s="1">
        <v>1.4736E-3</v>
      </c>
      <c r="R17" s="1">
        <v>1.4460999999999999E-5</v>
      </c>
      <c r="S17" s="1">
        <v>4.3022000000000002E-5</v>
      </c>
      <c r="T17" s="1">
        <v>0</v>
      </c>
      <c r="U17" s="1">
        <v>0</v>
      </c>
      <c r="V17" s="1">
        <v>5.4604000000000001E-5</v>
      </c>
      <c r="W17" s="1">
        <v>8.5731999999999998E-5</v>
      </c>
      <c r="X17" s="1">
        <v>3.8514000000000002E-4</v>
      </c>
      <c r="Y17" s="1">
        <v>1.9564999999999998E-6</v>
      </c>
      <c r="Z17" s="1">
        <v>3.2125E-10</v>
      </c>
      <c r="AA17" s="1">
        <v>1.1981000000000001E-7</v>
      </c>
      <c r="AB17" s="1">
        <v>5.6664000000000002E-10</v>
      </c>
      <c r="AC17" s="1">
        <v>1.4889000000000001E-6</v>
      </c>
      <c r="AD17" s="1">
        <v>9.9099000000000006E-7</v>
      </c>
      <c r="AE17" s="1">
        <v>2.8215999999999998E-7</v>
      </c>
      <c r="AF17" s="1">
        <v>4.1984000000000002E-10</v>
      </c>
      <c r="AG17" s="1">
        <v>2.6804999999999998E-4</v>
      </c>
      <c r="AH17" s="1">
        <v>4.9950999999999997E-3</v>
      </c>
      <c r="AI17" s="1">
        <v>0</v>
      </c>
      <c r="AJ17" s="1">
        <v>0</v>
      </c>
      <c r="AK17" s="1">
        <v>0</v>
      </c>
      <c r="AL17">
        <v>-15.586399999999999</v>
      </c>
      <c r="AM17">
        <v>-4.7529000000000003</v>
      </c>
      <c r="AN17">
        <v>-2.2200000000000001E-2</v>
      </c>
      <c r="AO17">
        <v>0.31569999999999998</v>
      </c>
      <c r="AP17">
        <v>4.0757000000000003</v>
      </c>
      <c r="AQ17">
        <v>-2.1015999999999999</v>
      </c>
      <c r="AR17">
        <v>0.58530000000000004</v>
      </c>
      <c r="AS17">
        <v>-10.4216</v>
      </c>
      <c r="AT17">
        <v>0.18729999999999999</v>
      </c>
      <c r="AU17">
        <v>-3.0996000000000001</v>
      </c>
      <c r="AV17">
        <v>-999.99900000000002</v>
      </c>
      <c r="AW17">
        <v>-999.99900000000002</v>
      </c>
      <c r="AX17">
        <v>-999.99900000000002</v>
      </c>
      <c r="AY17">
        <v>-999.99900000000002</v>
      </c>
      <c r="AZ17">
        <v>-999.99900000000002</v>
      </c>
      <c r="BA17">
        <v>-999.99900000000002</v>
      </c>
      <c r="BB17">
        <v>-999.99900000000002</v>
      </c>
      <c r="BC17">
        <v>-999.99900000000002</v>
      </c>
      <c r="BD17">
        <v>-999.99900000000002</v>
      </c>
      <c r="BE17">
        <v>-999.99900000000002</v>
      </c>
      <c r="BF17">
        <v>-999.99900000000002</v>
      </c>
      <c r="BG17" t="s">
        <v>92</v>
      </c>
      <c r="BH17" s="1">
        <v>0</v>
      </c>
      <c r="BI17" s="1">
        <v>0.27445000000000003</v>
      </c>
      <c r="BJ17" s="1">
        <v>3.5724999999999998E-4</v>
      </c>
      <c r="BK17" s="1">
        <v>0</v>
      </c>
      <c r="BL17" s="1">
        <v>0</v>
      </c>
      <c r="BM17" s="1">
        <v>0</v>
      </c>
    </row>
    <row r="18" spans="1:65" x14ac:dyDescent="0.25">
      <c r="A18">
        <v>2</v>
      </c>
      <c r="B18" t="s">
        <v>76</v>
      </c>
      <c r="C18">
        <v>17</v>
      </c>
      <c r="D18">
        <v>-99</v>
      </c>
      <c r="E18">
        <v>-99</v>
      </c>
      <c r="F18">
        <v>-99</v>
      </c>
      <c r="G18">
        <v>11.4299</v>
      </c>
      <c r="H18">
        <v>4</v>
      </c>
      <c r="I18">
        <v>30.4</v>
      </c>
      <c r="J18">
        <v>7.8935600000000009E-3</v>
      </c>
      <c r="K18">
        <v>5.8857199999999997E-3</v>
      </c>
      <c r="L18" s="1">
        <v>-1.1726999999999999E-17</v>
      </c>
      <c r="M18" s="1">
        <v>-1.0786800000000001E-13</v>
      </c>
      <c r="N18" s="1">
        <v>4.5897999999999998E-3</v>
      </c>
      <c r="O18" s="1">
        <v>8.8791999999999996E-6</v>
      </c>
      <c r="P18" s="1">
        <v>1.2299999999999999E-8</v>
      </c>
      <c r="Q18" s="1">
        <v>4.4995000000000001E-4</v>
      </c>
      <c r="R18" s="1">
        <v>2.0516000000000001E-5</v>
      </c>
      <c r="S18" s="1">
        <v>4.5278999999999998E-5</v>
      </c>
      <c r="T18" s="1">
        <v>0</v>
      </c>
      <c r="U18" s="1">
        <v>4.0756000000000001E-5</v>
      </c>
      <c r="V18" s="1">
        <v>0</v>
      </c>
      <c r="W18" s="1">
        <v>0</v>
      </c>
      <c r="X18" s="1">
        <v>8.2923000000000003E-4</v>
      </c>
      <c r="Y18" s="1">
        <v>4.6099999999999999E-6</v>
      </c>
      <c r="Z18" s="1">
        <v>4.6165999999999998E-8</v>
      </c>
      <c r="AA18" s="1">
        <v>8.3708999999999995E-10</v>
      </c>
      <c r="AB18" s="1">
        <v>8.7612000000000001E-6</v>
      </c>
      <c r="AC18" s="1">
        <v>6.1320999999999997E-8</v>
      </c>
      <c r="AD18" s="1">
        <v>1.5115E-7</v>
      </c>
      <c r="AE18" s="1">
        <v>1.1294E-7</v>
      </c>
      <c r="AF18" s="1">
        <v>2.1720000000000001E-7</v>
      </c>
      <c r="AG18" s="1">
        <v>3.4464000000000001E-4</v>
      </c>
      <c r="AH18" s="1">
        <v>4.1834999999999997E-3</v>
      </c>
      <c r="AI18" s="1">
        <v>0</v>
      </c>
      <c r="AJ18" s="1">
        <v>0</v>
      </c>
      <c r="AK18" s="1">
        <v>0</v>
      </c>
      <c r="AL18">
        <v>-11.0085</v>
      </c>
      <c r="AM18">
        <v>-0.30580000000000002</v>
      </c>
      <c r="AN18">
        <v>0.3584</v>
      </c>
      <c r="AO18">
        <v>4.7332000000000001</v>
      </c>
      <c r="AP18">
        <v>2.5680999999999998</v>
      </c>
      <c r="AQ18">
        <v>-0.99080000000000001</v>
      </c>
      <c r="AR18">
        <v>0.97540000000000004</v>
      </c>
      <c r="AS18">
        <v>2.9895</v>
      </c>
      <c r="AT18">
        <v>0.58130000000000004</v>
      </c>
      <c r="AU18">
        <v>-4.9427000000000003</v>
      </c>
      <c r="AV18">
        <v>-999.99900000000002</v>
      </c>
      <c r="AW18">
        <v>-999.99900000000002</v>
      </c>
      <c r="AX18">
        <v>-999.99900000000002</v>
      </c>
      <c r="AY18">
        <v>-999.99900000000002</v>
      </c>
      <c r="AZ18">
        <v>-999.99900000000002</v>
      </c>
      <c r="BA18">
        <v>-999.99900000000002</v>
      </c>
      <c r="BB18">
        <v>-999.99900000000002</v>
      </c>
      <c r="BC18">
        <v>-999.99900000000002</v>
      </c>
      <c r="BD18">
        <v>-999.99900000000002</v>
      </c>
      <c r="BE18">
        <v>-999.99900000000002</v>
      </c>
      <c r="BF18">
        <v>-999.99900000000002</v>
      </c>
      <c r="BG18" t="s">
        <v>93</v>
      </c>
      <c r="BH18" s="1">
        <v>0</v>
      </c>
      <c r="BI18" s="1">
        <v>0.27762999999999999</v>
      </c>
      <c r="BJ18" s="1">
        <v>3.9507000000000002E-4</v>
      </c>
      <c r="BK18" s="1">
        <v>0</v>
      </c>
      <c r="BL18" s="1">
        <v>0</v>
      </c>
      <c r="BM18" s="1">
        <v>0</v>
      </c>
    </row>
    <row r="19" spans="1:65" x14ac:dyDescent="0.25">
      <c r="A19">
        <v>2</v>
      </c>
      <c r="B19" t="s">
        <v>76</v>
      </c>
      <c r="C19">
        <v>18</v>
      </c>
      <c r="D19">
        <v>-99</v>
      </c>
      <c r="E19">
        <v>-99</v>
      </c>
      <c r="F19">
        <v>-99</v>
      </c>
      <c r="G19">
        <v>11.381399999999999</v>
      </c>
      <c r="H19">
        <v>4</v>
      </c>
      <c r="I19">
        <v>30.2</v>
      </c>
      <c r="J19">
        <v>7.7038200000000001E-3</v>
      </c>
      <c r="K19">
        <v>5.4958899999999998E-3</v>
      </c>
      <c r="L19" s="1">
        <v>3.1340100000000002E-18</v>
      </c>
      <c r="M19" s="1">
        <v>3.07573E-14</v>
      </c>
      <c r="N19" s="1">
        <v>4.2412999999999999E-3</v>
      </c>
      <c r="O19" s="1">
        <v>7.1626999999999997E-5</v>
      </c>
      <c r="P19" s="1">
        <v>4.3332000000000003E-6</v>
      </c>
      <c r="Q19" s="1">
        <v>4.0004E-4</v>
      </c>
      <c r="R19" s="1">
        <v>2.2727000000000001E-5</v>
      </c>
      <c r="S19" s="1">
        <v>5.0216000000000002E-5</v>
      </c>
      <c r="T19" s="1">
        <v>0</v>
      </c>
      <c r="U19" s="1">
        <v>4.1044000000000002E-5</v>
      </c>
      <c r="V19" s="1">
        <v>5.5640000000000003E-5</v>
      </c>
      <c r="W19" s="1">
        <v>0</v>
      </c>
      <c r="X19" s="1">
        <v>7.9920000000000002E-4</v>
      </c>
      <c r="Y19" s="1">
        <v>3.5516999999999998E-6</v>
      </c>
      <c r="Z19" s="1">
        <v>3.6488999999999998E-7</v>
      </c>
      <c r="AA19" s="1">
        <v>3.0949E-7</v>
      </c>
      <c r="AB19" s="1">
        <v>3.4600000000000001E-4</v>
      </c>
      <c r="AC19" s="1">
        <v>1.5335999999999999E-7</v>
      </c>
      <c r="AD19" s="1">
        <v>1.8599E-6</v>
      </c>
      <c r="AE19" s="1">
        <v>2.8518000000000002E-7</v>
      </c>
      <c r="AF19" s="1">
        <v>1.5405000000000001E-7</v>
      </c>
      <c r="AG19" s="1">
        <v>1.1222000000000001E-4</v>
      </c>
      <c r="AH19" s="1">
        <v>3.6790999999999998E-3</v>
      </c>
      <c r="AI19" s="1">
        <v>0</v>
      </c>
      <c r="AJ19" s="1">
        <v>0</v>
      </c>
      <c r="AK19" s="1">
        <v>0</v>
      </c>
      <c r="AL19">
        <v>-9.3229000000000006</v>
      </c>
      <c r="AM19">
        <v>1.3301000000000001</v>
      </c>
      <c r="AN19">
        <v>0.4007</v>
      </c>
      <c r="AO19">
        <v>6.3715999999999999</v>
      </c>
      <c r="AP19">
        <v>4.093</v>
      </c>
      <c r="AQ19">
        <v>-1.7626999999999999</v>
      </c>
      <c r="AR19">
        <v>1.0168999999999999</v>
      </c>
      <c r="AS19">
        <v>7.952</v>
      </c>
      <c r="AT19">
        <v>0.62250000000000005</v>
      </c>
      <c r="AU19">
        <v>-3.8513999999999999</v>
      </c>
      <c r="AV19">
        <v>-999.99900000000002</v>
      </c>
      <c r="AW19">
        <v>-999.99900000000002</v>
      </c>
      <c r="AX19">
        <v>-999.99900000000002</v>
      </c>
      <c r="AY19">
        <v>-999.99900000000002</v>
      </c>
      <c r="AZ19">
        <v>-999.99900000000002</v>
      </c>
      <c r="BA19">
        <v>-999.99900000000002</v>
      </c>
      <c r="BB19">
        <v>-999.99900000000002</v>
      </c>
      <c r="BC19">
        <v>-999.99900000000002</v>
      </c>
      <c r="BD19">
        <v>-999.99900000000002</v>
      </c>
      <c r="BE19">
        <v>-999.99900000000002</v>
      </c>
      <c r="BF19">
        <v>-999.99900000000002</v>
      </c>
      <c r="BG19" t="s">
        <v>94</v>
      </c>
      <c r="BH19" s="1">
        <v>0</v>
      </c>
      <c r="BI19" s="1">
        <v>0.28733999999999998</v>
      </c>
      <c r="BJ19" s="1">
        <v>3.8558E-4</v>
      </c>
      <c r="BK19" s="1">
        <v>0</v>
      </c>
      <c r="BL19" s="1">
        <v>0</v>
      </c>
      <c r="BM19" s="1">
        <v>0</v>
      </c>
    </row>
    <row r="20" spans="1:65" x14ac:dyDescent="0.25">
      <c r="A20">
        <v>2</v>
      </c>
      <c r="B20" t="s">
        <v>76</v>
      </c>
      <c r="C20">
        <v>19</v>
      </c>
      <c r="D20">
        <v>-99</v>
      </c>
      <c r="E20">
        <v>-99</v>
      </c>
      <c r="F20">
        <v>-99</v>
      </c>
      <c r="G20">
        <v>11.428000000000001</v>
      </c>
      <c r="H20">
        <v>4</v>
      </c>
      <c r="I20">
        <v>30.9</v>
      </c>
      <c r="J20">
        <v>8.5959899999999995E-3</v>
      </c>
      <c r="K20">
        <v>6.0095299999999999E-3</v>
      </c>
      <c r="L20" s="1">
        <v>1.3773000000000001E-17</v>
      </c>
      <c r="M20" s="1">
        <v>1.21904E-13</v>
      </c>
      <c r="N20" s="1">
        <v>4.9290999999999996E-3</v>
      </c>
      <c r="O20" s="1">
        <v>7.4414999999999998E-6</v>
      </c>
      <c r="P20" s="1">
        <v>1.7929E-6</v>
      </c>
      <c r="Q20" s="1">
        <v>3.6460000000000003E-4</v>
      </c>
      <c r="R20" s="1">
        <v>2.5786E-5</v>
      </c>
      <c r="S20" s="1">
        <v>5.1372999999999998E-5</v>
      </c>
      <c r="T20" s="1">
        <v>0</v>
      </c>
      <c r="U20" s="1">
        <v>4.2420999999999999E-5</v>
      </c>
      <c r="V20" s="1">
        <v>5.5469E-5</v>
      </c>
      <c r="W20" s="1">
        <v>0</v>
      </c>
      <c r="X20" s="1">
        <v>9.9233000000000003E-4</v>
      </c>
      <c r="Y20" s="1">
        <v>2.9608000000000001E-6</v>
      </c>
      <c r="Z20" s="1">
        <v>1.2625999999999999E-7</v>
      </c>
      <c r="AA20" s="1">
        <v>8.3708999999999995E-10</v>
      </c>
      <c r="AB20" s="1">
        <v>1.2085E-4</v>
      </c>
      <c r="AC20" s="1">
        <v>7.0197000000000003E-8</v>
      </c>
      <c r="AD20" s="1">
        <v>3.1646000000000002E-7</v>
      </c>
      <c r="AE20" s="1">
        <v>1.5965999999999999E-7</v>
      </c>
      <c r="AF20" s="1">
        <v>1.1818E-7</v>
      </c>
      <c r="AG20" s="1">
        <v>4.2122000000000001E-5</v>
      </c>
      <c r="AH20" s="1">
        <v>4.3207999999999996E-3</v>
      </c>
      <c r="AI20" s="1">
        <v>0</v>
      </c>
      <c r="AJ20" s="1">
        <v>0</v>
      </c>
      <c r="AK20" s="1">
        <v>0</v>
      </c>
      <c r="AL20">
        <v>-9.8450000000000006</v>
      </c>
      <c r="AM20">
        <v>0.85919999999999996</v>
      </c>
      <c r="AN20">
        <v>0.41599999999999998</v>
      </c>
      <c r="AO20">
        <v>5.8917000000000002</v>
      </c>
      <c r="AP20">
        <v>2.6288999999999998</v>
      </c>
      <c r="AQ20">
        <v>-2.7357999999999998</v>
      </c>
      <c r="AR20">
        <v>1.0350999999999999</v>
      </c>
      <c r="AS20">
        <v>6.4698000000000002</v>
      </c>
      <c r="AT20">
        <v>0.64180000000000004</v>
      </c>
      <c r="AU20">
        <v>-4.8109000000000002</v>
      </c>
      <c r="AV20">
        <v>-999.99900000000002</v>
      </c>
      <c r="AW20">
        <v>-999.99900000000002</v>
      </c>
      <c r="AX20">
        <v>-999.99900000000002</v>
      </c>
      <c r="AY20">
        <v>-999.99900000000002</v>
      </c>
      <c r="AZ20">
        <v>-999.99900000000002</v>
      </c>
      <c r="BA20">
        <v>-999.99900000000002</v>
      </c>
      <c r="BB20">
        <v>-999.99900000000002</v>
      </c>
      <c r="BC20">
        <v>-999.99900000000002</v>
      </c>
      <c r="BD20">
        <v>-999.99900000000002</v>
      </c>
      <c r="BE20">
        <v>-999.99900000000002</v>
      </c>
      <c r="BF20">
        <v>-999.99900000000002</v>
      </c>
      <c r="BG20" t="s">
        <v>95</v>
      </c>
      <c r="BH20" s="1">
        <v>0</v>
      </c>
      <c r="BI20" s="1">
        <v>0.28815000000000002</v>
      </c>
      <c r="BJ20" s="1">
        <v>4.3022999999999998E-4</v>
      </c>
      <c r="BK20" s="1">
        <v>0</v>
      </c>
      <c r="BL20" s="1">
        <v>0</v>
      </c>
      <c r="BM20" s="1">
        <v>0</v>
      </c>
    </row>
    <row r="21" spans="1:65" x14ac:dyDescent="0.25">
      <c r="A21">
        <v>2</v>
      </c>
      <c r="B21" t="s">
        <v>76</v>
      </c>
      <c r="C21">
        <v>20</v>
      </c>
      <c r="D21">
        <v>-99</v>
      </c>
      <c r="E21">
        <v>-99</v>
      </c>
      <c r="F21">
        <v>-99</v>
      </c>
      <c r="G21">
        <v>11.5168</v>
      </c>
      <c r="H21">
        <v>4</v>
      </c>
      <c r="I21">
        <v>30.3</v>
      </c>
      <c r="J21">
        <v>7.5299299999999998E-3</v>
      </c>
      <c r="K21">
        <v>7.5459999999999998E-3</v>
      </c>
      <c r="L21" s="1">
        <v>-1.41686E-17</v>
      </c>
      <c r="M21" s="1">
        <v>-1.2056300000000001E-13</v>
      </c>
      <c r="N21" s="1">
        <v>2.4789E-3</v>
      </c>
      <c r="O21" s="1">
        <v>5.5636999999999998E-6</v>
      </c>
      <c r="P21" s="1">
        <v>1.2299999999999999E-8</v>
      </c>
      <c r="Q21" s="1">
        <v>1.8537E-3</v>
      </c>
      <c r="R21" s="1">
        <v>2.6254E-5</v>
      </c>
      <c r="S21" s="1">
        <v>4.1470000000000001E-5</v>
      </c>
      <c r="T21" s="1">
        <v>0</v>
      </c>
      <c r="U21" s="1">
        <v>0</v>
      </c>
      <c r="V21" s="1">
        <v>5.6746000000000002E-5</v>
      </c>
      <c r="W21" s="1">
        <v>1.2705999999999999E-4</v>
      </c>
      <c r="X21" s="1">
        <v>4.8670000000000001E-4</v>
      </c>
      <c r="Y21" s="1">
        <v>1.4493E-6</v>
      </c>
      <c r="Z21" s="1">
        <v>3.2125E-10</v>
      </c>
      <c r="AA21" s="1">
        <v>8.3706999999999998E-10</v>
      </c>
      <c r="AB21" s="1">
        <v>5.6663000000000004E-10</v>
      </c>
      <c r="AC21" s="1">
        <v>7.6097999999999998E-8</v>
      </c>
      <c r="AD21" s="1">
        <v>1.2045E-7</v>
      </c>
      <c r="AE21" s="1">
        <v>2.1703000000000001E-7</v>
      </c>
      <c r="AF21" s="1">
        <v>4.1984000000000002E-10</v>
      </c>
      <c r="AG21" s="1">
        <v>1.1488000000000001E-5</v>
      </c>
      <c r="AH21" s="1">
        <v>5.1243E-3</v>
      </c>
      <c r="AI21" s="1">
        <v>0</v>
      </c>
      <c r="AJ21" s="1">
        <v>0</v>
      </c>
      <c r="AK21" s="1">
        <v>0</v>
      </c>
      <c r="AL21">
        <v>-15.3788</v>
      </c>
      <c r="AM21">
        <v>-4.5898000000000003</v>
      </c>
      <c r="AN21">
        <v>4.0500000000000001E-2</v>
      </c>
      <c r="AO21">
        <v>0.45040000000000002</v>
      </c>
      <c r="AP21">
        <v>2.7629999999999999</v>
      </c>
      <c r="AQ21">
        <v>-4.7031000000000001</v>
      </c>
      <c r="AR21">
        <v>0.65710000000000002</v>
      </c>
      <c r="AS21">
        <v>-9.9461999999999993</v>
      </c>
      <c r="AT21">
        <v>0.26279999999999998</v>
      </c>
      <c r="AU21">
        <v>-5.3094999999999999</v>
      </c>
      <c r="AV21">
        <v>-999.99900000000002</v>
      </c>
      <c r="AW21">
        <v>-999.99900000000002</v>
      </c>
      <c r="AX21">
        <v>-999.99900000000002</v>
      </c>
      <c r="AY21">
        <v>-999.99900000000002</v>
      </c>
      <c r="AZ21">
        <v>-999.99900000000002</v>
      </c>
      <c r="BA21">
        <v>-999.99900000000002</v>
      </c>
      <c r="BB21">
        <v>-999.99900000000002</v>
      </c>
      <c r="BC21">
        <v>-999.99900000000002</v>
      </c>
      <c r="BD21">
        <v>-999.99900000000002</v>
      </c>
      <c r="BE21">
        <v>-999.99900000000002</v>
      </c>
      <c r="BF21">
        <v>-999.99900000000002</v>
      </c>
      <c r="BG21" t="s">
        <v>96</v>
      </c>
      <c r="BH21" s="1">
        <v>0</v>
      </c>
      <c r="BI21" s="1">
        <v>0.26694000000000001</v>
      </c>
      <c r="BJ21" s="1">
        <v>3.7687000000000002E-4</v>
      </c>
      <c r="BK21" s="1">
        <v>0</v>
      </c>
      <c r="BL21" s="1">
        <v>0</v>
      </c>
      <c r="BM21" s="1">
        <v>0</v>
      </c>
    </row>
    <row r="22" spans="1:65" x14ac:dyDescent="0.25">
      <c r="A22">
        <v>2</v>
      </c>
      <c r="B22" t="s">
        <v>174</v>
      </c>
      <c r="C22">
        <v>1</v>
      </c>
      <c r="D22">
        <v>-99</v>
      </c>
      <c r="E22">
        <v>0</v>
      </c>
      <c r="F22">
        <v>1</v>
      </c>
      <c r="G22">
        <v>7.6447900000000004</v>
      </c>
      <c r="H22">
        <v>11.549899999999999</v>
      </c>
      <c r="I22">
        <v>25.6</v>
      </c>
      <c r="J22">
        <v>3.7879900000000001E-2</v>
      </c>
      <c r="K22">
        <v>3.4330300000000001E-2</v>
      </c>
      <c r="L22" s="1">
        <v>2.0387E-11</v>
      </c>
      <c r="M22" s="1">
        <v>4.0988000000000003E-8</v>
      </c>
      <c r="N22" s="1">
        <v>1.9442000000000001E-2</v>
      </c>
      <c r="O22" s="1">
        <v>2.6007E-5</v>
      </c>
      <c r="P22" s="1">
        <v>1.2308E-8</v>
      </c>
      <c r="Q22" s="1">
        <v>1.8136999999999999E-3</v>
      </c>
      <c r="R22" s="1">
        <v>6.1950000000000001E-5</v>
      </c>
      <c r="S22" s="1">
        <v>9.2140999999999998E-5</v>
      </c>
      <c r="T22" s="1">
        <v>0</v>
      </c>
      <c r="U22" s="1">
        <v>0</v>
      </c>
      <c r="V22" s="1">
        <v>5.1078999999999997E-5</v>
      </c>
      <c r="W22" s="1">
        <v>0</v>
      </c>
      <c r="X22" s="1">
        <v>4.9889000000000001E-3</v>
      </c>
      <c r="Y22" s="1">
        <v>9.9036999999999997E-6</v>
      </c>
      <c r="Z22" s="1">
        <v>4.9836999999999998E-7</v>
      </c>
      <c r="AA22" s="1">
        <v>1.1256E-7</v>
      </c>
      <c r="AB22" s="1">
        <v>5.6700999999999999E-10</v>
      </c>
      <c r="AC22" s="1">
        <v>1.9891000000000001E-6</v>
      </c>
      <c r="AD22" s="1">
        <v>1.1537000000000001E-6</v>
      </c>
      <c r="AE22" s="1">
        <v>2.6597999999999999E-6</v>
      </c>
      <c r="AF22" s="1">
        <v>1.5909E-7</v>
      </c>
      <c r="AG22" s="1">
        <v>3.5485E-6</v>
      </c>
      <c r="AH22" s="1">
        <v>5.3033000000000001E-7</v>
      </c>
      <c r="AI22" s="1">
        <v>2.4365000000000001E-2</v>
      </c>
      <c r="AJ22" s="1">
        <v>8.0375000000000002E-5</v>
      </c>
      <c r="AK22" s="1">
        <v>1.0617000000000001E-3</v>
      </c>
      <c r="AL22">
        <v>-17.320900000000002</v>
      </c>
      <c r="AM22">
        <v>-2.8858000000000001</v>
      </c>
      <c r="AN22">
        <v>3.4813999999999998</v>
      </c>
      <c r="AO22">
        <v>2.2158000000000002</v>
      </c>
      <c r="AP22">
        <v>4.7069999999999999</v>
      </c>
      <c r="AQ22">
        <v>4.798</v>
      </c>
      <c r="AR22">
        <v>4.0782999999999996</v>
      </c>
      <c r="AS22">
        <v>-8.3527000000000005</v>
      </c>
      <c r="AT22">
        <v>3.6762000000000001</v>
      </c>
      <c r="AU22">
        <v>-17.113800000000001</v>
      </c>
      <c r="AV22">
        <v>1.0427999999999999</v>
      </c>
      <c r="AW22">
        <v>0.18720000000000001</v>
      </c>
      <c r="AX22">
        <v>-1.8734999999999999</v>
      </c>
      <c r="AY22">
        <v>-4.5373999999999999</v>
      </c>
      <c r="AZ22">
        <v>0.89729999999999999</v>
      </c>
      <c r="BA22">
        <v>3.3868</v>
      </c>
      <c r="BB22">
        <v>-4.5537000000000001</v>
      </c>
      <c r="BC22">
        <v>-1.3082</v>
      </c>
      <c r="BD22">
        <v>-12.5627</v>
      </c>
      <c r="BE22">
        <v>-999.99900000000002</v>
      </c>
      <c r="BF22">
        <v>-999.99900000000002</v>
      </c>
      <c r="BG22" t="s">
        <v>77</v>
      </c>
      <c r="BH22" s="1">
        <v>0</v>
      </c>
      <c r="BI22" s="1">
        <v>2.4243999999999999</v>
      </c>
      <c r="BJ22" s="1">
        <v>1.8959000000000001E-3</v>
      </c>
      <c r="BK22" s="1">
        <v>0</v>
      </c>
      <c r="BL22" s="1">
        <v>0</v>
      </c>
      <c r="BM22" s="1">
        <v>0</v>
      </c>
    </row>
    <row r="23" spans="1:65" x14ac:dyDescent="0.25">
      <c r="A23">
        <v>3</v>
      </c>
      <c r="B23" t="s">
        <v>174</v>
      </c>
      <c r="C23">
        <v>1</v>
      </c>
      <c r="D23">
        <v>-99</v>
      </c>
      <c r="E23">
        <v>0</v>
      </c>
      <c r="F23">
        <v>1</v>
      </c>
      <c r="G23">
        <v>7.6447900000000004</v>
      </c>
      <c r="H23">
        <v>11.549899999999999</v>
      </c>
      <c r="I23">
        <v>25.6</v>
      </c>
      <c r="J23">
        <v>3.7879900000000001E-2</v>
      </c>
      <c r="K23">
        <v>3.4330300000000001E-2</v>
      </c>
      <c r="L23" s="1">
        <v>1.7411300000000001E-16</v>
      </c>
      <c r="M23" s="1">
        <v>3.5005399999999999E-13</v>
      </c>
      <c r="N23" s="1">
        <v>1.9442000000000001E-2</v>
      </c>
      <c r="O23" s="1">
        <v>2.6007E-5</v>
      </c>
      <c r="P23" s="1">
        <v>1.2308E-8</v>
      </c>
      <c r="Q23" s="1">
        <v>1.8136999999999999E-3</v>
      </c>
      <c r="R23" s="1">
        <v>6.1950000000000001E-5</v>
      </c>
      <c r="S23" s="1">
        <v>9.2140999999999998E-5</v>
      </c>
      <c r="T23" s="1">
        <v>0</v>
      </c>
      <c r="U23" s="1">
        <v>0</v>
      </c>
      <c r="V23" s="1">
        <v>5.1078999999999997E-5</v>
      </c>
      <c r="W23" s="1">
        <v>0</v>
      </c>
      <c r="X23" s="1">
        <v>4.9889000000000001E-3</v>
      </c>
      <c r="Y23" s="1">
        <v>9.9036999999999997E-6</v>
      </c>
      <c r="Z23" s="1">
        <v>4.9836999999999998E-7</v>
      </c>
      <c r="AA23" s="1">
        <v>1.1256E-7</v>
      </c>
      <c r="AB23" s="1">
        <v>5.6700999999999999E-10</v>
      </c>
      <c r="AC23" s="1">
        <v>1.9891000000000001E-6</v>
      </c>
      <c r="AD23" s="1">
        <v>1.1537000000000001E-6</v>
      </c>
      <c r="AE23" s="1">
        <v>2.6597999999999999E-6</v>
      </c>
      <c r="AF23" s="1">
        <v>1.5909E-7</v>
      </c>
      <c r="AG23" s="1">
        <v>3.5485E-6</v>
      </c>
      <c r="AH23" s="1">
        <v>5.3033000000000001E-7</v>
      </c>
      <c r="AI23" s="1">
        <v>2.4365000000000001E-2</v>
      </c>
      <c r="AJ23" s="1">
        <v>8.0375000000000002E-5</v>
      </c>
      <c r="AK23" s="1">
        <v>1.0617000000000001E-3</v>
      </c>
      <c r="AL23">
        <v>-17.320900000000002</v>
      </c>
      <c r="AM23">
        <v>-2.8858000000000001</v>
      </c>
      <c r="AN23">
        <v>3.4813999999999998</v>
      </c>
      <c r="AO23">
        <v>2.2158000000000002</v>
      </c>
      <c r="AP23">
        <v>4.7069999999999999</v>
      </c>
      <c r="AQ23">
        <v>4.798</v>
      </c>
      <c r="AR23">
        <v>4.0782999999999996</v>
      </c>
      <c r="AS23">
        <v>-8.3527000000000005</v>
      </c>
      <c r="AT23">
        <v>3.6762000000000001</v>
      </c>
      <c r="AU23">
        <v>-17.113800000000001</v>
      </c>
      <c r="AV23">
        <v>1.0427999999999999</v>
      </c>
      <c r="AW23">
        <v>0.18720000000000001</v>
      </c>
      <c r="AX23">
        <v>-1.8734999999999999</v>
      </c>
      <c r="AY23">
        <v>-4.5373999999999999</v>
      </c>
      <c r="AZ23">
        <v>0.89729999999999999</v>
      </c>
      <c r="BA23">
        <v>3.3868</v>
      </c>
      <c r="BB23">
        <v>-4.5537000000000001</v>
      </c>
      <c r="BC23">
        <v>-1.3082</v>
      </c>
      <c r="BD23">
        <v>-12.5627</v>
      </c>
      <c r="BE23">
        <v>-999.99900000000002</v>
      </c>
      <c r="BF23">
        <v>-999.99900000000002</v>
      </c>
      <c r="BG23" t="s">
        <v>77</v>
      </c>
      <c r="BH23" s="1">
        <v>0</v>
      </c>
      <c r="BI23" s="1">
        <v>2.4243999999999999</v>
      </c>
      <c r="BJ23" s="1">
        <v>1.8959000000000001E-3</v>
      </c>
      <c r="BK23" s="1">
        <v>0</v>
      </c>
      <c r="BL23" s="1">
        <v>0</v>
      </c>
      <c r="BM23" s="1">
        <v>0</v>
      </c>
    </row>
    <row r="24" spans="1:65" x14ac:dyDescent="0.25">
      <c r="A24">
        <v>3</v>
      </c>
      <c r="B24" t="s">
        <v>174</v>
      </c>
      <c r="C24">
        <v>2</v>
      </c>
      <c r="D24">
        <v>-99</v>
      </c>
      <c r="E24">
        <v>0</v>
      </c>
      <c r="F24">
        <v>1</v>
      </c>
      <c r="G24">
        <v>7.6123599999999998</v>
      </c>
      <c r="H24">
        <v>11.5829</v>
      </c>
      <c r="I24">
        <v>25.6</v>
      </c>
      <c r="J24">
        <v>3.27058E-2</v>
      </c>
      <c r="K24">
        <v>3.0250099999999999E-2</v>
      </c>
      <c r="L24" s="1">
        <v>-2.1293999999999999E-14</v>
      </c>
      <c r="M24" s="1">
        <v>-4.61805E-11</v>
      </c>
      <c r="N24" s="1">
        <v>1.8738999999999999E-2</v>
      </c>
      <c r="O24" s="1">
        <v>1.0008E-4</v>
      </c>
      <c r="P24" s="1">
        <v>1.2307000000000001E-8</v>
      </c>
      <c r="Q24" s="1">
        <v>1.4871999999999999E-3</v>
      </c>
      <c r="R24" s="1">
        <v>2.8564999999999998E-5</v>
      </c>
      <c r="S24" s="1">
        <v>2.7824000000000002E-4</v>
      </c>
      <c r="T24" s="1">
        <v>0</v>
      </c>
      <c r="U24" s="1">
        <v>0</v>
      </c>
      <c r="V24" s="1">
        <v>5.2982999999999997E-5</v>
      </c>
      <c r="W24" s="1">
        <v>0</v>
      </c>
      <c r="X24" s="1">
        <v>3.7385999999999999E-3</v>
      </c>
      <c r="Y24" s="1">
        <v>1.5781E-5</v>
      </c>
      <c r="Z24" s="1">
        <v>7.2776999999999996E-7</v>
      </c>
      <c r="AA24" s="1">
        <v>8.3754999999999997E-10</v>
      </c>
      <c r="AB24" s="1">
        <v>1.3816E-5</v>
      </c>
      <c r="AC24" s="1">
        <v>5.7481000000000005E-7</v>
      </c>
      <c r="AD24" s="1">
        <v>1.7048999999999999E-7</v>
      </c>
      <c r="AE24" s="1">
        <v>2.2233E-6</v>
      </c>
      <c r="AF24" s="1">
        <v>4.2048000000000002E-7</v>
      </c>
      <c r="AG24" s="1">
        <v>2.0990000000000001E-4</v>
      </c>
      <c r="AH24" s="1">
        <v>4.8787000000000004E-7</v>
      </c>
      <c r="AI24" s="1">
        <v>2.2423999999999999E-2</v>
      </c>
      <c r="AJ24" s="1">
        <v>6.6976000000000004E-5</v>
      </c>
      <c r="AK24" s="1">
        <v>1.0627E-3</v>
      </c>
      <c r="AL24">
        <v>-12.9358</v>
      </c>
      <c r="AM24">
        <v>1.4998</v>
      </c>
      <c r="AN24">
        <v>3.4661</v>
      </c>
      <c r="AO24">
        <v>6.6013999999999999</v>
      </c>
      <c r="AP24">
        <v>2.5491999999999999</v>
      </c>
      <c r="AQ24">
        <v>8.3119999999999994</v>
      </c>
      <c r="AR24">
        <v>4.0629999999999997</v>
      </c>
      <c r="AS24">
        <v>4.8033999999999999</v>
      </c>
      <c r="AT24">
        <v>3.6608000000000001</v>
      </c>
      <c r="AU24">
        <v>-18.175699999999999</v>
      </c>
      <c r="AV24">
        <v>0.9093</v>
      </c>
      <c r="AW24">
        <v>5.3699999999999998E-2</v>
      </c>
      <c r="AX24">
        <v>-2.0568</v>
      </c>
      <c r="AY24">
        <v>-4.5872000000000002</v>
      </c>
      <c r="AZ24">
        <v>0.76380000000000003</v>
      </c>
      <c r="BA24">
        <v>3.3273999999999999</v>
      </c>
      <c r="BB24">
        <v>-8.9103999999999992</v>
      </c>
      <c r="BC24">
        <v>-3.4672999999999998</v>
      </c>
      <c r="BD24">
        <v>-8.1776999999999997</v>
      </c>
      <c r="BE24">
        <v>-999.99900000000002</v>
      </c>
      <c r="BF24">
        <v>-999.99900000000002</v>
      </c>
      <c r="BG24" t="s">
        <v>78</v>
      </c>
      <c r="BH24" s="1">
        <v>0</v>
      </c>
      <c r="BI24" s="1">
        <v>2.2143000000000002</v>
      </c>
      <c r="BJ24" s="1">
        <v>1.6368999999999999E-3</v>
      </c>
      <c r="BK24" s="1">
        <v>0</v>
      </c>
      <c r="BL24" s="1">
        <v>0</v>
      </c>
      <c r="BM24" s="1">
        <v>0</v>
      </c>
    </row>
    <row r="25" spans="1:65" x14ac:dyDescent="0.25">
      <c r="A25">
        <v>3</v>
      </c>
      <c r="B25" t="s">
        <v>174</v>
      </c>
      <c r="C25">
        <v>3</v>
      </c>
      <c r="D25">
        <v>-99</v>
      </c>
      <c r="E25">
        <v>0</v>
      </c>
      <c r="F25">
        <v>1</v>
      </c>
      <c r="G25">
        <v>7.6481399999999997</v>
      </c>
      <c r="H25">
        <v>11.417199999999999</v>
      </c>
      <c r="I25">
        <v>29.3</v>
      </c>
      <c r="J25">
        <v>3.6488600000000003E-2</v>
      </c>
      <c r="K25">
        <v>3.2657499999999999E-2</v>
      </c>
      <c r="L25" s="1">
        <v>-4.9075799999999999E-17</v>
      </c>
      <c r="M25" s="1">
        <v>-1.01946E-13</v>
      </c>
      <c r="N25" s="1">
        <v>1.9498000000000001E-2</v>
      </c>
      <c r="O25" s="1">
        <v>2.4978E-5</v>
      </c>
      <c r="P25" s="1">
        <v>1.2308E-8</v>
      </c>
      <c r="Q25" s="1">
        <v>1.4178999999999999E-3</v>
      </c>
      <c r="R25" s="1">
        <v>7.8437999999999997E-5</v>
      </c>
      <c r="S25" s="1">
        <v>8.7792000000000002E-5</v>
      </c>
      <c r="T25" s="1">
        <v>0</v>
      </c>
      <c r="U25" s="1">
        <v>0</v>
      </c>
      <c r="V25" s="1">
        <v>2.2864000000000001E-4</v>
      </c>
      <c r="W25" s="1">
        <v>0</v>
      </c>
      <c r="X25" s="1">
        <v>4.8330999999999999E-3</v>
      </c>
      <c r="Y25" s="1">
        <v>1.7388999999999999E-5</v>
      </c>
      <c r="Z25" s="1">
        <v>4.3010000000000002E-7</v>
      </c>
      <c r="AA25" s="1">
        <v>8.3760999999999996E-10</v>
      </c>
      <c r="AB25" s="1">
        <v>4.6628999999999998E-7</v>
      </c>
      <c r="AC25" s="1">
        <v>9.9692000000000004E-8</v>
      </c>
      <c r="AD25" s="1">
        <v>1.3892E-7</v>
      </c>
      <c r="AE25" s="1">
        <v>2.7659999999999999E-6</v>
      </c>
      <c r="AF25" s="1">
        <v>4.1489999999999999E-7</v>
      </c>
      <c r="AG25" s="1">
        <v>2.8154999999999999E-4</v>
      </c>
      <c r="AH25" s="1">
        <v>6.9953000000000002E-7</v>
      </c>
      <c r="AI25" s="1">
        <v>2.3181E-2</v>
      </c>
      <c r="AJ25" s="1">
        <v>8.1994000000000001E-5</v>
      </c>
      <c r="AK25" s="1">
        <v>9.6283999999999996E-4</v>
      </c>
      <c r="AL25">
        <v>-14.1211</v>
      </c>
      <c r="AM25">
        <v>0.20960000000000001</v>
      </c>
      <c r="AN25">
        <v>3.7044000000000001</v>
      </c>
      <c r="AO25">
        <v>5.2629999999999999</v>
      </c>
      <c r="AP25">
        <v>2.8349000000000002</v>
      </c>
      <c r="AQ25">
        <v>8.9250000000000007</v>
      </c>
      <c r="AR25">
        <v>4.3171999999999997</v>
      </c>
      <c r="AS25">
        <v>0.93779999999999997</v>
      </c>
      <c r="AT25">
        <v>3.9211999999999998</v>
      </c>
      <c r="AU25">
        <v>-19.3537</v>
      </c>
      <c r="AV25">
        <v>0.97719999999999996</v>
      </c>
      <c r="AW25">
        <v>0.10879999999999999</v>
      </c>
      <c r="AX25">
        <v>-1.8787</v>
      </c>
      <c r="AY25">
        <v>-4.4550000000000001</v>
      </c>
      <c r="AZ25">
        <v>0.83189999999999997</v>
      </c>
      <c r="BA25">
        <v>3.5339999999999998</v>
      </c>
      <c r="BB25">
        <v>-9.1692999999999998</v>
      </c>
      <c r="BC25">
        <v>-3.3973</v>
      </c>
      <c r="BD25">
        <v>-9.5204000000000004</v>
      </c>
      <c r="BE25">
        <v>-999.99900000000002</v>
      </c>
      <c r="BF25">
        <v>-999.99900000000002</v>
      </c>
      <c r="BG25" t="s">
        <v>79</v>
      </c>
      <c r="BH25" s="1">
        <v>0</v>
      </c>
      <c r="BI25" s="1">
        <v>2.3447</v>
      </c>
      <c r="BJ25" s="1">
        <v>1.8263000000000001E-3</v>
      </c>
      <c r="BK25" s="1">
        <v>0</v>
      </c>
      <c r="BL25" s="1">
        <v>0</v>
      </c>
      <c r="BM25" s="1">
        <v>0</v>
      </c>
    </row>
    <row r="26" spans="1:65" x14ac:dyDescent="0.25">
      <c r="A26">
        <v>3</v>
      </c>
      <c r="B26" t="s">
        <v>174</v>
      </c>
      <c r="C26">
        <v>4</v>
      </c>
      <c r="D26">
        <v>-99</v>
      </c>
      <c r="E26">
        <v>0</v>
      </c>
      <c r="F26">
        <v>1</v>
      </c>
      <c r="G26">
        <v>7.9599200000000003</v>
      </c>
      <c r="H26">
        <v>10.8902</v>
      </c>
      <c r="I26">
        <v>30.2</v>
      </c>
      <c r="J26">
        <v>5.7031900000000003E-2</v>
      </c>
      <c r="K26">
        <v>5.91263E-2</v>
      </c>
      <c r="L26" s="1">
        <v>-2.10796E-14</v>
      </c>
      <c r="M26" s="1">
        <v>-2.10436E-11</v>
      </c>
      <c r="N26" s="1">
        <v>3.1865999999999998E-2</v>
      </c>
      <c r="O26" s="1">
        <v>3.9076999999999999E-5</v>
      </c>
      <c r="P26" s="1">
        <v>1.5563E-6</v>
      </c>
      <c r="Q26" s="1">
        <v>1.2721E-2</v>
      </c>
      <c r="R26" s="1">
        <v>2.459E-5</v>
      </c>
      <c r="S26" s="1">
        <v>1.1827E-4</v>
      </c>
      <c r="T26" s="1">
        <v>7.9072000000000005E-5</v>
      </c>
      <c r="U26" s="1">
        <v>0</v>
      </c>
      <c r="V26" s="1">
        <v>5.0971999999999999E-5</v>
      </c>
      <c r="W26" s="1">
        <v>0</v>
      </c>
      <c r="X26" s="1">
        <v>8.5792999999999993E-6</v>
      </c>
      <c r="Y26" s="1">
        <v>2.7595E-6</v>
      </c>
      <c r="Z26" s="1">
        <v>3.9004999999999998E-7</v>
      </c>
      <c r="AA26" s="1">
        <v>8.3795999999999997E-10</v>
      </c>
      <c r="AB26" s="1">
        <v>4.4336000000000002E-6</v>
      </c>
      <c r="AC26" s="1">
        <v>3.5434999999999999E-7</v>
      </c>
      <c r="AD26" s="1">
        <v>2.7422999999999999E-7</v>
      </c>
      <c r="AE26" s="1">
        <v>3.0730000000000001E-7</v>
      </c>
      <c r="AF26" s="1">
        <v>4.2028000000000002E-10</v>
      </c>
      <c r="AG26" s="1">
        <v>1.7499999999999998E-5</v>
      </c>
      <c r="AH26" s="1">
        <v>1.6003E-6</v>
      </c>
      <c r="AI26" s="1">
        <v>4.8917000000000002E-2</v>
      </c>
      <c r="AJ26" s="1">
        <v>4.0949999999999998E-4</v>
      </c>
      <c r="AK26" s="1">
        <v>9.3497000000000003E-4</v>
      </c>
      <c r="AL26">
        <v>-12.885</v>
      </c>
      <c r="AM26">
        <v>1.2361</v>
      </c>
      <c r="AN26">
        <v>1.7842</v>
      </c>
      <c r="AO26">
        <v>6.2782</v>
      </c>
      <c r="AP26">
        <v>2.7679</v>
      </c>
      <c r="AQ26">
        <v>2.6294</v>
      </c>
      <c r="AR26">
        <v>2.4011</v>
      </c>
      <c r="AS26">
        <v>4.2045000000000003</v>
      </c>
      <c r="AT26">
        <v>2.0066000000000002</v>
      </c>
      <c r="AU26">
        <v>-18.130500000000001</v>
      </c>
      <c r="AV26">
        <v>2.4072</v>
      </c>
      <c r="AW26">
        <v>1.5353000000000001</v>
      </c>
      <c r="AX26">
        <v>2.1646999999999998</v>
      </c>
      <c r="AY26">
        <v>-1.8365</v>
      </c>
      <c r="AZ26">
        <v>2.262</v>
      </c>
      <c r="BA26">
        <v>2.0916999999999999</v>
      </c>
      <c r="BB26">
        <v>-5.8000999999999996</v>
      </c>
      <c r="BC26">
        <v>-3.1473</v>
      </c>
      <c r="BD26">
        <v>-8.3216000000000001</v>
      </c>
      <c r="BE26">
        <v>-999.99900000000002</v>
      </c>
      <c r="BF26">
        <v>-999.99900000000002</v>
      </c>
      <c r="BG26" t="s">
        <v>80</v>
      </c>
      <c r="BH26" s="1">
        <v>0</v>
      </c>
      <c r="BI26" s="1">
        <v>4.6189</v>
      </c>
      <c r="BJ26" s="1">
        <v>2.8544E-3</v>
      </c>
      <c r="BK26" s="1">
        <v>0</v>
      </c>
      <c r="BL26" s="1">
        <v>0</v>
      </c>
      <c r="BM26" s="1">
        <v>0</v>
      </c>
    </row>
    <row r="27" spans="1:65" x14ac:dyDescent="0.25">
      <c r="A27">
        <v>3</v>
      </c>
      <c r="B27" t="s">
        <v>174</v>
      </c>
      <c r="C27">
        <v>5</v>
      </c>
      <c r="D27">
        <v>-99</v>
      </c>
      <c r="E27">
        <v>0</v>
      </c>
      <c r="F27">
        <v>1</v>
      </c>
      <c r="G27">
        <v>7.4130399999999996</v>
      </c>
      <c r="H27">
        <v>11.564</v>
      </c>
      <c r="I27">
        <v>29.8</v>
      </c>
      <c r="J27">
        <v>1.9193999999999999E-2</v>
      </c>
      <c r="K27">
        <v>1.7605800000000001E-2</v>
      </c>
      <c r="L27" s="1">
        <v>-2.01791E-14</v>
      </c>
      <c r="M27" s="1">
        <v>-7.6139700000000003E-11</v>
      </c>
      <c r="N27" s="1">
        <v>1.0492E-2</v>
      </c>
      <c r="O27" s="1">
        <v>1.4139E-5</v>
      </c>
      <c r="P27" s="1">
        <v>1.2302999999999999E-8</v>
      </c>
      <c r="Q27" s="1">
        <v>9.1160000000000004E-4</v>
      </c>
      <c r="R27" s="1">
        <v>3.3637999999999999E-5</v>
      </c>
      <c r="S27" s="1">
        <v>5.8186000000000002E-5</v>
      </c>
      <c r="T27" s="1">
        <v>0</v>
      </c>
      <c r="U27" s="1">
        <v>0</v>
      </c>
      <c r="V27" s="1">
        <v>5.0216999999999997E-5</v>
      </c>
      <c r="W27" s="1">
        <v>0</v>
      </c>
      <c r="X27" s="1">
        <v>2.3326000000000002E-3</v>
      </c>
      <c r="Y27" s="1">
        <v>6.9539999999999998E-6</v>
      </c>
      <c r="Z27" s="1">
        <v>2.0591E-7</v>
      </c>
      <c r="AA27" s="1">
        <v>8.3729000000000001E-10</v>
      </c>
      <c r="AB27" s="1">
        <v>5.6677999999999998E-10</v>
      </c>
      <c r="AC27" s="1">
        <v>7.2859000000000004E-8</v>
      </c>
      <c r="AD27" s="1">
        <v>1.4676E-7</v>
      </c>
      <c r="AE27" s="1">
        <v>8.4957E-7</v>
      </c>
      <c r="AF27" s="1">
        <v>1.2401000000000001E-7</v>
      </c>
      <c r="AG27" s="1">
        <v>3.3306000000000003E-5</v>
      </c>
      <c r="AH27" s="1">
        <v>4.0587999999999998E-7</v>
      </c>
      <c r="AI27" s="1">
        <v>1.29E-2</v>
      </c>
      <c r="AJ27" s="1">
        <v>2.3981999999999998E-5</v>
      </c>
      <c r="AK27" s="1">
        <v>9.5403000000000003E-4</v>
      </c>
      <c r="AL27">
        <v>-16.940000000000001</v>
      </c>
      <c r="AM27">
        <v>-2.6941999999999999</v>
      </c>
      <c r="AN27">
        <v>3.6371000000000002</v>
      </c>
      <c r="AO27">
        <v>2.3525</v>
      </c>
      <c r="AP27">
        <v>2.4443999999999999</v>
      </c>
      <c r="AQ27">
        <v>6.9257</v>
      </c>
      <c r="AR27">
        <v>4.2518000000000002</v>
      </c>
      <c r="AS27">
        <v>-7.7027000000000001</v>
      </c>
      <c r="AT27">
        <v>3.8565999999999998</v>
      </c>
      <c r="AU27">
        <v>-19.3703</v>
      </c>
      <c r="AV27">
        <v>0.41</v>
      </c>
      <c r="AW27">
        <v>-0.46010000000000001</v>
      </c>
      <c r="AX27">
        <v>-2.8321999999999998</v>
      </c>
      <c r="AY27">
        <v>-4.8384</v>
      </c>
      <c r="AZ27">
        <v>0.26469999999999999</v>
      </c>
      <c r="BA27">
        <v>2.9714999999999998</v>
      </c>
      <c r="BB27">
        <v>-10.7463</v>
      </c>
      <c r="BC27">
        <v>-3.6745000000000001</v>
      </c>
      <c r="BD27">
        <v>-12.3604</v>
      </c>
      <c r="BE27">
        <v>-999.99900000000002</v>
      </c>
      <c r="BF27">
        <v>-999.99900000000002</v>
      </c>
      <c r="BG27" t="s">
        <v>81</v>
      </c>
      <c r="BH27" s="1">
        <v>0</v>
      </c>
      <c r="BI27" s="1">
        <v>1.2766999999999999</v>
      </c>
      <c r="BJ27" s="1">
        <v>9.6066000000000001E-4</v>
      </c>
      <c r="BK27" s="1">
        <v>0</v>
      </c>
      <c r="BL27" s="1">
        <v>0</v>
      </c>
      <c r="BM27" s="1">
        <v>0</v>
      </c>
    </row>
    <row r="28" spans="1:65" x14ac:dyDescent="0.25">
      <c r="A28">
        <v>3</v>
      </c>
      <c r="B28" t="s">
        <v>174</v>
      </c>
      <c r="C28">
        <v>6</v>
      </c>
      <c r="D28">
        <v>-99</v>
      </c>
      <c r="E28">
        <v>0</v>
      </c>
      <c r="F28">
        <v>1</v>
      </c>
      <c r="G28">
        <v>7.4573600000000004</v>
      </c>
      <c r="H28">
        <v>11.4932</v>
      </c>
      <c r="I28">
        <v>30.1</v>
      </c>
      <c r="J28">
        <v>2.11293E-2</v>
      </c>
      <c r="K28">
        <v>1.96051E-2</v>
      </c>
      <c r="L28" s="1">
        <v>-2.9439200000000001E-13</v>
      </c>
      <c r="M28" s="1">
        <v>-9.8678800000000005E-10</v>
      </c>
      <c r="N28" s="1">
        <v>1.1728000000000001E-2</v>
      </c>
      <c r="O28" s="1">
        <v>6.2155000000000004E-5</v>
      </c>
      <c r="P28" s="1">
        <v>1.2304000000000001E-8</v>
      </c>
      <c r="Q28" s="1">
        <v>1.1079E-3</v>
      </c>
      <c r="R28" s="1">
        <v>1.6593000000000001E-4</v>
      </c>
      <c r="S28" s="1">
        <v>8.3813000000000005E-5</v>
      </c>
      <c r="T28" s="1">
        <v>0</v>
      </c>
      <c r="U28" s="1">
        <v>4.2246000000000002E-5</v>
      </c>
      <c r="V28" s="1">
        <v>5.3118999999999997E-5</v>
      </c>
      <c r="W28" s="1">
        <v>0</v>
      </c>
      <c r="X28" s="1">
        <v>2.4699000000000001E-3</v>
      </c>
      <c r="Y28" s="1">
        <v>1.0930999999999999E-5</v>
      </c>
      <c r="Z28" s="1">
        <v>4.1857000000000002E-7</v>
      </c>
      <c r="AA28" s="1">
        <v>1.0959E-7</v>
      </c>
      <c r="AB28" s="1">
        <v>4.1078000000000002E-5</v>
      </c>
      <c r="AC28" s="1">
        <v>1.5242E-6</v>
      </c>
      <c r="AD28" s="1">
        <v>7.6883000000000004E-7</v>
      </c>
      <c r="AE28" s="1">
        <v>9.978499999999999E-7</v>
      </c>
      <c r="AF28" s="1">
        <v>3.2369000000000001E-7</v>
      </c>
      <c r="AG28" s="1">
        <v>1.4922000000000001E-4</v>
      </c>
      <c r="AH28" s="1">
        <v>4.622E-7</v>
      </c>
      <c r="AI28" s="1">
        <v>1.4309000000000001E-2</v>
      </c>
      <c r="AJ28" s="1">
        <v>3.0158000000000002E-5</v>
      </c>
      <c r="AK28" s="1">
        <v>9.4629999999999996E-4</v>
      </c>
      <c r="AL28">
        <v>-12.0379</v>
      </c>
      <c r="AM28">
        <v>2.1833999999999998</v>
      </c>
      <c r="AN28">
        <v>3.6711</v>
      </c>
      <c r="AO28">
        <v>7.2263000000000002</v>
      </c>
      <c r="AP28">
        <v>4.6079999999999997</v>
      </c>
      <c r="AQ28">
        <v>8.2863000000000007</v>
      </c>
      <c r="AR28">
        <v>4.2869999999999999</v>
      </c>
      <c r="AS28">
        <v>6.9467999999999996</v>
      </c>
      <c r="AT28">
        <v>3.8923999999999999</v>
      </c>
      <c r="AU28">
        <v>-16.673999999999999</v>
      </c>
      <c r="AV28">
        <v>0.57130000000000003</v>
      </c>
      <c r="AW28">
        <v>-0.29980000000000001</v>
      </c>
      <c r="AX28">
        <v>-2.5914000000000001</v>
      </c>
      <c r="AY28">
        <v>-4.7572000000000001</v>
      </c>
      <c r="AZ28">
        <v>0.42609999999999998</v>
      </c>
      <c r="BA28">
        <v>3.0882999999999998</v>
      </c>
      <c r="BB28">
        <v>-6.8197000000000001</v>
      </c>
      <c r="BC28">
        <v>-1.4959</v>
      </c>
      <c r="BD28">
        <v>-7.4709000000000003</v>
      </c>
      <c r="BE28">
        <v>-999.99900000000002</v>
      </c>
      <c r="BF28">
        <v>-999.99900000000002</v>
      </c>
      <c r="BG28" t="s">
        <v>82</v>
      </c>
      <c r="BH28" s="1">
        <v>0</v>
      </c>
      <c r="BI28" s="1">
        <v>1.4316</v>
      </c>
      <c r="BJ28" s="1">
        <v>1.0575000000000001E-3</v>
      </c>
      <c r="BK28" s="1">
        <v>0</v>
      </c>
      <c r="BL28" s="1">
        <v>0</v>
      </c>
      <c r="BM28" s="1">
        <v>0</v>
      </c>
    </row>
    <row r="29" spans="1:65" x14ac:dyDescent="0.25">
      <c r="A29">
        <v>3</v>
      </c>
      <c r="B29" t="s">
        <v>174</v>
      </c>
      <c r="C29">
        <v>7</v>
      </c>
      <c r="D29">
        <v>-99</v>
      </c>
      <c r="E29">
        <v>0</v>
      </c>
      <c r="F29">
        <v>1</v>
      </c>
      <c r="G29">
        <v>7.38734</v>
      </c>
      <c r="H29">
        <v>11.5762</v>
      </c>
      <c r="I29">
        <v>30.1</v>
      </c>
      <c r="J29">
        <v>1.7167100000000001E-2</v>
      </c>
      <c r="K29">
        <v>1.60895E-2</v>
      </c>
      <c r="L29" s="1">
        <v>4.38346E-14</v>
      </c>
      <c r="M29" s="1">
        <v>1.7674199999999999E-10</v>
      </c>
      <c r="N29" s="1">
        <v>9.6688E-3</v>
      </c>
      <c r="O29" s="1">
        <v>1.5438999999999999E-5</v>
      </c>
      <c r="P29" s="1">
        <v>1.2652E-6</v>
      </c>
      <c r="Q29" s="1">
        <v>1.0169000000000001E-3</v>
      </c>
      <c r="R29" s="1">
        <v>3.4785E-5</v>
      </c>
      <c r="S29" s="1">
        <v>6.2218999999999995E-5</v>
      </c>
      <c r="T29" s="1">
        <v>0</v>
      </c>
      <c r="U29" s="1">
        <v>0</v>
      </c>
      <c r="V29" s="1">
        <v>5.0436000000000003E-5</v>
      </c>
      <c r="W29" s="1">
        <v>0</v>
      </c>
      <c r="X29" s="1">
        <v>1.8549E-3</v>
      </c>
      <c r="Y29" s="1">
        <v>1.1539000000000001E-5</v>
      </c>
      <c r="Z29" s="1">
        <v>1.212E-7</v>
      </c>
      <c r="AA29" s="1">
        <v>8.3725999999999996E-10</v>
      </c>
      <c r="AB29" s="1">
        <v>1.5996000000000001E-5</v>
      </c>
      <c r="AC29" s="1">
        <v>6.2971000000000002E-8</v>
      </c>
      <c r="AD29" s="1">
        <v>1.0251999999999999E-7</v>
      </c>
      <c r="AE29" s="1">
        <v>6.0190000000000001E-7</v>
      </c>
      <c r="AF29" s="1">
        <v>3.6772000000000001E-7</v>
      </c>
      <c r="AG29" s="1">
        <v>1.7985000000000001E-4</v>
      </c>
      <c r="AH29" s="1">
        <v>3.8892999999999998E-7</v>
      </c>
      <c r="AI29" s="1">
        <v>1.2045999999999999E-2</v>
      </c>
      <c r="AJ29" s="1">
        <v>2.092E-5</v>
      </c>
      <c r="AK29" s="1">
        <v>9.4709999999999998E-4</v>
      </c>
      <c r="AL29">
        <v>-12.4655</v>
      </c>
      <c r="AM29">
        <v>1.7687999999999999</v>
      </c>
      <c r="AN29">
        <v>3.6396999999999999</v>
      </c>
      <c r="AO29">
        <v>6.8117000000000001</v>
      </c>
      <c r="AP29">
        <v>2.4234</v>
      </c>
      <c r="AQ29">
        <v>8.3867999999999991</v>
      </c>
      <c r="AR29">
        <v>4.2556000000000003</v>
      </c>
      <c r="AS29">
        <v>5.6898999999999997</v>
      </c>
      <c r="AT29">
        <v>3.8610000000000002</v>
      </c>
      <c r="AU29">
        <v>-19.459900000000001</v>
      </c>
      <c r="AV29">
        <v>0.41870000000000002</v>
      </c>
      <c r="AW29">
        <v>-0.45240000000000002</v>
      </c>
      <c r="AX29">
        <v>-0.84989999999999999</v>
      </c>
      <c r="AY29">
        <v>-2.8631000000000002</v>
      </c>
      <c r="AZ29">
        <v>0.27339999999999998</v>
      </c>
      <c r="BA29">
        <v>2.9087000000000001</v>
      </c>
      <c r="BB29">
        <v>-11.7201</v>
      </c>
      <c r="BC29">
        <v>-3.7065000000000001</v>
      </c>
      <c r="BD29">
        <v>-7.8985000000000003</v>
      </c>
      <c r="BE29">
        <v>-999.99900000000002</v>
      </c>
      <c r="BF29">
        <v>-999.99900000000002</v>
      </c>
      <c r="BG29" t="s">
        <v>83</v>
      </c>
      <c r="BH29" s="1">
        <v>0</v>
      </c>
      <c r="BI29" s="1">
        <v>1.1899</v>
      </c>
      <c r="BJ29" s="1">
        <v>8.5921000000000001E-4</v>
      </c>
      <c r="BK29" s="1">
        <v>0</v>
      </c>
      <c r="BL29" s="1">
        <v>0</v>
      </c>
      <c r="BM29" s="1">
        <v>0</v>
      </c>
    </row>
    <row r="30" spans="1:65" x14ac:dyDescent="0.25">
      <c r="A30">
        <v>3</v>
      </c>
      <c r="B30" t="s">
        <v>174</v>
      </c>
      <c r="C30">
        <v>8</v>
      </c>
      <c r="D30">
        <v>-99</v>
      </c>
      <c r="E30">
        <v>0</v>
      </c>
      <c r="F30">
        <v>1</v>
      </c>
      <c r="G30">
        <v>7.78918</v>
      </c>
      <c r="H30">
        <v>11.141299999999999</v>
      </c>
      <c r="I30">
        <v>29.6</v>
      </c>
      <c r="J30">
        <v>3.7102499999999997E-2</v>
      </c>
      <c r="K30">
        <v>4.2886300000000002E-2</v>
      </c>
      <c r="L30" s="1">
        <v>-3.6749500000000003E-14</v>
      </c>
      <c r="M30" s="1">
        <v>-5.5503899999999998E-11</v>
      </c>
      <c r="N30" s="1">
        <v>1.2433E-2</v>
      </c>
      <c r="O30" s="1">
        <v>1.7592999999999999E-5</v>
      </c>
      <c r="P30" s="1">
        <v>1.4818999999999999E-6</v>
      </c>
      <c r="Q30" s="1">
        <v>1.2437999999999999E-2</v>
      </c>
      <c r="R30" s="1">
        <v>2.8325000000000001E-5</v>
      </c>
      <c r="S30" s="1">
        <v>5.8094999999999999E-5</v>
      </c>
      <c r="T30" s="1">
        <v>5.3674999999999997E-5</v>
      </c>
      <c r="U30" s="1">
        <v>0</v>
      </c>
      <c r="V30" s="1">
        <v>5.0356999999999999E-5</v>
      </c>
      <c r="W30" s="1">
        <v>0</v>
      </c>
      <c r="X30" s="1">
        <v>2.9981000000000001E-6</v>
      </c>
      <c r="Y30" s="1">
        <v>2.7504E-6</v>
      </c>
      <c r="Z30" s="1">
        <v>1.0045E-7</v>
      </c>
      <c r="AA30" s="1">
        <v>8.3759999999999998E-10</v>
      </c>
      <c r="AB30" s="1">
        <v>4.6932999999999996E-6</v>
      </c>
      <c r="AC30" s="1">
        <v>1.0656999999999999E-7</v>
      </c>
      <c r="AD30" s="1">
        <v>2.4303999999999998E-7</v>
      </c>
      <c r="AE30" s="1">
        <v>1.8071000000000001E-7</v>
      </c>
      <c r="AF30" s="1">
        <v>4.2009999999999998E-10</v>
      </c>
      <c r="AG30" s="1">
        <v>1.7159E-4</v>
      </c>
      <c r="AH30" s="1">
        <v>1.0089E-6</v>
      </c>
      <c r="AI30" s="1">
        <v>3.2537999999999997E-2</v>
      </c>
      <c r="AJ30" s="1">
        <v>1.6933000000000001E-4</v>
      </c>
      <c r="AK30" s="1">
        <v>9.5310000000000002E-4</v>
      </c>
      <c r="AL30">
        <v>-12.967000000000001</v>
      </c>
      <c r="AM30">
        <v>1.2307999999999999</v>
      </c>
      <c r="AN30">
        <v>1.5316000000000001</v>
      </c>
      <c r="AO30">
        <v>6.2803000000000004</v>
      </c>
      <c r="AP30">
        <v>2.7351000000000001</v>
      </c>
      <c r="AQ30">
        <v>4.1379999999999999</v>
      </c>
      <c r="AR30">
        <v>2.1457000000000002</v>
      </c>
      <c r="AS30">
        <v>4.1265999999999998</v>
      </c>
      <c r="AT30">
        <v>1.7502</v>
      </c>
      <c r="AU30">
        <v>-19.1189</v>
      </c>
      <c r="AV30">
        <v>2.1442000000000001</v>
      </c>
      <c r="AW30">
        <v>1.2746</v>
      </c>
      <c r="AX30">
        <v>1.6048</v>
      </c>
      <c r="AY30">
        <v>-2.1368</v>
      </c>
      <c r="AZ30">
        <v>1.9988999999999999</v>
      </c>
      <c r="BA30">
        <v>1.2886</v>
      </c>
      <c r="BB30">
        <v>-7.0324999999999998</v>
      </c>
      <c r="BC30">
        <v>-3.2652000000000001</v>
      </c>
      <c r="BD30">
        <v>-8.3787000000000003</v>
      </c>
      <c r="BE30">
        <v>-999.99900000000002</v>
      </c>
      <c r="BF30">
        <v>-999.99900000000002</v>
      </c>
      <c r="BG30" t="s">
        <v>84</v>
      </c>
      <c r="BH30" s="1">
        <v>0</v>
      </c>
      <c r="BI30" s="1">
        <v>3.0299</v>
      </c>
      <c r="BJ30" s="1">
        <v>1.8569999999999999E-3</v>
      </c>
      <c r="BK30" s="1">
        <v>0</v>
      </c>
      <c r="BL30" s="1">
        <v>0</v>
      </c>
      <c r="BM30" s="1">
        <v>0</v>
      </c>
    </row>
    <row r="31" spans="1:65" x14ac:dyDescent="0.25">
      <c r="A31">
        <v>3</v>
      </c>
      <c r="B31" t="s">
        <v>174</v>
      </c>
      <c r="C31">
        <v>9</v>
      </c>
      <c r="D31">
        <v>-99</v>
      </c>
      <c r="E31">
        <v>0</v>
      </c>
      <c r="F31">
        <v>1</v>
      </c>
      <c r="G31">
        <v>7.2650499999999996</v>
      </c>
      <c r="H31">
        <v>11.715</v>
      </c>
      <c r="I31">
        <v>30.2</v>
      </c>
      <c r="J31">
        <v>1.2392E-2</v>
      </c>
      <c r="K31">
        <v>1.1964900000000001E-2</v>
      </c>
      <c r="L31" s="1">
        <v>-1.7663500000000001E-13</v>
      </c>
      <c r="M31" s="1">
        <v>-9.6042900000000005E-10</v>
      </c>
      <c r="N31" s="1">
        <v>6.7787999999999998E-3</v>
      </c>
      <c r="O31" s="1">
        <v>1.1167E-5</v>
      </c>
      <c r="P31" s="1">
        <v>1.2301E-8</v>
      </c>
      <c r="Q31" s="1">
        <v>9.6464000000000001E-4</v>
      </c>
      <c r="R31" s="1">
        <v>1.9511999999999999E-5</v>
      </c>
      <c r="S31" s="1">
        <v>4.9996E-5</v>
      </c>
      <c r="T31" s="1">
        <v>0</v>
      </c>
      <c r="U31" s="1">
        <v>0</v>
      </c>
      <c r="V31" s="1">
        <v>5.4823E-5</v>
      </c>
      <c r="W31" s="1">
        <v>0</v>
      </c>
      <c r="X31" s="1">
        <v>1.2608000000000001E-3</v>
      </c>
      <c r="Y31" s="1">
        <v>6.4602000000000004E-6</v>
      </c>
      <c r="Z31" s="1">
        <v>2.1605999999999999E-7</v>
      </c>
      <c r="AA31" s="1">
        <v>1.2727E-7</v>
      </c>
      <c r="AB31" s="1">
        <v>1.2208E-6</v>
      </c>
      <c r="AC31" s="1">
        <v>2.0352999999999998E-6</v>
      </c>
      <c r="AD31" s="1">
        <v>1.0771E-6</v>
      </c>
      <c r="AE31" s="1">
        <v>2.6325999999999999E-7</v>
      </c>
      <c r="AF31" s="1">
        <v>4.1988999999999998E-10</v>
      </c>
      <c r="AG31" s="1">
        <v>1.9149E-4</v>
      </c>
      <c r="AH31" s="1">
        <v>2.9102999999999998E-7</v>
      </c>
      <c r="AI31" s="1">
        <v>8.9405999999999999E-3</v>
      </c>
      <c r="AJ31" s="1">
        <v>1.1226000000000001E-5</v>
      </c>
      <c r="AK31" s="1">
        <v>9.4563999999999998E-4</v>
      </c>
      <c r="AL31">
        <v>-13.606400000000001</v>
      </c>
      <c r="AM31">
        <v>0.64510000000000001</v>
      </c>
      <c r="AN31">
        <v>3.5891999999999999</v>
      </c>
      <c r="AO31">
        <v>5.6867000000000001</v>
      </c>
      <c r="AP31">
        <v>4.4694000000000003</v>
      </c>
      <c r="AQ31">
        <v>8.3383000000000003</v>
      </c>
      <c r="AR31">
        <v>4.2054</v>
      </c>
      <c r="AS31">
        <v>2.2989000000000002</v>
      </c>
      <c r="AT31">
        <v>3.8109999999999999</v>
      </c>
      <c r="AU31">
        <v>-16.4697</v>
      </c>
      <c r="AV31">
        <v>0.1865</v>
      </c>
      <c r="AW31">
        <v>-0.68489999999999995</v>
      </c>
      <c r="AX31">
        <v>-3.3071999999999999</v>
      </c>
      <c r="AY31">
        <v>-5.0876000000000001</v>
      </c>
      <c r="AZ31">
        <v>4.1200000000000001E-2</v>
      </c>
      <c r="BA31">
        <v>2.5872999999999999</v>
      </c>
      <c r="BB31">
        <v>-7.5885999999999996</v>
      </c>
      <c r="BC31">
        <v>-1.7061999999999999</v>
      </c>
      <c r="BD31">
        <v>-9.0435999999999996</v>
      </c>
      <c r="BE31">
        <v>-999.99900000000002</v>
      </c>
      <c r="BF31">
        <v>-999.99900000000002</v>
      </c>
      <c r="BG31" t="s">
        <v>85</v>
      </c>
      <c r="BH31" s="1">
        <v>0</v>
      </c>
      <c r="BI31" s="1">
        <v>0.88776999999999995</v>
      </c>
      <c r="BJ31" s="1">
        <v>6.2021999999999999E-4</v>
      </c>
      <c r="BK31" s="1">
        <v>0</v>
      </c>
      <c r="BL31" s="1">
        <v>0</v>
      </c>
      <c r="BM31" s="1">
        <v>0</v>
      </c>
    </row>
    <row r="32" spans="1:65" x14ac:dyDescent="0.25">
      <c r="A32">
        <v>3</v>
      </c>
      <c r="B32" t="s">
        <v>174</v>
      </c>
      <c r="C32">
        <v>10</v>
      </c>
      <c r="D32">
        <v>-99</v>
      </c>
      <c r="E32">
        <v>0</v>
      </c>
      <c r="F32">
        <v>1</v>
      </c>
      <c r="G32">
        <v>7.2857099999999999</v>
      </c>
      <c r="H32">
        <v>11.7445</v>
      </c>
      <c r="I32">
        <v>29.6</v>
      </c>
      <c r="J32">
        <v>1.33194E-2</v>
      </c>
      <c r="K32">
        <v>1.27578E-2</v>
      </c>
      <c r="L32" s="1">
        <v>-3.5833400000000004E-15</v>
      </c>
      <c r="M32" s="1">
        <v>-1.82458E-11</v>
      </c>
      <c r="N32" s="1">
        <v>7.2838E-3</v>
      </c>
      <c r="O32" s="1">
        <v>3.6458000000000002E-5</v>
      </c>
      <c r="P32" s="1">
        <v>1.6681E-6</v>
      </c>
      <c r="Q32" s="1">
        <v>9.8288999999999994E-4</v>
      </c>
      <c r="R32" s="1">
        <v>2.4799000000000001E-5</v>
      </c>
      <c r="S32" s="1">
        <v>6.0748000000000002E-5</v>
      </c>
      <c r="T32" s="1">
        <v>0</v>
      </c>
      <c r="U32" s="1">
        <v>4.3890999999999997E-5</v>
      </c>
      <c r="V32" s="1">
        <v>7.0986000000000001E-5</v>
      </c>
      <c r="W32" s="1">
        <v>0</v>
      </c>
      <c r="X32" s="1">
        <v>1.3473000000000001E-3</v>
      </c>
      <c r="Y32" s="1">
        <v>7.6582000000000006E-6</v>
      </c>
      <c r="Z32" s="1">
        <v>3.4751999999999998E-7</v>
      </c>
      <c r="AA32" s="1">
        <v>1.2055999999999999E-7</v>
      </c>
      <c r="AB32" s="1">
        <v>1.7946999999999999E-4</v>
      </c>
      <c r="AC32" s="1">
        <v>1.6198E-7</v>
      </c>
      <c r="AD32" s="1">
        <v>3.1604999999999997E-7</v>
      </c>
      <c r="AE32" s="1">
        <v>4.3471000000000001E-7</v>
      </c>
      <c r="AF32" s="1">
        <v>2.3418E-7</v>
      </c>
      <c r="AG32" s="1">
        <v>2.0481000000000001E-4</v>
      </c>
      <c r="AH32" s="1">
        <v>2.9325000000000001E-7</v>
      </c>
      <c r="AI32" s="1">
        <v>9.4894000000000003E-3</v>
      </c>
      <c r="AJ32" s="1">
        <v>1.2473999999999999E-5</v>
      </c>
      <c r="AK32" s="1">
        <v>9.6005000000000005E-4</v>
      </c>
      <c r="AL32">
        <v>-11.511900000000001</v>
      </c>
      <c r="AM32">
        <v>2.7858999999999998</v>
      </c>
      <c r="AN32">
        <v>3.5632000000000001</v>
      </c>
      <c r="AO32">
        <v>7.8350999999999997</v>
      </c>
      <c r="AP32">
        <v>4.4972000000000003</v>
      </c>
      <c r="AQ32">
        <v>8.3632000000000009</v>
      </c>
      <c r="AR32">
        <v>4.1769999999999996</v>
      </c>
      <c r="AS32">
        <v>8.6906999999999996</v>
      </c>
      <c r="AT32">
        <v>3.7814999999999999</v>
      </c>
      <c r="AU32">
        <v>-18.783100000000001</v>
      </c>
      <c r="AV32">
        <v>0.22439999999999999</v>
      </c>
      <c r="AW32">
        <v>-0.64490000000000003</v>
      </c>
      <c r="AX32">
        <v>-1.1094999999999999</v>
      </c>
      <c r="AY32">
        <v>-2.9312</v>
      </c>
      <c r="AZ32">
        <v>7.9100000000000004E-2</v>
      </c>
      <c r="BA32">
        <v>2.6248999999999998</v>
      </c>
      <c r="BB32">
        <v>-10.0778</v>
      </c>
      <c r="BC32">
        <v>-1.7029000000000001</v>
      </c>
      <c r="BD32">
        <v>-6.9240000000000004</v>
      </c>
      <c r="BE32">
        <v>-999.99900000000002</v>
      </c>
      <c r="BF32">
        <v>-999.99900000000002</v>
      </c>
      <c r="BG32" t="s">
        <v>86</v>
      </c>
      <c r="BH32" s="1">
        <v>0</v>
      </c>
      <c r="BI32" s="1">
        <v>0.96597</v>
      </c>
      <c r="BJ32" s="1">
        <v>6.6664000000000003E-4</v>
      </c>
      <c r="BK32" s="1">
        <v>0</v>
      </c>
      <c r="BL32" s="1">
        <v>0</v>
      </c>
      <c r="BM32" s="1">
        <v>0</v>
      </c>
    </row>
    <row r="33" spans="1:65" x14ac:dyDescent="0.25">
      <c r="A33">
        <v>3</v>
      </c>
      <c r="B33" t="s">
        <v>174</v>
      </c>
      <c r="C33">
        <v>11</v>
      </c>
      <c r="D33">
        <v>-99</v>
      </c>
      <c r="E33">
        <v>0</v>
      </c>
      <c r="F33">
        <v>1</v>
      </c>
      <c r="G33">
        <v>7.2812200000000002</v>
      </c>
      <c r="H33">
        <v>11.6218</v>
      </c>
      <c r="I33">
        <v>31.4</v>
      </c>
      <c r="J33">
        <v>1.29885E-2</v>
      </c>
      <c r="K33">
        <v>1.24247E-2</v>
      </c>
      <c r="L33" s="1">
        <v>-5.5781300000000004E-16</v>
      </c>
      <c r="M33" s="1">
        <v>-2.95033E-12</v>
      </c>
      <c r="N33" s="1">
        <v>6.8092999999999999E-3</v>
      </c>
      <c r="O33" s="1">
        <v>1.26E-5</v>
      </c>
      <c r="P33" s="1">
        <v>2.452E-6</v>
      </c>
      <c r="Q33" s="1">
        <v>1.0597E-3</v>
      </c>
      <c r="R33" s="1">
        <v>1.8627999999999999E-5</v>
      </c>
      <c r="S33" s="1">
        <v>7.2229000000000003E-5</v>
      </c>
      <c r="T33" s="1">
        <v>0</v>
      </c>
      <c r="U33" s="1">
        <v>0</v>
      </c>
      <c r="V33" s="1">
        <v>5.6558000000000003E-5</v>
      </c>
      <c r="W33" s="1">
        <v>0</v>
      </c>
      <c r="X33" s="1">
        <v>1.3734999999999999E-3</v>
      </c>
      <c r="Y33" s="1">
        <v>6.7920999999999997E-6</v>
      </c>
      <c r="Z33" s="1">
        <v>1.9371999999999999E-7</v>
      </c>
      <c r="AA33" s="1">
        <v>8.3718E-10</v>
      </c>
      <c r="AB33" s="1">
        <v>6.1346000000000005E-5</v>
      </c>
      <c r="AC33" s="1">
        <v>1.2275000000000001E-7</v>
      </c>
      <c r="AD33" s="1">
        <v>2.2884999999999999E-7</v>
      </c>
      <c r="AE33" s="1">
        <v>2.7315999999999999E-7</v>
      </c>
      <c r="AF33" s="1">
        <v>2.251E-7</v>
      </c>
      <c r="AG33" s="1">
        <v>2.5142999999999998E-6</v>
      </c>
      <c r="AH33" s="1">
        <v>3.2973999999999999E-7</v>
      </c>
      <c r="AI33" s="1">
        <v>9.1336999999999998E-3</v>
      </c>
      <c r="AJ33" s="1">
        <v>1.2231E-5</v>
      </c>
      <c r="AK33" s="1">
        <v>9.1741000000000001E-4</v>
      </c>
      <c r="AL33">
        <v>-11.7773</v>
      </c>
      <c r="AM33">
        <v>2.4049999999999998</v>
      </c>
      <c r="AN33">
        <v>3.6669</v>
      </c>
      <c r="AO33">
        <v>7.4311999999999996</v>
      </c>
      <c r="AP33">
        <v>2.3172999999999999</v>
      </c>
      <c r="AQ33">
        <v>4.6932999999999998</v>
      </c>
      <c r="AR33">
        <v>4.2880000000000003</v>
      </c>
      <c r="AS33">
        <v>7.6162000000000001</v>
      </c>
      <c r="AT33">
        <v>3.8955000000000002</v>
      </c>
      <c r="AU33">
        <v>-18.723700000000001</v>
      </c>
      <c r="AV33">
        <v>0.26550000000000001</v>
      </c>
      <c r="AW33">
        <v>-0.61019999999999996</v>
      </c>
      <c r="AX33">
        <v>-0.8841</v>
      </c>
      <c r="AY33">
        <v>-2.7366000000000001</v>
      </c>
      <c r="AZ33">
        <v>0.1203</v>
      </c>
      <c r="BA33">
        <v>2.6555</v>
      </c>
      <c r="BB33">
        <v>-10.841100000000001</v>
      </c>
      <c r="BC33">
        <v>-3.8549000000000002</v>
      </c>
      <c r="BD33">
        <v>-7.2644000000000002</v>
      </c>
      <c r="BE33">
        <v>-999.99900000000002</v>
      </c>
      <c r="BF33">
        <v>-999.99900000000002</v>
      </c>
      <c r="BG33" t="s">
        <v>87</v>
      </c>
      <c r="BH33" s="1">
        <v>0</v>
      </c>
      <c r="BI33" s="1">
        <v>0.90608999999999995</v>
      </c>
      <c r="BJ33" s="1">
        <v>6.5008000000000004E-4</v>
      </c>
      <c r="BK33" s="1">
        <v>0</v>
      </c>
      <c r="BL33" s="1">
        <v>0</v>
      </c>
      <c r="BM33" s="1">
        <v>0</v>
      </c>
    </row>
    <row r="34" spans="1:65" x14ac:dyDescent="0.25">
      <c r="A34">
        <v>3</v>
      </c>
      <c r="B34" t="s">
        <v>174</v>
      </c>
      <c r="C34">
        <v>12</v>
      </c>
      <c r="D34">
        <v>-99</v>
      </c>
      <c r="E34">
        <v>0</v>
      </c>
      <c r="F34">
        <v>1</v>
      </c>
      <c r="G34">
        <v>7.2674700000000003</v>
      </c>
      <c r="H34">
        <v>11.7491</v>
      </c>
      <c r="I34">
        <v>29.7</v>
      </c>
      <c r="J34">
        <v>9.9564300000000005E-3</v>
      </c>
      <c r="K34">
        <v>1.2038E-2</v>
      </c>
      <c r="L34" s="1">
        <v>-6.60076E-16</v>
      </c>
      <c r="M34" s="1">
        <v>-3.4437599999999999E-12</v>
      </c>
      <c r="N34" s="1">
        <v>4.8512E-3</v>
      </c>
      <c r="O34" s="1">
        <v>8.8441000000000006E-6</v>
      </c>
      <c r="P34" s="1">
        <v>1.2301E-8</v>
      </c>
      <c r="Q34" s="1">
        <v>2.4862999999999999E-3</v>
      </c>
      <c r="R34" s="1">
        <v>2.2870999999999998E-5</v>
      </c>
      <c r="S34" s="1">
        <v>2.6896E-4</v>
      </c>
      <c r="T34" s="1">
        <v>5.2823999999999996E-6</v>
      </c>
      <c r="U34" s="1">
        <v>0</v>
      </c>
      <c r="V34" s="1">
        <v>5.7278000000000003E-5</v>
      </c>
      <c r="W34" s="1">
        <v>5.5222000000000001E-5</v>
      </c>
      <c r="X34" s="1">
        <v>1.5956E-4</v>
      </c>
      <c r="Y34" s="1">
        <v>2.5546000000000001E-6</v>
      </c>
      <c r="Z34" s="1">
        <v>4.2737000000000001E-8</v>
      </c>
      <c r="AA34" s="1">
        <v>8.3716000000000003E-10</v>
      </c>
      <c r="AB34" s="1">
        <v>7.8322999999999995E-7</v>
      </c>
      <c r="AC34" s="1">
        <v>7.5634000000000001E-8</v>
      </c>
      <c r="AD34" s="1">
        <v>1.8846000000000001E-7</v>
      </c>
      <c r="AE34" s="1">
        <v>3.3269E-7</v>
      </c>
      <c r="AF34" s="1">
        <v>4.1988E-10</v>
      </c>
      <c r="AG34" s="1">
        <v>3.7296999999999997E-4</v>
      </c>
      <c r="AH34" s="1">
        <v>2.8238999999999998E-7</v>
      </c>
      <c r="AI34" s="1">
        <v>9.0598999999999992E-3</v>
      </c>
      <c r="AJ34" s="1">
        <v>1.1345000000000001E-5</v>
      </c>
      <c r="AK34" s="1">
        <v>9.5775999999999999E-4</v>
      </c>
      <c r="AL34">
        <v>-13.8561</v>
      </c>
      <c r="AM34">
        <v>0.42870000000000003</v>
      </c>
      <c r="AN34">
        <v>3.4718</v>
      </c>
      <c r="AO34">
        <v>5.4767000000000001</v>
      </c>
      <c r="AP34">
        <v>2.2827000000000002</v>
      </c>
      <c r="AQ34">
        <v>8.6981000000000002</v>
      </c>
      <c r="AR34">
        <v>4.0860000000000003</v>
      </c>
      <c r="AS34">
        <v>1.6295999999999999</v>
      </c>
      <c r="AT34">
        <v>3.6907000000000001</v>
      </c>
      <c r="AU34">
        <v>-19.431699999999999</v>
      </c>
      <c r="AV34">
        <v>0.59509999999999996</v>
      </c>
      <c r="AW34">
        <v>-0.27450000000000002</v>
      </c>
      <c r="AX34">
        <v>-2.9049</v>
      </c>
      <c r="AY34">
        <v>-5.0968</v>
      </c>
      <c r="AZ34">
        <v>0.44979999999999998</v>
      </c>
      <c r="BA34">
        <v>2.3378000000000001</v>
      </c>
      <c r="BB34">
        <v>-11.3988</v>
      </c>
      <c r="BC34">
        <v>-3.9028</v>
      </c>
      <c r="BD34">
        <v>-9.2722999999999995</v>
      </c>
      <c r="BE34">
        <v>-999.99900000000002</v>
      </c>
      <c r="BF34">
        <v>-999.99900000000002</v>
      </c>
      <c r="BG34" t="s">
        <v>88</v>
      </c>
      <c r="BH34" s="1">
        <v>0</v>
      </c>
      <c r="BI34" s="1">
        <v>0.87255000000000005</v>
      </c>
      <c r="BJ34" s="1">
        <v>4.9832000000000001E-4</v>
      </c>
      <c r="BK34" s="1">
        <v>0</v>
      </c>
      <c r="BL34" s="1">
        <v>0</v>
      </c>
      <c r="BM34" s="1">
        <v>0</v>
      </c>
    </row>
    <row r="35" spans="1:65" x14ac:dyDescent="0.25">
      <c r="A35">
        <v>3</v>
      </c>
      <c r="B35" t="s">
        <v>174</v>
      </c>
      <c r="C35">
        <v>13</v>
      </c>
      <c r="D35">
        <v>-99</v>
      </c>
      <c r="E35">
        <v>0</v>
      </c>
      <c r="F35">
        <v>1</v>
      </c>
      <c r="G35">
        <v>7.1530500000000004</v>
      </c>
      <c r="H35">
        <v>11.8653</v>
      </c>
      <c r="I35">
        <v>29.9</v>
      </c>
      <c r="J35">
        <v>9.3816100000000003E-3</v>
      </c>
      <c r="K35">
        <v>9.1355299999999993E-3</v>
      </c>
      <c r="L35" s="1">
        <v>-2.1068E-16</v>
      </c>
      <c r="M35" s="1">
        <v>-1.49196E-12</v>
      </c>
      <c r="N35" s="1">
        <v>5.2557000000000003E-3</v>
      </c>
      <c r="O35" s="1">
        <v>9.8006000000000007E-6</v>
      </c>
      <c r="P35" s="1">
        <v>1.2301E-8</v>
      </c>
      <c r="Q35" s="1">
        <v>7.0554000000000005E-4</v>
      </c>
      <c r="R35" s="1">
        <v>1.789E-5</v>
      </c>
      <c r="S35" s="1">
        <v>5.1178999999999999E-5</v>
      </c>
      <c r="T35" s="1">
        <v>0</v>
      </c>
      <c r="U35" s="1">
        <v>0</v>
      </c>
      <c r="V35" s="1">
        <v>5.4855999999999998E-5</v>
      </c>
      <c r="W35" s="1">
        <v>0</v>
      </c>
      <c r="X35" s="1">
        <v>9.3864000000000003E-4</v>
      </c>
      <c r="Y35" s="1">
        <v>5.3800000000000002E-6</v>
      </c>
      <c r="Z35" s="1">
        <v>5.6897000000000003E-8</v>
      </c>
      <c r="AA35" s="1">
        <v>8.7810000000000003E-8</v>
      </c>
      <c r="AB35" s="1">
        <v>2.6309999999999999E-6</v>
      </c>
      <c r="AC35" s="1">
        <v>1.5021E-6</v>
      </c>
      <c r="AD35" s="1">
        <v>8.0795000000000003E-7</v>
      </c>
      <c r="AE35" s="1">
        <v>1.4747000000000001E-7</v>
      </c>
      <c r="AF35" s="1">
        <v>1.222E-7</v>
      </c>
      <c r="AG35" s="1">
        <v>4.1625000000000001E-4</v>
      </c>
      <c r="AH35" s="1">
        <v>2.1727000000000001E-7</v>
      </c>
      <c r="AI35" s="1">
        <v>6.8533999999999999E-3</v>
      </c>
      <c r="AJ35" s="1">
        <v>6.3743000000000001E-6</v>
      </c>
      <c r="AK35" s="1">
        <v>9.5354999999999995E-4</v>
      </c>
      <c r="AL35">
        <v>-13.3368</v>
      </c>
      <c r="AM35">
        <v>0.95109999999999995</v>
      </c>
      <c r="AN35">
        <v>3.5205000000000002</v>
      </c>
      <c r="AO35">
        <v>5.9965000000000002</v>
      </c>
      <c r="AP35">
        <v>4.165</v>
      </c>
      <c r="AQ35">
        <v>8.8853000000000009</v>
      </c>
      <c r="AR35">
        <v>4.1355000000000004</v>
      </c>
      <c r="AS35">
        <v>3.1882000000000001</v>
      </c>
      <c r="AT35">
        <v>3.7404999999999999</v>
      </c>
      <c r="AU35">
        <v>-16.827200000000001</v>
      </c>
      <c r="AV35">
        <v>-0.1487</v>
      </c>
      <c r="AW35">
        <v>-1.0189999999999999</v>
      </c>
      <c r="AX35">
        <v>-3.8460000000000001</v>
      </c>
      <c r="AY35">
        <v>-5.2930000000000001</v>
      </c>
      <c r="AZ35">
        <v>-0.29389999999999999</v>
      </c>
      <c r="BA35">
        <v>2.3090000000000002</v>
      </c>
      <c r="BB35">
        <v>-9.1361000000000008</v>
      </c>
      <c r="BC35">
        <v>-2.0493999999999999</v>
      </c>
      <c r="BD35">
        <v>-8.7614999999999998</v>
      </c>
      <c r="BE35">
        <v>-999.99900000000002</v>
      </c>
      <c r="BF35">
        <v>-999.99900000000002</v>
      </c>
      <c r="BG35" t="s">
        <v>89</v>
      </c>
      <c r="BH35" s="1">
        <v>0</v>
      </c>
      <c r="BI35" s="1">
        <v>0.70518000000000003</v>
      </c>
      <c r="BJ35" s="1">
        <v>4.6955E-4</v>
      </c>
      <c r="BK35" s="1">
        <v>0</v>
      </c>
      <c r="BL35" s="1">
        <v>0</v>
      </c>
      <c r="BM35" s="1">
        <v>0</v>
      </c>
    </row>
    <row r="36" spans="1:65" x14ac:dyDescent="0.25">
      <c r="A36">
        <v>3</v>
      </c>
      <c r="B36" t="s">
        <v>174</v>
      </c>
      <c r="C36">
        <v>14</v>
      </c>
      <c r="D36">
        <v>-99</v>
      </c>
      <c r="E36">
        <v>0</v>
      </c>
      <c r="F36">
        <v>1</v>
      </c>
      <c r="G36">
        <v>7.1008699999999996</v>
      </c>
      <c r="H36">
        <v>11.9635</v>
      </c>
      <c r="I36">
        <v>29.3</v>
      </c>
      <c r="J36">
        <v>8.83953E-3</v>
      </c>
      <c r="K36">
        <v>8.1677899999999994E-3</v>
      </c>
      <c r="L36" s="1">
        <v>-1.02914E-15</v>
      </c>
      <c r="M36" s="1">
        <v>-8.1106099999999999E-12</v>
      </c>
      <c r="N36" s="1">
        <v>5.0423999999999998E-3</v>
      </c>
      <c r="O36" s="1">
        <v>2.7960999999999999E-5</v>
      </c>
      <c r="P36" s="1">
        <v>6.7696000000000004E-6</v>
      </c>
      <c r="Q36" s="1">
        <v>3.9356999999999999E-4</v>
      </c>
      <c r="R36" s="1">
        <v>2.0537999999999999E-5</v>
      </c>
      <c r="S36" s="1">
        <v>5.7864E-5</v>
      </c>
      <c r="T36" s="1">
        <v>0</v>
      </c>
      <c r="U36" s="1">
        <v>4.3035999999999999E-5</v>
      </c>
      <c r="V36" s="1">
        <v>5.6968000000000001E-5</v>
      </c>
      <c r="W36" s="1">
        <v>0</v>
      </c>
      <c r="X36" s="1">
        <v>9.4158999999999996E-4</v>
      </c>
      <c r="Y36" s="1">
        <v>4.8968999999999997E-6</v>
      </c>
      <c r="Z36" s="1">
        <v>3.6724E-7</v>
      </c>
      <c r="AA36" s="1">
        <v>3.1096000000000003E-7</v>
      </c>
      <c r="AB36" s="1">
        <v>3.1431999999999999E-4</v>
      </c>
      <c r="AC36" s="1">
        <v>4.9391999999999997E-7</v>
      </c>
      <c r="AD36" s="1">
        <v>6.4427000000000004E-7</v>
      </c>
      <c r="AE36" s="1">
        <v>3.1717999999999999E-7</v>
      </c>
      <c r="AF36" s="1">
        <v>2.3229E-7</v>
      </c>
      <c r="AG36" s="1">
        <v>5.4778000000000003E-5</v>
      </c>
      <c r="AH36" s="1">
        <v>1.836E-7</v>
      </c>
      <c r="AI36" s="1">
        <v>6.1024E-3</v>
      </c>
      <c r="AJ36" s="1">
        <v>4.9080000000000003E-6</v>
      </c>
      <c r="AK36" s="1">
        <v>9.6856000000000004E-4</v>
      </c>
      <c r="AL36">
        <v>-11.3377</v>
      </c>
      <c r="AM36">
        <v>2.9923000000000002</v>
      </c>
      <c r="AN36">
        <v>3.4651999999999998</v>
      </c>
      <c r="AO36">
        <v>8.0454000000000008</v>
      </c>
      <c r="AP36">
        <v>4.6382000000000003</v>
      </c>
      <c r="AQ36">
        <v>7.0323000000000002</v>
      </c>
      <c r="AR36">
        <v>4.0777999999999999</v>
      </c>
      <c r="AS36">
        <v>9.2856000000000005</v>
      </c>
      <c r="AT36">
        <v>3.6818</v>
      </c>
      <c r="AU36">
        <v>-17.9084</v>
      </c>
      <c r="AV36">
        <v>-0.501</v>
      </c>
      <c r="AW36">
        <v>-1.3692</v>
      </c>
      <c r="AX36">
        <v>-1.5605</v>
      </c>
      <c r="AY36">
        <v>-2.6585999999999999</v>
      </c>
      <c r="AZ36">
        <v>-0.64629999999999999</v>
      </c>
      <c r="BA36">
        <v>2.1993999999999998</v>
      </c>
      <c r="BB36">
        <v>-10.064299999999999</v>
      </c>
      <c r="BC36">
        <v>-1.5922000000000001</v>
      </c>
      <c r="BD36">
        <v>-6.7371999999999996</v>
      </c>
      <c r="BE36">
        <v>-999.99900000000002</v>
      </c>
      <c r="BF36">
        <v>-999.99900000000002</v>
      </c>
      <c r="BG36" t="s">
        <v>90</v>
      </c>
      <c r="BH36" s="1">
        <v>0</v>
      </c>
      <c r="BI36" s="1">
        <v>0.65666999999999998</v>
      </c>
      <c r="BJ36" s="1">
        <v>4.4242000000000001E-4</v>
      </c>
      <c r="BK36" s="1">
        <v>0</v>
      </c>
      <c r="BL36" s="1">
        <v>0</v>
      </c>
      <c r="BM36" s="1">
        <v>0</v>
      </c>
    </row>
    <row r="37" spans="1:65" x14ac:dyDescent="0.25">
      <c r="A37">
        <v>3</v>
      </c>
      <c r="B37" t="s">
        <v>174</v>
      </c>
      <c r="C37">
        <v>15</v>
      </c>
      <c r="D37">
        <v>-99</v>
      </c>
      <c r="E37">
        <v>0</v>
      </c>
      <c r="F37">
        <v>1</v>
      </c>
      <c r="G37">
        <v>7.1596500000000001</v>
      </c>
      <c r="H37">
        <v>11.805899999999999</v>
      </c>
      <c r="I37">
        <v>30.7</v>
      </c>
      <c r="J37">
        <v>9.5339299999999995E-3</v>
      </c>
      <c r="K37">
        <v>9.1443500000000007E-3</v>
      </c>
      <c r="L37" s="1">
        <v>-8.0554100000000002E-14</v>
      </c>
      <c r="M37" s="1">
        <v>-5.6766700000000004E-10</v>
      </c>
      <c r="N37" s="1">
        <v>5.3600999999999996E-3</v>
      </c>
      <c r="O37" s="1">
        <v>9.6726999999999997E-6</v>
      </c>
      <c r="P37" s="1">
        <v>1.2301E-8</v>
      </c>
      <c r="Q37" s="1">
        <v>6.6385999999999995E-4</v>
      </c>
      <c r="R37" s="1">
        <v>1.5579000000000001E-5</v>
      </c>
      <c r="S37" s="1">
        <v>5.1150000000000003E-5</v>
      </c>
      <c r="T37" s="1">
        <v>0</v>
      </c>
      <c r="U37" s="1">
        <v>0</v>
      </c>
      <c r="V37" s="1">
        <v>5.4984000000000001E-5</v>
      </c>
      <c r="W37" s="1">
        <v>0</v>
      </c>
      <c r="X37" s="1">
        <v>9.6385000000000004E-4</v>
      </c>
      <c r="Y37" s="1">
        <v>4.1645999999999999E-6</v>
      </c>
      <c r="Z37" s="1">
        <v>1.0712E-7</v>
      </c>
      <c r="AA37" s="1">
        <v>8.3713999999999996E-10</v>
      </c>
      <c r="AB37" s="1">
        <v>6.0786999999999999E-5</v>
      </c>
      <c r="AC37" s="1">
        <v>4.3789000000000001E-7</v>
      </c>
      <c r="AD37" s="1">
        <v>3.2305999999999998E-7</v>
      </c>
      <c r="AE37" s="1">
        <v>1.4212E-7</v>
      </c>
      <c r="AF37" s="1">
        <v>1.3005E-7</v>
      </c>
      <c r="AG37" s="1">
        <v>3.5132000000000002E-4</v>
      </c>
      <c r="AH37" s="1">
        <v>2.3365E-7</v>
      </c>
      <c r="AI37" s="1">
        <v>6.8769E-3</v>
      </c>
      <c r="AJ37" s="1">
        <v>6.5899000000000002E-6</v>
      </c>
      <c r="AK37" s="1">
        <v>9.3440000000000005E-4</v>
      </c>
      <c r="AL37">
        <v>-11.8864</v>
      </c>
      <c r="AM37">
        <v>2.3538999999999999</v>
      </c>
      <c r="AN37">
        <v>3.5710000000000002</v>
      </c>
      <c r="AO37">
        <v>7.3890000000000002</v>
      </c>
      <c r="AP37">
        <v>2.1564000000000001</v>
      </c>
      <c r="AQ37">
        <v>8.8142999999999994</v>
      </c>
      <c r="AR37">
        <v>4.1891999999999996</v>
      </c>
      <c r="AS37">
        <v>7.4230999999999998</v>
      </c>
      <c r="AT37">
        <v>3.7955999999999999</v>
      </c>
      <c r="AU37">
        <v>-17.771100000000001</v>
      </c>
      <c r="AV37">
        <v>-0.15570000000000001</v>
      </c>
      <c r="AW37">
        <v>-1.0288999999999999</v>
      </c>
      <c r="AX37">
        <v>-3.8296000000000001</v>
      </c>
      <c r="AY37">
        <v>-5.2649999999999997</v>
      </c>
      <c r="AZ37">
        <v>-0.3009</v>
      </c>
      <c r="BA37">
        <v>2.3567999999999998</v>
      </c>
      <c r="BB37">
        <v>-11.079800000000001</v>
      </c>
      <c r="BC37">
        <v>-4.0530999999999997</v>
      </c>
      <c r="BD37">
        <v>-7.3445</v>
      </c>
      <c r="BE37">
        <v>-999.99900000000002</v>
      </c>
      <c r="BF37">
        <v>-999.99900000000002</v>
      </c>
      <c r="BG37" t="s">
        <v>91</v>
      </c>
      <c r="BH37" s="1">
        <v>0</v>
      </c>
      <c r="BI37" s="1">
        <v>0.70974999999999999</v>
      </c>
      <c r="BJ37" s="1">
        <v>4.7717000000000001E-4</v>
      </c>
      <c r="BK37" s="1">
        <v>0</v>
      </c>
      <c r="BL37" s="1">
        <v>0</v>
      </c>
      <c r="BM37" s="1">
        <v>0</v>
      </c>
    </row>
    <row r="38" spans="1:65" x14ac:dyDescent="0.25">
      <c r="A38">
        <v>3</v>
      </c>
      <c r="B38" t="s">
        <v>174</v>
      </c>
      <c r="C38">
        <v>16</v>
      </c>
      <c r="D38">
        <v>-99</v>
      </c>
      <c r="E38">
        <v>0</v>
      </c>
      <c r="F38">
        <v>1</v>
      </c>
      <c r="G38">
        <v>7.0776399999999997</v>
      </c>
      <c r="H38">
        <v>12.0693</v>
      </c>
      <c r="I38">
        <v>28.1</v>
      </c>
      <c r="J38">
        <v>7.13789E-3</v>
      </c>
      <c r="K38">
        <v>8.1414199999999999E-3</v>
      </c>
      <c r="L38" s="1">
        <v>-1.08643E-16</v>
      </c>
      <c r="M38" s="1">
        <v>-8.83508E-13</v>
      </c>
      <c r="N38" s="1">
        <v>3.1327999999999998E-3</v>
      </c>
      <c r="O38" s="1">
        <v>6.4311000000000001E-6</v>
      </c>
      <c r="P38" s="1">
        <v>1.2299999999999999E-8</v>
      </c>
      <c r="Q38" s="1">
        <v>1.4736E-3</v>
      </c>
      <c r="R38" s="1">
        <v>1.4462E-5</v>
      </c>
      <c r="S38" s="1">
        <v>4.3022999999999998E-5</v>
      </c>
      <c r="T38" s="1">
        <v>0</v>
      </c>
      <c r="U38" s="1">
        <v>0</v>
      </c>
      <c r="V38" s="1">
        <v>5.4602999999999999E-5</v>
      </c>
      <c r="W38" s="1">
        <v>8.5733000000000001E-5</v>
      </c>
      <c r="X38" s="1">
        <v>3.8515000000000001E-4</v>
      </c>
      <c r="Y38" s="1">
        <v>1.9564999999999998E-6</v>
      </c>
      <c r="Z38" s="1">
        <v>3.2125E-10</v>
      </c>
      <c r="AA38" s="1">
        <v>1.1981000000000001E-7</v>
      </c>
      <c r="AB38" s="1">
        <v>5.6665E-10</v>
      </c>
      <c r="AC38" s="1">
        <v>1.4889000000000001E-6</v>
      </c>
      <c r="AD38" s="1">
        <v>9.9099999999999991E-7</v>
      </c>
      <c r="AE38" s="1">
        <v>2.8216999999999999E-7</v>
      </c>
      <c r="AF38" s="1">
        <v>4.1985E-10</v>
      </c>
      <c r="AG38" s="1">
        <v>2.6804999999999998E-4</v>
      </c>
      <c r="AH38" s="1">
        <v>1.5947000000000001E-7</v>
      </c>
      <c r="AI38" s="1">
        <v>5.8875000000000004E-3</v>
      </c>
      <c r="AJ38" s="1">
        <v>4.3874999999999999E-6</v>
      </c>
      <c r="AK38" s="1">
        <v>9.9927000000000002E-4</v>
      </c>
      <c r="AL38">
        <v>-17.218</v>
      </c>
      <c r="AM38">
        <v>-2.8134000000000001</v>
      </c>
      <c r="AN38">
        <v>3.3512</v>
      </c>
      <c r="AO38">
        <v>2.2551999999999999</v>
      </c>
      <c r="AP38">
        <v>4.1609999999999996</v>
      </c>
      <c r="AQ38">
        <v>8.2210999999999999</v>
      </c>
      <c r="AR38">
        <v>3.9586999999999999</v>
      </c>
      <c r="AS38">
        <v>-8.1740999999999993</v>
      </c>
      <c r="AT38">
        <v>3.5607000000000002</v>
      </c>
      <c r="AU38">
        <v>-17.188800000000001</v>
      </c>
      <c r="AV38">
        <v>1.3299999999999999E-2</v>
      </c>
      <c r="AW38">
        <v>-0.85060000000000002</v>
      </c>
      <c r="AX38">
        <v>-3.8536999999999999</v>
      </c>
      <c r="AY38">
        <v>-5.4732000000000003</v>
      </c>
      <c r="AZ38">
        <v>-0.13200000000000001</v>
      </c>
      <c r="BA38">
        <v>1.8822000000000001</v>
      </c>
      <c r="BB38">
        <v>-9.4010999999999996</v>
      </c>
      <c r="BC38">
        <v>-2.0817000000000001</v>
      </c>
      <c r="BD38">
        <v>-12.5669</v>
      </c>
      <c r="BE38">
        <v>-999.99900000000002</v>
      </c>
      <c r="BF38">
        <v>-999.99900000000002</v>
      </c>
      <c r="BG38" t="s">
        <v>92</v>
      </c>
      <c r="BH38" s="1">
        <v>0</v>
      </c>
      <c r="BI38" s="1">
        <v>0.59447000000000005</v>
      </c>
      <c r="BJ38" s="1">
        <v>3.5724999999999998E-4</v>
      </c>
      <c r="BK38" s="1">
        <v>0</v>
      </c>
      <c r="BL38" s="1">
        <v>0</v>
      </c>
      <c r="BM38" s="1">
        <v>0</v>
      </c>
    </row>
    <row r="39" spans="1:65" x14ac:dyDescent="0.25">
      <c r="A39">
        <v>3</v>
      </c>
      <c r="B39" t="s">
        <v>174</v>
      </c>
      <c r="C39">
        <v>17</v>
      </c>
      <c r="D39">
        <v>-99</v>
      </c>
      <c r="E39">
        <v>0</v>
      </c>
      <c r="F39">
        <v>1</v>
      </c>
      <c r="G39">
        <v>7.0785200000000001</v>
      </c>
      <c r="H39">
        <v>9.0395000000000003</v>
      </c>
      <c r="I39">
        <v>30.4</v>
      </c>
      <c r="J39">
        <v>7.8937399999999998E-3</v>
      </c>
      <c r="K39">
        <v>7.5310500000000001E-3</v>
      </c>
      <c r="L39" s="1">
        <v>-1.6383300000000001E-14</v>
      </c>
      <c r="M39" s="1">
        <v>-1.3978900000000001E-10</v>
      </c>
      <c r="N39" s="1">
        <v>4.5899000000000001E-3</v>
      </c>
      <c r="O39" s="1">
        <v>8.8794000000000001E-6</v>
      </c>
      <c r="P39" s="1">
        <v>1.2299999999999999E-8</v>
      </c>
      <c r="Q39" s="1">
        <v>4.4996000000000001E-4</v>
      </c>
      <c r="R39" s="1">
        <v>2.0516000000000001E-5</v>
      </c>
      <c r="S39" s="1">
        <v>4.528E-5</v>
      </c>
      <c r="T39" s="1">
        <v>0</v>
      </c>
      <c r="U39" s="1">
        <v>4.0757000000000003E-5</v>
      </c>
      <c r="V39" s="1">
        <v>0</v>
      </c>
      <c r="W39" s="1">
        <v>0</v>
      </c>
      <c r="X39" s="1">
        <v>8.2925000000000002E-4</v>
      </c>
      <c r="Y39" s="1">
        <v>4.6101000000000001E-6</v>
      </c>
      <c r="Z39" s="1">
        <v>4.6166999999999999E-8</v>
      </c>
      <c r="AA39" s="1">
        <v>8.3711000000000002E-10</v>
      </c>
      <c r="AB39" s="1">
        <v>8.7614000000000005E-6</v>
      </c>
      <c r="AC39" s="1">
        <v>6.1321999999999998E-8</v>
      </c>
      <c r="AD39" s="1">
        <v>1.5115E-7</v>
      </c>
      <c r="AE39" s="1">
        <v>1.1294E-7</v>
      </c>
      <c r="AF39" s="1">
        <v>2.1720000000000001E-7</v>
      </c>
      <c r="AG39" s="1">
        <v>3.4465E-4</v>
      </c>
      <c r="AH39" s="1">
        <v>1.8811999999999999E-7</v>
      </c>
      <c r="AI39" s="1">
        <v>5.6835999999999996E-3</v>
      </c>
      <c r="AJ39" s="1">
        <v>4.3861000000000002E-6</v>
      </c>
      <c r="AK39" s="1">
        <v>9.4187000000000003E-4</v>
      </c>
      <c r="AL39">
        <v>-9.9039999999999999</v>
      </c>
      <c r="AM39">
        <v>1.4869000000000001</v>
      </c>
      <c r="AN39">
        <v>3.5177</v>
      </c>
      <c r="AO39">
        <v>6.5258000000000003</v>
      </c>
      <c r="AP39">
        <v>-3.7145000000000001</v>
      </c>
      <c r="AQ39">
        <v>8.7006999999999994</v>
      </c>
      <c r="AR39">
        <v>4.1346999999999996</v>
      </c>
      <c r="AS39">
        <v>7.6791999999999998</v>
      </c>
      <c r="AT39">
        <v>3.7404999999999999</v>
      </c>
      <c r="AU39">
        <v>-13.804399999999999</v>
      </c>
      <c r="AV39">
        <v>-0.4718</v>
      </c>
      <c r="AW39">
        <v>-1.3438000000000001</v>
      </c>
      <c r="AX39">
        <v>-4.2961</v>
      </c>
      <c r="AY39">
        <v>-5.4170999999999996</v>
      </c>
      <c r="AZ39">
        <v>-0.61699999999999999</v>
      </c>
      <c r="BA39">
        <v>2.1657000000000002</v>
      </c>
      <c r="BB39">
        <v>-13.4139</v>
      </c>
      <c r="BC39">
        <v>-4.1913</v>
      </c>
      <c r="BD39">
        <v>-5.3495999999999997</v>
      </c>
      <c r="BE39">
        <v>-999.99900000000002</v>
      </c>
      <c r="BF39">
        <v>-999.99900000000002</v>
      </c>
      <c r="BG39" t="s">
        <v>93</v>
      </c>
      <c r="BH39" s="1">
        <v>0</v>
      </c>
      <c r="BI39" s="1">
        <v>0.59475999999999996</v>
      </c>
      <c r="BJ39" s="1">
        <v>3.9508000000000002E-4</v>
      </c>
      <c r="BK39" s="1">
        <v>0</v>
      </c>
      <c r="BL39" s="1">
        <v>0</v>
      </c>
      <c r="BM39" s="1">
        <v>0</v>
      </c>
    </row>
    <row r="40" spans="1:65" x14ac:dyDescent="0.25">
      <c r="A40">
        <v>3</v>
      </c>
      <c r="B40" t="s">
        <v>174</v>
      </c>
      <c r="C40">
        <v>18</v>
      </c>
      <c r="D40">
        <v>-99</v>
      </c>
      <c r="E40">
        <v>0</v>
      </c>
      <c r="F40">
        <v>1</v>
      </c>
      <c r="G40">
        <v>7.0487799999999998</v>
      </c>
      <c r="H40">
        <v>11.964399999999999</v>
      </c>
      <c r="I40">
        <v>30.2</v>
      </c>
      <c r="J40">
        <v>7.7039999999999999E-3</v>
      </c>
      <c r="K40">
        <v>7.1365200000000004E-3</v>
      </c>
      <c r="L40" s="1">
        <v>1.5621799999999999E-12</v>
      </c>
      <c r="M40" s="1">
        <v>1.4094899999999999E-8</v>
      </c>
      <c r="N40" s="1">
        <v>4.2414000000000002E-3</v>
      </c>
      <c r="O40" s="1">
        <v>7.1627999999999999E-5</v>
      </c>
      <c r="P40" s="1">
        <v>4.3332999999999997E-6</v>
      </c>
      <c r="Q40" s="1">
        <v>4.0004999999999999E-4</v>
      </c>
      <c r="R40" s="1">
        <v>2.2727000000000001E-5</v>
      </c>
      <c r="S40" s="1">
        <v>5.0216999999999997E-5</v>
      </c>
      <c r="T40" s="1">
        <v>0</v>
      </c>
      <c r="U40" s="1">
        <v>4.1044999999999998E-5</v>
      </c>
      <c r="V40" s="1">
        <v>5.5637999999999998E-5</v>
      </c>
      <c r="W40" s="1">
        <v>0</v>
      </c>
      <c r="X40" s="1">
        <v>7.9922000000000001E-4</v>
      </c>
      <c r="Y40" s="1">
        <v>3.5518E-6</v>
      </c>
      <c r="Z40" s="1">
        <v>3.6489999999999999E-7</v>
      </c>
      <c r="AA40" s="1">
        <v>3.0950000000000001E-7</v>
      </c>
      <c r="AB40" s="1">
        <v>3.4601E-4</v>
      </c>
      <c r="AC40" s="1">
        <v>1.5337E-7</v>
      </c>
      <c r="AD40" s="1">
        <v>1.86E-6</v>
      </c>
      <c r="AE40" s="1">
        <v>2.8518000000000002E-7</v>
      </c>
      <c r="AF40" s="1">
        <v>1.5405999999999999E-7</v>
      </c>
      <c r="AG40" s="1">
        <v>1.1222000000000001E-4</v>
      </c>
      <c r="AH40" s="1">
        <v>1.7277999999999999E-7</v>
      </c>
      <c r="AI40" s="1">
        <v>5.3115999999999997E-3</v>
      </c>
      <c r="AJ40" s="1">
        <v>3.7894999999999999E-6</v>
      </c>
      <c r="AK40" s="1">
        <v>9.4675E-4</v>
      </c>
      <c r="AL40">
        <v>-11.2156</v>
      </c>
      <c r="AM40">
        <v>3.0691000000000002</v>
      </c>
      <c r="AN40">
        <v>3.4923000000000002</v>
      </c>
      <c r="AO40">
        <v>8.1105999999999998</v>
      </c>
      <c r="AP40">
        <v>4.5651000000000002</v>
      </c>
      <c r="AQ40">
        <v>7.6816000000000004</v>
      </c>
      <c r="AR40">
        <v>4.1085000000000003</v>
      </c>
      <c r="AS40">
        <v>9.5373999999999999</v>
      </c>
      <c r="AT40">
        <v>3.714</v>
      </c>
      <c r="AU40">
        <v>-18.809899999999999</v>
      </c>
      <c r="AV40">
        <v>-0.57909999999999995</v>
      </c>
      <c r="AW40">
        <v>-1.4504999999999999</v>
      </c>
      <c r="AX40">
        <v>-1.9141999999999999</v>
      </c>
      <c r="AY40">
        <v>-2.9289999999999998</v>
      </c>
      <c r="AZ40">
        <v>-0.72440000000000004</v>
      </c>
      <c r="BA40">
        <v>2.0819000000000001</v>
      </c>
      <c r="BB40">
        <v>-8.2215000000000007</v>
      </c>
      <c r="BC40">
        <v>-1.6768000000000001</v>
      </c>
      <c r="BD40">
        <v>-6.6528</v>
      </c>
      <c r="BE40">
        <v>-999.99900000000002</v>
      </c>
      <c r="BF40">
        <v>-999.99900000000002</v>
      </c>
      <c r="BG40" t="s">
        <v>94</v>
      </c>
      <c r="BH40" s="1">
        <v>0</v>
      </c>
      <c r="BI40" s="1">
        <v>0.58733999999999997</v>
      </c>
      <c r="BJ40" s="1">
        <v>3.8559E-4</v>
      </c>
      <c r="BK40" s="1">
        <v>0</v>
      </c>
      <c r="BL40" s="1">
        <v>0</v>
      </c>
      <c r="BM40" s="1">
        <v>0</v>
      </c>
    </row>
    <row r="41" spans="1:65" x14ac:dyDescent="0.25">
      <c r="A41">
        <v>3</v>
      </c>
      <c r="B41" t="s">
        <v>174</v>
      </c>
      <c r="C41">
        <v>19</v>
      </c>
      <c r="D41">
        <v>-99</v>
      </c>
      <c r="E41">
        <v>0</v>
      </c>
      <c r="F41">
        <v>1</v>
      </c>
      <c r="G41">
        <v>7.0953099999999996</v>
      </c>
      <c r="H41">
        <v>11.8675</v>
      </c>
      <c r="I41">
        <v>30.9</v>
      </c>
      <c r="J41">
        <v>8.5962299999999998E-3</v>
      </c>
      <c r="K41">
        <v>7.9664699999999998E-3</v>
      </c>
      <c r="L41" s="1">
        <v>-2.41432E-14</v>
      </c>
      <c r="M41" s="1">
        <v>-1.9687599999999999E-10</v>
      </c>
      <c r="N41" s="1">
        <v>4.9293000000000002E-3</v>
      </c>
      <c r="O41" s="1">
        <v>7.4417000000000003E-6</v>
      </c>
      <c r="P41" s="1">
        <v>1.793E-6</v>
      </c>
      <c r="Q41" s="1">
        <v>3.6461000000000002E-4</v>
      </c>
      <c r="R41" s="1">
        <v>2.5786E-5</v>
      </c>
      <c r="S41" s="1">
        <v>5.1374E-5</v>
      </c>
      <c r="T41" s="1">
        <v>0</v>
      </c>
      <c r="U41" s="1">
        <v>4.2422000000000001E-5</v>
      </c>
      <c r="V41" s="1">
        <v>5.5467999999999998E-5</v>
      </c>
      <c r="W41" s="1">
        <v>0</v>
      </c>
      <c r="X41" s="1">
        <v>9.9236000000000007E-4</v>
      </c>
      <c r="Y41" s="1">
        <v>2.9608000000000001E-6</v>
      </c>
      <c r="Z41" s="1">
        <v>1.2625999999999999E-7</v>
      </c>
      <c r="AA41" s="1">
        <v>8.3711000000000002E-10</v>
      </c>
      <c r="AB41" s="1">
        <v>1.2085E-4</v>
      </c>
      <c r="AC41" s="1">
        <v>7.0199000000000005E-8</v>
      </c>
      <c r="AD41" s="1">
        <v>3.1646999999999997E-7</v>
      </c>
      <c r="AE41" s="1">
        <v>1.5965999999999999E-7</v>
      </c>
      <c r="AF41" s="1">
        <v>1.1819E-7</v>
      </c>
      <c r="AG41" s="1">
        <v>4.2123000000000003E-5</v>
      </c>
      <c r="AH41" s="1">
        <v>2.0314E-7</v>
      </c>
      <c r="AI41" s="1">
        <v>5.8776000000000002E-3</v>
      </c>
      <c r="AJ41" s="1">
        <v>4.7898999999999997E-6</v>
      </c>
      <c r="AK41" s="1">
        <v>9.2997000000000002E-4</v>
      </c>
      <c r="AL41">
        <v>-11.5861</v>
      </c>
      <c r="AM41">
        <v>2.6528</v>
      </c>
      <c r="AN41">
        <v>3.5583</v>
      </c>
      <c r="AO41">
        <v>7.6853999999999996</v>
      </c>
      <c r="AP41">
        <v>2.0686</v>
      </c>
      <c r="AQ41">
        <v>6.9409000000000001</v>
      </c>
      <c r="AR41">
        <v>4.1773999999999996</v>
      </c>
      <c r="AS41">
        <v>8.3160000000000007</v>
      </c>
      <c r="AT41">
        <v>3.7839999999999998</v>
      </c>
      <c r="AU41">
        <v>-19.361000000000001</v>
      </c>
      <c r="AV41">
        <v>-0.52990000000000004</v>
      </c>
      <c r="AW41">
        <v>-1.4037999999999999</v>
      </c>
      <c r="AX41">
        <v>-2.1545999999999998</v>
      </c>
      <c r="AY41">
        <v>-3.2145000000000001</v>
      </c>
      <c r="AZ41">
        <v>-0.67510000000000003</v>
      </c>
      <c r="BA41">
        <v>2.242</v>
      </c>
      <c r="BB41">
        <v>-11.678699999999999</v>
      </c>
      <c r="BC41">
        <v>-4.1607000000000003</v>
      </c>
      <c r="BD41">
        <v>-7.0525000000000002</v>
      </c>
      <c r="BE41">
        <v>-999.99900000000002</v>
      </c>
      <c r="BF41">
        <v>-999.99900000000002</v>
      </c>
      <c r="BG41" t="s">
        <v>95</v>
      </c>
      <c r="BH41" s="1">
        <v>0</v>
      </c>
      <c r="BI41" s="1">
        <v>0.61785000000000001</v>
      </c>
      <c r="BJ41" s="1">
        <v>4.3023999999999997E-4</v>
      </c>
      <c r="BK41" s="1">
        <v>0</v>
      </c>
      <c r="BL41" s="1">
        <v>0</v>
      </c>
      <c r="BM41" s="1">
        <v>0</v>
      </c>
    </row>
    <row r="42" spans="1:65" x14ac:dyDescent="0.25">
      <c r="A42">
        <v>3</v>
      </c>
      <c r="B42" t="s">
        <v>174</v>
      </c>
      <c r="C42">
        <v>20</v>
      </c>
      <c r="D42">
        <v>-99</v>
      </c>
      <c r="E42">
        <v>0</v>
      </c>
      <c r="F42">
        <v>1</v>
      </c>
      <c r="G42">
        <v>7.0921500000000002</v>
      </c>
      <c r="H42">
        <v>11.9116</v>
      </c>
      <c r="I42">
        <v>30.3</v>
      </c>
      <c r="J42">
        <v>7.5300499999999999E-3</v>
      </c>
      <c r="K42">
        <v>8.7334200000000004E-3</v>
      </c>
      <c r="L42" s="1">
        <v>-3.7970499999999996E-15</v>
      </c>
      <c r="M42" s="1">
        <v>-3.03597E-11</v>
      </c>
      <c r="N42" s="1">
        <v>2.4789E-3</v>
      </c>
      <c r="O42" s="1">
        <v>5.5638E-6</v>
      </c>
      <c r="P42" s="1">
        <v>1.2299999999999999E-8</v>
      </c>
      <c r="Q42" s="1">
        <v>1.8537E-3</v>
      </c>
      <c r="R42" s="1">
        <v>2.6254E-5</v>
      </c>
      <c r="S42" s="1">
        <v>4.1471000000000003E-5</v>
      </c>
      <c r="T42" s="1">
        <v>0</v>
      </c>
      <c r="U42" s="1">
        <v>0</v>
      </c>
      <c r="V42" s="1">
        <v>5.6743999999999997E-5</v>
      </c>
      <c r="W42" s="1">
        <v>1.2705999999999999E-4</v>
      </c>
      <c r="X42" s="1">
        <v>4.8671000000000001E-4</v>
      </c>
      <c r="Y42" s="1">
        <v>1.4494E-6</v>
      </c>
      <c r="Z42" s="1">
        <v>3.2125E-10</v>
      </c>
      <c r="AA42" s="1">
        <v>8.3707999999999997E-10</v>
      </c>
      <c r="AB42" s="1">
        <v>5.6664000000000002E-10</v>
      </c>
      <c r="AC42" s="1">
        <v>7.6098999999999999E-8</v>
      </c>
      <c r="AD42" s="1">
        <v>1.2045E-7</v>
      </c>
      <c r="AE42" s="1">
        <v>2.1703999999999999E-7</v>
      </c>
      <c r="AF42" s="1">
        <v>4.1984000000000002E-10</v>
      </c>
      <c r="AG42" s="1">
        <v>1.1488000000000001E-5</v>
      </c>
      <c r="AH42" s="1">
        <v>1.9397000000000001E-7</v>
      </c>
      <c r="AI42" s="1">
        <v>5.9103000000000003E-3</v>
      </c>
      <c r="AJ42" s="1">
        <v>4.7851000000000001E-6</v>
      </c>
      <c r="AK42" s="1">
        <v>9.4399000000000002E-4</v>
      </c>
      <c r="AL42">
        <v>-16.9815</v>
      </c>
      <c r="AM42">
        <v>-2.7056</v>
      </c>
      <c r="AN42">
        <v>3.4902000000000002</v>
      </c>
      <c r="AO42">
        <v>2.3347000000000002</v>
      </c>
      <c r="AP42">
        <v>2.0243000000000002</v>
      </c>
      <c r="AQ42">
        <v>5.6946000000000003</v>
      </c>
      <c r="AR42">
        <v>4.1067999999999998</v>
      </c>
      <c r="AS42">
        <v>-7.7805</v>
      </c>
      <c r="AT42">
        <v>3.7124999999999999</v>
      </c>
      <c r="AU42">
        <v>-19.444500000000001</v>
      </c>
      <c r="AV42">
        <v>0.15359999999999999</v>
      </c>
      <c r="AW42">
        <v>-0.71809999999999996</v>
      </c>
      <c r="AX42">
        <v>-3.6625000000000001</v>
      </c>
      <c r="AY42">
        <v>-5.4095000000000004</v>
      </c>
      <c r="AZ42">
        <v>8.3999999999999995E-3</v>
      </c>
      <c r="BA42">
        <v>1.8836999999999999</v>
      </c>
      <c r="BB42">
        <v>-13.933400000000001</v>
      </c>
      <c r="BC42">
        <v>-4.2114000000000003</v>
      </c>
      <c r="BD42">
        <v>-12.4229</v>
      </c>
      <c r="BE42">
        <v>-999.99900000000002</v>
      </c>
      <c r="BF42">
        <v>-999.99900000000002</v>
      </c>
      <c r="BG42" t="s">
        <v>96</v>
      </c>
      <c r="BH42" s="1">
        <v>0</v>
      </c>
      <c r="BI42" s="1">
        <v>0.58940999999999999</v>
      </c>
      <c r="BJ42" s="1">
        <v>3.7688000000000001E-4</v>
      </c>
      <c r="BK42" s="1">
        <v>0</v>
      </c>
      <c r="BL42" s="1">
        <v>0</v>
      </c>
      <c r="BM4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BB129"/>
  <sheetViews>
    <sheetView topLeftCell="F1" zoomScale="90" zoomScaleNormal="90" workbookViewId="0">
      <selection activeCell="H31" sqref="H31"/>
    </sheetView>
  </sheetViews>
  <sheetFormatPr defaultRowHeight="15" x14ac:dyDescent="0.25"/>
  <cols>
    <col min="5" max="5" width="12.85546875" bestFit="1" customWidth="1"/>
    <col min="6" max="6" width="10.85546875" bestFit="1" customWidth="1"/>
    <col min="7" max="7" width="10.85546875" customWidth="1"/>
    <col min="8" max="8" width="18" bestFit="1" customWidth="1"/>
    <col min="9" max="12" width="18" customWidth="1"/>
    <col min="13" max="15" width="11.5703125" bestFit="1" customWidth="1"/>
    <col min="16" max="16" width="10.85546875" bestFit="1" customWidth="1"/>
    <col min="17" max="17" width="11.5703125" bestFit="1" customWidth="1"/>
    <col min="18" max="18" width="10.85546875" bestFit="1" customWidth="1"/>
  </cols>
  <sheetData>
    <row r="5" spans="5:19" ht="15.75" x14ac:dyDescent="0.25">
      <c r="E5" s="13"/>
      <c r="F5" s="4"/>
      <c r="G5" s="86" t="s">
        <v>162</v>
      </c>
      <c r="H5" s="88"/>
      <c r="I5" s="86" t="s">
        <v>0</v>
      </c>
      <c r="J5" s="87"/>
      <c r="K5" s="87"/>
      <c r="L5" s="88"/>
      <c r="M5" s="86" t="s">
        <v>165</v>
      </c>
      <c r="N5" s="87"/>
      <c r="O5" s="86" t="s">
        <v>161</v>
      </c>
      <c r="P5" s="87"/>
      <c r="Q5" s="87"/>
      <c r="R5" s="88"/>
    </row>
    <row r="6" spans="5:19" ht="15.75" x14ac:dyDescent="0.25">
      <c r="E6" s="14" t="s">
        <v>1</v>
      </c>
      <c r="F6" s="14" t="s">
        <v>2</v>
      </c>
      <c r="G6" s="15" t="s">
        <v>0</v>
      </c>
      <c r="H6" s="15" t="s">
        <v>107</v>
      </c>
      <c r="I6" s="14" t="s">
        <v>169</v>
      </c>
      <c r="J6" s="14" t="s">
        <v>100</v>
      </c>
      <c r="K6" s="14" t="s">
        <v>170</v>
      </c>
      <c r="L6" s="14" t="s">
        <v>100</v>
      </c>
      <c r="M6" s="14" t="s">
        <v>169</v>
      </c>
      <c r="N6" s="14" t="s">
        <v>170</v>
      </c>
      <c r="O6" s="14" t="s">
        <v>169</v>
      </c>
      <c r="P6" s="14" t="s">
        <v>100</v>
      </c>
      <c r="Q6" s="14" t="s">
        <v>175</v>
      </c>
      <c r="R6" s="14" t="s">
        <v>100</v>
      </c>
      <c r="S6" s="42"/>
    </row>
    <row r="7" spans="5:19" ht="15.75" x14ac:dyDescent="0.25">
      <c r="E7" s="92">
        <v>1</v>
      </c>
      <c r="F7" s="33" t="s">
        <v>103</v>
      </c>
      <c r="G7" s="44">
        <v>11.98</v>
      </c>
      <c r="H7" s="16">
        <v>25</v>
      </c>
      <c r="I7" s="18">
        <v>9.1756399999999996</v>
      </c>
      <c r="J7" s="44">
        <f>ABS((G7-I7)/G7)*100</f>
        <v>23.408681135225383</v>
      </c>
      <c r="K7" s="18">
        <v>7.5194099999999997</v>
      </c>
      <c r="L7" s="18">
        <f>ABS((G7-K7)/G7)*100</f>
        <v>37.233639398998335</v>
      </c>
      <c r="M7" s="44">
        <v>18.110199999999999</v>
      </c>
      <c r="N7" s="18">
        <f>P110</f>
        <v>15.0647</v>
      </c>
      <c r="O7" s="44">
        <f t="shared" ref="O7:O26" si="0">N57*1000</f>
        <v>31.297800000000002</v>
      </c>
      <c r="P7" s="18">
        <f t="shared" ref="P7:P12" si="1">ABS((H7-O7)/H7)*100</f>
        <v>25.191200000000009</v>
      </c>
      <c r="Q7" s="18">
        <f t="shared" ref="Q7:Q26" si="2">1000*N110</f>
        <v>31.3033</v>
      </c>
      <c r="R7" s="18">
        <f t="shared" ref="R7:R12" si="3">ABS((H7-Q7)/H7)*100</f>
        <v>25.213200000000001</v>
      </c>
    </row>
    <row r="8" spans="5:19" ht="15.75" x14ac:dyDescent="0.25">
      <c r="E8" s="93"/>
      <c r="F8" s="34" t="s">
        <v>104</v>
      </c>
      <c r="G8" s="45">
        <v>11.76</v>
      </c>
      <c r="H8" s="5">
        <v>18</v>
      </c>
      <c r="I8" s="7">
        <v>9.0043600000000001</v>
      </c>
      <c r="J8" s="45">
        <f t="shared" ref="J8:J26" si="4">ABS((G8-I8)/G8)*100</f>
        <v>23.432312925170066</v>
      </c>
      <c r="K8" s="7">
        <v>7.3534699999999997</v>
      </c>
      <c r="L8" s="7">
        <f t="shared" ref="L8:L26" si="5">ABS((G8-K8)/G8)*100</f>
        <v>37.470493197278913</v>
      </c>
      <c r="M8" s="45">
        <v>34.421900000000001</v>
      </c>
      <c r="N8" s="7">
        <f t="shared" ref="N8:N26" si="6">P111</f>
        <v>29.711500000000001</v>
      </c>
      <c r="O8" s="45">
        <f t="shared" si="0"/>
        <v>21.973300000000002</v>
      </c>
      <c r="P8" s="7">
        <f t="shared" si="1"/>
        <v>22.073888888888899</v>
      </c>
      <c r="Q8" s="7">
        <f t="shared" si="2"/>
        <v>21.975999999999999</v>
      </c>
      <c r="R8" s="7">
        <f t="shared" si="3"/>
        <v>22.088888888888881</v>
      </c>
    </row>
    <row r="9" spans="5:19" ht="15.75" x14ac:dyDescent="0.25">
      <c r="E9" s="93"/>
      <c r="F9" s="34" t="s">
        <v>105</v>
      </c>
      <c r="G9" s="45">
        <v>11.93</v>
      </c>
      <c r="H9" s="5">
        <v>23</v>
      </c>
      <c r="I9" s="7">
        <v>9.2591900000000003</v>
      </c>
      <c r="J9" s="45">
        <f t="shared" si="4"/>
        <v>22.387342833193625</v>
      </c>
      <c r="K9" s="7">
        <v>7.5809800000000003</v>
      </c>
      <c r="L9" s="7">
        <f t="shared" si="5"/>
        <v>36.454484492875103</v>
      </c>
      <c r="M9" s="45">
        <v>9.6496600000000008</v>
      </c>
      <c r="N9" s="7">
        <f t="shared" si="6"/>
        <v>8.1142099999999999</v>
      </c>
      <c r="O9" s="45">
        <f t="shared" si="0"/>
        <v>32.848199999999999</v>
      </c>
      <c r="P9" s="7">
        <f t="shared" si="1"/>
        <v>42.818260869565208</v>
      </c>
      <c r="Q9" s="7">
        <f t="shared" si="2"/>
        <v>32.853899999999996</v>
      </c>
      <c r="R9" s="7">
        <f t="shared" si="3"/>
        <v>42.843043478260853</v>
      </c>
    </row>
    <row r="10" spans="5:19" ht="15.75" x14ac:dyDescent="0.25">
      <c r="E10" s="94"/>
      <c r="F10" s="35" t="s">
        <v>106</v>
      </c>
      <c r="G10" s="46">
        <v>10.92</v>
      </c>
      <c r="H10" s="22">
        <v>1.355</v>
      </c>
      <c r="I10" s="11">
        <v>8.3166600000000006</v>
      </c>
      <c r="J10" s="46">
        <f t="shared" si="4"/>
        <v>23.840109890109883</v>
      </c>
      <c r="K10" s="11">
        <v>6.4289300000000003</v>
      </c>
      <c r="L10" s="11">
        <f t="shared" si="5"/>
        <v>41.127014652014651</v>
      </c>
      <c r="M10" s="46">
        <v>95.059299999999993</v>
      </c>
      <c r="N10" s="11">
        <f t="shared" si="6"/>
        <v>94.198899999999995</v>
      </c>
      <c r="O10" s="46">
        <f t="shared" si="0"/>
        <v>1.58731</v>
      </c>
      <c r="P10" s="11">
        <f t="shared" si="1"/>
        <v>17.144649446494466</v>
      </c>
      <c r="Q10" s="11">
        <f t="shared" si="2"/>
        <v>1.5873199999999998</v>
      </c>
      <c r="R10" s="11">
        <f t="shared" si="3"/>
        <v>17.145387453874527</v>
      </c>
    </row>
    <row r="11" spans="5:19" ht="15.75" x14ac:dyDescent="0.25">
      <c r="E11" s="92">
        <v>2</v>
      </c>
      <c r="F11" s="33" t="s">
        <v>103</v>
      </c>
      <c r="G11" s="44">
        <v>11.82</v>
      </c>
      <c r="H11" s="16">
        <v>15</v>
      </c>
      <c r="I11" s="18">
        <v>9.1945700000000006</v>
      </c>
      <c r="J11" s="44">
        <f t="shared" si="4"/>
        <v>22.211759729272419</v>
      </c>
      <c r="K11" s="18">
        <v>7.4274899999999997</v>
      </c>
      <c r="L11" s="18">
        <f t="shared" si="5"/>
        <v>37.16167512690356</v>
      </c>
      <c r="M11" s="44">
        <v>-2.0199699999999998</v>
      </c>
      <c r="N11" s="18">
        <f t="shared" si="6"/>
        <v>-1.74119</v>
      </c>
      <c r="O11" s="44">
        <f t="shared" si="0"/>
        <v>19.661499999999997</v>
      </c>
      <c r="P11" s="18">
        <f t="shared" si="1"/>
        <v>31.076666666666647</v>
      </c>
      <c r="Q11" s="18">
        <f t="shared" si="2"/>
        <v>19.6632</v>
      </c>
      <c r="R11" s="18">
        <f t="shared" si="3"/>
        <v>31.087999999999997</v>
      </c>
    </row>
    <row r="12" spans="5:19" ht="15.75" x14ac:dyDescent="0.25">
      <c r="E12" s="93"/>
      <c r="F12" s="34" t="s">
        <v>104</v>
      </c>
      <c r="G12" s="45">
        <v>11.54</v>
      </c>
      <c r="H12" s="5">
        <v>10</v>
      </c>
      <c r="I12" s="7">
        <v>8.9650400000000001</v>
      </c>
      <c r="J12" s="45">
        <f t="shared" si="4"/>
        <v>22.313344887348347</v>
      </c>
      <c r="K12" s="7">
        <v>7.2655200000000004</v>
      </c>
      <c r="L12" s="7">
        <f t="shared" si="5"/>
        <v>37.040554592720966</v>
      </c>
      <c r="M12" s="45">
        <v>25.700800000000001</v>
      </c>
      <c r="N12" s="7">
        <f t="shared" si="6"/>
        <v>22.189699999999998</v>
      </c>
      <c r="O12" s="45">
        <f t="shared" si="0"/>
        <v>15.648300000000001</v>
      </c>
      <c r="P12" s="7">
        <f t="shared" si="1"/>
        <v>56.483000000000004</v>
      </c>
      <c r="Q12" s="7">
        <f t="shared" si="2"/>
        <v>15.6496</v>
      </c>
      <c r="R12" s="7">
        <f t="shared" si="3"/>
        <v>56.495999999999988</v>
      </c>
    </row>
    <row r="13" spans="5:19" ht="15.75" x14ac:dyDescent="0.25">
      <c r="E13" s="93"/>
      <c r="F13" s="34" t="s">
        <v>105</v>
      </c>
      <c r="G13" s="45">
        <v>11.76</v>
      </c>
      <c r="H13" s="5" t="s">
        <v>160</v>
      </c>
      <c r="I13" s="7">
        <v>9.1549200000000006</v>
      </c>
      <c r="J13" s="45">
        <f t="shared" si="4"/>
        <v>22.152040816326522</v>
      </c>
      <c r="K13" s="7">
        <v>7.3745000000000003</v>
      </c>
      <c r="L13" s="7">
        <f t="shared" si="5"/>
        <v>37.291666666666664</v>
      </c>
      <c r="M13" s="45">
        <v>1.7825599999999999</v>
      </c>
      <c r="N13" s="7">
        <f t="shared" si="6"/>
        <v>1.54169</v>
      </c>
      <c r="O13" s="45">
        <f t="shared" si="0"/>
        <v>16.788999999999998</v>
      </c>
      <c r="P13" s="7" t="s">
        <v>160</v>
      </c>
      <c r="Q13" s="7">
        <f t="shared" si="2"/>
        <v>16.790200000000002</v>
      </c>
      <c r="R13" s="7" t="s">
        <v>160</v>
      </c>
    </row>
    <row r="14" spans="5:19" ht="15.75" x14ac:dyDescent="0.25">
      <c r="E14" s="94"/>
      <c r="F14" s="35" t="s">
        <v>106</v>
      </c>
      <c r="G14" s="46">
        <v>10.94</v>
      </c>
      <c r="H14" s="9">
        <v>5.5E-2</v>
      </c>
      <c r="I14" s="11">
        <v>8.3482900000000004</v>
      </c>
      <c r="J14" s="46">
        <f t="shared" si="4"/>
        <v>23.690219378427781</v>
      </c>
      <c r="K14" s="11">
        <v>6.4701300000000002</v>
      </c>
      <c r="L14" s="11">
        <f t="shared" si="5"/>
        <v>40.858043875685553</v>
      </c>
      <c r="M14" s="46">
        <v>92.581999999999994</v>
      </c>
      <c r="N14" s="11">
        <f t="shared" si="6"/>
        <v>91.062200000000004</v>
      </c>
      <c r="O14" s="46">
        <f t="shared" si="0"/>
        <v>1.6909099999999999</v>
      </c>
      <c r="P14" s="11">
        <f>ABS((H14-O14)/H14)*100</f>
        <v>2974.3818181818183</v>
      </c>
      <c r="Q14" s="11">
        <f t="shared" si="2"/>
        <v>1.69092</v>
      </c>
      <c r="R14" s="11">
        <f>ABS((H14-Q14)/H14)*100</f>
        <v>2974.4</v>
      </c>
    </row>
    <row r="15" spans="5:19" ht="15.75" x14ac:dyDescent="0.25">
      <c r="E15" s="92">
        <v>3</v>
      </c>
      <c r="F15" s="33" t="s">
        <v>103</v>
      </c>
      <c r="G15" s="44">
        <v>11.69</v>
      </c>
      <c r="H15" s="16">
        <v>7</v>
      </c>
      <c r="I15" s="18">
        <v>9.1019900000000007</v>
      </c>
      <c r="J15" s="44">
        <f t="shared" si="4"/>
        <v>22.138665526090666</v>
      </c>
      <c r="K15" s="18">
        <v>7.2918700000000003</v>
      </c>
      <c r="L15" s="18">
        <f t="shared" si="5"/>
        <v>37.623011120615907</v>
      </c>
      <c r="M15" s="44">
        <v>-3.69028</v>
      </c>
      <c r="N15" s="18">
        <f t="shared" si="6"/>
        <v>-3.2037</v>
      </c>
      <c r="O15" s="44">
        <f t="shared" si="0"/>
        <v>12.9991</v>
      </c>
      <c r="P15" s="18">
        <f>ABS((H15-O15)/H15)*100</f>
        <v>85.701428571428579</v>
      </c>
      <c r="Q15" s="18">
        <f t="shared" si="2"/>
        <v>12.999699999999999</v>
      </c>
      <c r="R15" s="18">
        <f>ABS((H15-Q15)/H15)*100</f>
        <v>85.70999999999998</v>
      </c>
    </row>
    <row r="16" spans="5:19" ht="15.75" x14ac:dyDescent="0.25">
      <c r="E16" s="93"/>
      <c r="F16" s="34" t="s">
        <v>104</v>
      </c>
      <c r="G16" s="45">
        <v>11.33</v>
      </c>
      <c r="H16" s="5">
        <v>7</v>
      </c>
      <c r="I16" s="7">
        <v>8.7948900000000005</v>
      </c>
      <c r="J16" s="45">
        <f t="shared" si="4"/>
        <v>22.375198587819941</v>
      </c>
      <c r="K16" s="7">
        <v>7.0541499999999999</v>
      </c>
      <c r="L16" s="7">
        <f t="shared" si="5"/>
        <v>37.739187996469553</v>
      </c>
      <c r="M16" s="45">
        <v>29.924700000000001</v>
      </c>
      <c r="N16" s="7">
        <f t="shared" si="6"/>
        <v>26.349799999999998</v>
      </c>
      <c r="O16" s="45">
        <f t="shared" si="0"/>
        <v>9.1776</v>
      </c>
      <c r="P16" s="7">
        <f>ABS((H16-O16)/H16)*100</f>
        <v>31.10857142857143</v>
      </c>
      <c r="Q16" s="7">
        <f t="shared" si="2"/>
        <v>9.1780000000000008</v>
      </c>
      <c r="R16" s="7">
        <f>ABS((H16-Q16)/H16)*100</f>
        <v>31.114285714285728</v>
      </c>
    </row>
    <row r="17" spans="5:18" ht="15.75" x14ac:dyDescent="0.25">
      <c r="E17" s="93"/>
      <c r="F17" s="34" t="s">
        <v>105</v>
      </c>
      <c r="G17" s="45">
        <v>11.61</v>
      </c>
      <c r="H17" s="5">
        <v>10</v>
      </c>
      <c r="I17" s="7">
        <v>9.0604399999999998</v>
      </c>
      <c r="J17" s="45">
        <f t="shared" si="4"/>
        <v>21.960034453057705</v>
      </c>
      <c r="K17" s="7">
        <v>7.26546</v>
      </c>
      <c r="L17" s="7">
        <f t="shared" si="5"/>
        <v>37.420671834625317</v>
      </c>
      <c r="M17" s="45">
        <v>2.1886399999999999</v>
      </c>
      <c r="N17" s="7">
        <f t="shared" si="6"/>
        <v>1.8842699999999999</v>
      </c>
      <c r="O17" s="45">
        <f t="shared" si="0"/>
        <v>12.637799999999999</v>
      </c>
      <c r="P17" s="7">
        <f>ABS((H17-O17)/H17)*100</f>
        <v>26.377999999999986</v>
      </c>
      <c r="Q17" s="7">
        <f t="shared" si="2"/>
        <v>12.638500000000001</v>
      </c>
      <c r="R17" s="7">
        <f>ABS((H17-Q17)/H17)*100</f>
        <v>26.385000000000002</v>
      </c>
    </row>
    <row r="18" spans="5:18" ht="15.75" x14ac:dyDescent="0.25">
      <c r="E18" s="94"/>
      <c r="F18" s="35" t="s">
        <v>106</v>
      </c>
      <c r="G18" s="46">
        <v>11.41</v>
      </c>
      <c r="H18" s="9" t="s">
        <v>160</v>
      </c>
      <c r="I18" s="11">
        <v>8.8284300000000009</v>
      </c>
      <c r="J18" s="46">
        <f t="shared" si="4"/>
        <v>22.625503943908846</v>
      </c>
      <c r="K18" s="11">
        <v>6.9649599999999996</v>
      </c>
      <c r="L18" s="11">
        <f t="shared" si="5"/>
        <v>38.957405784399654</v>
      </c>
      <c r="M18" s="46">
        <v>36.665900000000001</v>
      </c>
      <c r="N18" s="11">
        <f t="shared" si="6"/>
        <v>32.849600000000002</v>
      </c>
      <c r="O18" s="46">
        <f t="shared" si="0"/>
        <v>5.1327400000000001</v>
      </c>
      <c r="P18" s="11" t="s">
        <v>160</v>
      </c>
      <c r="Q18" s="11">
        <f t="shared" si="2"/>
        <v>5.1328100000000001</v>
      </c>
      <c r="R18" s="11" t="s">
        <v>160</v>
      </c>
    </row>
    <row r="19" spans="5:18" ht="15.75" x14ac:dyDescent="0.25">
      <c r="E19" s="92">
        <v>4</v>
      </c>
      <c r="F19" s="33" t="s">
        <v>103</v>
      </c>
      <c r="G19" s="44">
        <v>11.6</v>
      </c>
      <c r="H19" s="16">
        <v>7</v>
      </c>
      <c r="I19" s="18">
        <v>9.0373400000000004</v>
      </c>
      <c r="J19" s="44">
        <f t="shared" si="4"/>
        <v>22.091896551724133</v>
      </c>
      <c r="K19" s="18">
        <v>7.2038000000000002</v>
      </c>
      <c r="L19" s="18">
        <f t="shared" si="5"/>
        <v>37.898275862068964</v>
      </c>
      <c r="M19" s="44">
        <v>-6.7713599999999996</v>
      </c>
      <c r="N19" s="18">
        <f t="shared" si="6"/>
        <v>-5.9924099999999996</v>
      </c>
      <c r="O19" s="44">
        <f t="shared" si="0"/>
        <v>10.2791</v>
      </c>
      <c r="P19" s="18">
        <f>ABS((H19-O19)/H19)*100</f>
        <v>46.844285714285711</v>
      </c>
      <c r="Q19" s="18">
        <f t="shared" si="2"/>
        <v>10.279500000000001</v>
      </c>
      <c r="R19" s="18">
        <f>ABS((H19-Q19)/H19)*100</f>
        <v>46.850000000000009</v>
      </c>
    </row>
    <row r="20" spans="5:18" ht="15.75" x14ac:dyDescent="0.25">
      <c r="E20" s="93"/>
      <c r="F20" s="34" t="s">
        <v>104</v>
      </c>
      <c r="G20" s="45">
        <v>11.29</v>
      </c>
      <c r="H20" s="5">
        <v>3.45</v>
      </c>
      <c r="I20" s="7">
        <v>8.7688000000000006</v>
      </c>
      <c r="J20" s="45">
        <f t="shared" si="4"/>
        <v>22.331266607617351</v>
      </c>
      <c r="K20" s="7">
        <v>6.9783900000000001</v>
      </c>
      <c r="L20" s="7">
        <f t="shared" si="5"/>
        <v>38.189636846767044</v>
      </c>
      <c r="M20" s="45">
        <v>15.848599999999999</v>
      </c>
      <c r="N20" s="7">
        <f t="shared" si="6"/>
        <v>14.0695</v>
      </c>
      <c r="O20" s="45">
        <f t="shared" si="0"/>
        <v>7.2652899999999994</v>
      </c>
      <c r="P20" s="7">
        <f>ABS((H20-O20)/H20)*100</f>
        <v>110.58811594202895</v>
      </c>
      <c r="Q20" s="7">
        <f t="shared" si="2"/>
        <v>7.2655099999999999</v>
      </c>
      <c r="R20" s="7">
        <f>ABS((H20-Q20)/H20)*100</f>
        <v>110.59449275362319</v>
      </c>
    </row>
    <row r="21" spans="5:18" ht="15.75" x14ac:dyDescent="0.25">
      <c r="E21" s="93"/>
      <c r="F21" s="34" t="s">
        <v>105</v>
      </c>
      <c r="G21" s="45">
        <v>11.35</v>
      </c>
      <c r="H21" s="5">
        <v>4.75</v>
      </c>
      <c r="I21" s="7">
        <v>8.8564900000000009</v>
      </c>
      <c r="J21" s="45">
        <f t="shared" si="4"/>
        <v>21.969251101321579</v>
      </c>
      <c r="K21" s="7">
        <v>7.0510400000000004</v>
      </c>
      <c r="L21" s="7">
        <f t="shared" si="5"/>
        <v>37.876299559471363</v>
      </c>
      <c r="M21" s="45">
        <v>14.2614</v>
      </c>
      <c r="N21" s="7">
        <f t="shared" si="6"/>
        <v>12.6839</v>
      </c>
      <c r="O21" s="45">
        <f t="shared" si="0"/>
        <v>7.92849</v>
      </c>
      <c r="P21" s="7">
        <f>ABS((H21-O21)/H21)*100</f>
        <v>66.915578947368431</v>
      </c>
      <c r="Q21" s="7">
        <f t="shared" si="2"/>
        <v>7.92875</v>
      </c>
      <c r="R21" s="7">
        <f>ABS((H21-Q21)/H21)*100</f>
        <v>66.921052631578945</v>
      </c>
    </row>
    <row r="22" spans="5:18" ht="15.75" x14ac:dyDescent="0.25">
      <c r="E22" s="94"/>
      <c r="F22" s="35" t="s">
        <v>106</v>
      </c>
      <c r="G22" s="46">
        <v>11.55</v>
      </c>
      <c r="H22" s="9" t="s">
        <v>160</v>
      </c>
      <c r="I22" s="11">
        <v>8.9161099999999998</v>
      </c>
      <c r="J22" s="46">
        <f t="shared" si="4"/>
        <v>22.804242424242432</v>
      </c>
      <c r="K22" s="11">
        <v>7.0563700000000003</v>
      </c>
      <c r="L22" s="11">
        <f t="shared" si="5"/>
        <v>38.905887445887451</v>
      </c>
      <c r="M22" s="46">
        <v>2.8271799999999998</v>
      </c>
      <c r="N22" s="11">
        <f t="shared" si="6"/>
        <v>2.4613299999999998</v>
      </c>
      <c r="O22" s="46">
        <f t="shared" si="0"/>
        <v>6.8420299999999994</v>
      </c>
      <c r="P22" s="11" t="s">
        <v>160</v>
      </c>
      <c r="Q22" s="11">
        <f t="shared" si="2"/>
        <v>6.8421699999999994</v>
      </c>
      <c r="R22" s="11" t="s">
        <v>160</v>
      </c>
    </row>
    <row r="23" spans="5:18" ht="15.75" x14ac:dyDescent="0.25">
      <c r="E23" s="93">
        <v>5</v>
      </c>
      <c r="F23" s="34" t="s">
        <v>103</v>
      </c>
      <c r="G23" s="45">
        <v>11.52</v>
      </c>
      <c r="H23" s="5" t="s">
        <v>160</v>
      </c>
      <c r="I23" s="7">
        <v>8.9915000000000003</v>
      </c>
      <c r="J23" s="45">
        <f t="shared" si="4"/>
        <v>21.948784722222218</v>
      </c>
      <c r="K23" s="7">
        <v>7.1447900000000004</v>
      </c>
      <c r="L23" s="7">
        <f t="shared" si="5"/>
        <v>37.979253472222219</v>
      </c>
      <c r="M23" s="45">
        <v>-8.6553000000000004</v>
      </c>
      <c r="N23" s="7">
        <f t="shared" si="6"/>
        <v>-7.7901499999999997</v>
      </c>
      <c r="O23" s="45">
        <f t="shared" si="0"/>
        <v>8.8807299999999998</v>
      </c>
      <c r="P23" s="7" t="s">
        <v>160</v>
      </c>
      <c r="Q23" s="7">
        <f t="shared" si="2"/>
        <v>8.8810000000000002</v>
      </c>
      <c r="R23" s="7" t="s">
        <v>160</v>
      </c>
    </row>
    <row r="24" spans="5:18" ht="15.75" x14ac:dyDescent="0.25">
      <c r="E24" s="93"/>
      <c r="F24" s="34" t="s">
        <v>104</v>
      </c>
      <c r="G24" s="45">
        <v>11.23</v>
      </c>
      <c r="H24" s="5">
        <v>3.85</v>
      </c>
      <c r="I24" s="7">
        <v>8.7579600000000006</v>
      </c>
      <c r="J24" s="45">
        <f t="shared" si="4"/>
        <v>22.01282279608192</v>
      </c>
      <c r="K24" s="7">
        <v>6.9537599999999999</v>
      </c>
      <c r="L24" s="7">
        <f t="shared" si="5"/>
        <v>38.078717720391808</v>
      </c>
      <c r="M24" s="45">
        <v>12.3451</v>
      </c>
      <c r="N24" s="7">
        <f t="shared" si="6"/>
        <v>10.962199999999999</v>
      </c>
      <c r="O24" s="45">
        <f t="shared" si="0"/>
        <v>6.6032799999999998</v>
      </c>
      <c r="P24" s="7">
        <f>ABS((H24-O24)/H24)*100</f>
        <v>71.513766233766233</v>
      </c>
      <c r="Q24" s="7">
        <f t="shared" si="2"/>
        <v>6.6034500000000005</v>
      </c>
      <c r="R24" s="7">
        <f>ABS((H24-Q24)/H24)*100</f>
        <v>71.51818181818183</v>
      </c>
    </row>
    <row r="25" spans="5:18" ht="15.75" x14ac:dyDescent="0.25">
      <c r="E25" s="93"/>
      <c r="F25" s="34" t="s">
        <v>105</v>
      </c>
      <c r="G25" s="45">
        <v>11.32</v>
      </c>
      <c r="H25" s="5">
        <v>4.25</v>
      </c>
      <c r="I25" s="7">
        <v>8.8240599999999993</v>
      </c>
      <c r="J25" s="45">
        <f t="shared" si="4"/>
        <v>22.048939929328629</v>
      </c>
      <c r="K25" s="7">
        <v>7.02163</v>
      </c>
      <c r="L25" s="7">
        <f t="shared" si="5"/>
        <v>37.971466431095408</v>
      </c>
      <c r="M25" s="45">
        <v>9.5659500000000008</v>
      </c>
      <c r="N25" s="7">
        <f t="shared" si="6"/>
        <v>8.5201600000000006</v>
      </c>
      <c r="O25" s="45">
        <f t="shared" si="0"/>
        <v>7.63009</v>
      </c>
      <c r="P25" s="7">
        <f>ABS((H25-O25)/H25)*100</f>
        <v>79.531529411764708</v>
      </c>
      <c r="Q25" s="7">
        <f t="shared" si="2"/>
        <v>7.6303400000000003</v>
      </c>
      <c r="R25" s="7">
        <f>ABS((H25-Q25)/H25)*100</f>
        <v>79.537411764705894</v>
      </c>
    </row>
    <row r="26" spans="5:18" ht="15.75" x14ac:dyDescent="0.25">
      <c r="E26" s="94"/>
      <c r="F26" s="35" t="s">
        <v>106</v>
      </c>
      <c r="G26" s="46">
        <v>11.47</v>
      </c>
      <c r="H26" s="9">
        <v>3.35</v>
      </c>
      <c r="I26" s="11">
        <v>8.8877299999999995</v>
      </c>
      <c r="J26" s="46">
        <f t="shared" si="4"/>
        <v>22.513251961639067</v>
      </c>
      <c r="K26" s="11">
        <v>7.0534600000000003</v>
      </c>
      <c r="L26" s="11">
        <f t="shared" si="5"/>
        <v>38.505143853530946</v>
      </c>
      <c r="M26" s="46">
        <v>5.2892599999999996</v>
      </c>
      <c r="N26" s="11">
        <f t="shared" si="6"/>
        <v>4.4640700000000004</v>
      </c>
      <c r="O26" s="46">
        <f t="shared" si="0"/>
        <v>6.99404</v>
      </c>
      <c r="P26" s="11">
        <f>ABS((H26-O26)/H26)*100</f>
        <v>108.77731343283581</v>
      </c>
      <c r="Q26" s="11">
        <f t="shared" si="2"/>
        <v>6.9942099999999998</v>
      </c>
      <c r="R26" s="11">
        <f>ABS((H26-Q26)/H26)*100</f>
        <v>108.78238805970149</v>
      </c>
    </row>
    <row r="34" spans="5:54" x14ac:dyDescent="0.25">
      <c r="E34" t="s">
        <v>169</v>
      </c>
    </row>
    <row r="35" spans="5:54" x14ac:dyDescent="0.25">
      <c r="E35" t="s">
        <v>171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 t="s">
        <v>33</v>
      </c>
      <c r="L35" t="s">
        <v>34</v>
      </c>
      <c r="M35" t="s">
        <v>35</v>
      </c>
      <c r="N35" t="s">
        <v>36</v>
      </c>
      <c r="O35" t="s">
        <v>38</v>
      </c>
      <c r="P35" t="s">
        <v>39</v>
      </c>
      <c r="Q35" t="s">
        <v>40</v>
      </c>
      <c r="R35" t="s">
        <v>41</v>
      </c>
      <c r="S35" t="s">
        <v>42</v>
      </c>
      <c r="T35" t="s">
        <v>43</v>
      </c>
      <c r="U35" t="s">
        <v>44</v>
      </c>
      <c r="V35" t="s">
        <v>45</v>
      </c>
      <c r="W35" t="s">
        <v>46</v>
      </c>
      <c r="X35" t="s">
        <v>47</v>
      </c>
      <c r="Y35" t="s">
        <v>48</v>
      </c>
      <c r="Z35" t="s">
        <v>49</v>
      </c>
      <c r="AA35" t="s">
        <v>50</v>
      </c>
      <c r="AB35" t="s">
        <v>51</v>
      </c>
      <c r="AC35" t="s">
        <v>52</v>
      </c>
      <c r="AD35" t="s">
        <v>53</v>
      </c>
      <c r="AE35" t="s">
        <v>54</v>
      </c>
      <c r="AF35" t="s">
        <v>55</v>
      </c>
      <c r="AG35" t="s">
        <v>56</v>
      </c>
      <c r="AH35" t="s">
        <v>57</v>
      </c>
      <c r="AI35" t="s">
        <v>58</v>
      </c>
      <c r="AJ35" t="s">
        <v>59</v>
      </c>
      <c r="AK35" t="s">
        <v>60</v>
      </c>
      <c r="AL35" t="s">
        <v>61</v>
      </c>
      <c r="AM35" t="s">
        <v>172</v>
      </c>
      <c r="AN35" t="s">
        <v>62</v>
      </c>
      <c r="AO35" t="s">
        <v>63</v>
      </c>
      <c r="AP35" t="s">
        <v>64</v>
      </c>
      <c r="AQ35" t="s">
        <v>65</v>
      </c>
      <c r="AR35" t="s">
        <v>66</v>
      </c>
      <c r="AS35" t="s">
        <v>67</v>
      </c>
      <c r="AT35" t="s">
        <v>68</v>
      </c>
      <c r="AU35" t="s">
        <v>69</v>
      </c>
      <c r="AV35" t="s">
        <v>70</v>
      </c>
      <c r="AW35" t="s">
        <v>71</v>
      </c>
      <c r="AX35" t="s">
        <v>173</v>
      </c>
      <c r="AY35" t="s">
        <v>72</v>
      </c>
      <c r="AZ35" t="s">
        <v>73</v>
      </c>
      <c r="BA35" t="s">
        <v>74</v>
      </c>
      <c r="BB35" t="s">
        <v>75</v>
      </c>
    </row>
    <row r="36" spans="5:54" x14ac:dyDescent="0.25">
      <c r="E36">
        <v>2</v>
      </c>
      <c r="F36" t="s">
        <v>76</v>
      </c>
      <c r="G36">
        <v>1</v>
      </c>
      <c r="H36">
        <v>-99</v>
      </c>
      <c r="I36">
        <v>-99</v>
      </c>
      <c r="J36">
        <v>-99</v>
      </c>
      <c r="K36">
        <v>11.98</v>
      </c>
      <c r="L36">
        <v>4</v>
      </c>
      <c r="M36">
        <v>25.6</v>
      </c>
      <c r="N36">
        <v>3.1298600000000003E-2</v>
      </c>
      <c r="O36">
        <v>6.57575E-3</v>
      </c>
      <c r="P36">
        <v>16.761099999999999</v>
      </c>
      <c r="Q36" s="1">
        <v>1.9439000000000001E-2</v>
      </c>
      <c r="R36" s="1">
        <v>2.6003000000000002E-5</v>
      </c>
      <c r="S36" s="1">
        <v>1.2305999999999999E-8</v>
      </c>
      <c r="T36" s="1">
        <v>1.8134E-3</v>
      </c>
      <c r="U36" s="1">
        <v>6.1940999999999995E-5</v>
      </c>
      <c r="V36" s="1">
        <v>9.2126999999999994E-5</v>
      </c>
      <c r="W36" s="1">
        <v>0</v>
      </c>
      <c r="X36" s="1">
        <v>0</v>
      </c>
      <c r="Y36" s="1">
        <v>5.1073999999999999E-5</v>
      </c>
      <c r="Z36" s="1">
        <v>0</v>
      </c>
      <c r="AA36" s="1">
        <v>4.9881999999999999E-3</v>
      </c>
      <c r="AB36" s="1">
        <v>9.9021999999999998E-6</v>
      </c>
      <c r="AC36" s="1">
        <v>4.9829E-7</v>
      </c>
      <c r="AD36" s="1">
        <v>1.1255E-7</v>
      </c>
      <c r="AE36" s="1">
        <v>5.6692000000000004E-10</v>
      </c>
      <c r="AF36" s="1">
        <v>1.9889000000000001E-6</v>
      </c>
      <c r="AG36" s="1">
        <v>1.1535000000000001E-6</v>
      </c>
      <c r="AH36" s="1">
        <v>2.6593999999999999E-6</v>
      </c>
      <c r="AI36" s="1">
        <v>1.5907000000000001E-7</v>
      </c>
      <c r="AJ36" s="1">
        <v>3.5480000000000002E-6</v>
      </c>
      <c r="AK36" s="1">
        <v>1.1121000000000001E-2</v>
      </c>
      <c r="AL36" s="1">
        <v>0</v>
      </c>
      <c r="AM36" s="1">
        <v>0</v>
      </c>
      <c r="AN36">
        <v>-16.5197</v>
      </c>
      <c r="AO36">
        <v>-5.2991999999999999</v>
      </c>
      <c r="AP36">
        <v>0.7742</v>
      </c>
      <c r="AQ36">
        <v>-0.19769999999999999</v>
      </c>
      <c r="AR36">
        <v>4.7037000000000004</v>
      </c>
      <c r="AS36">
        <v>-5.3472</v>
      </c>
      <c r="AT36">
        <v>1.371</v>
      </c>
      <c r="AU36">
        <v>-12.3788</v>
      </c>
      <c r="AV36">
        <v>0.96889999999999998</v>
      </c>
      <c r="AW36">
        <v>-5.4907000000000004</v>
      </c>
      <c r="AX36">
        <v>-999.99900000000002</v>
      </c>
      <c r="AY36" t="s">
        <v>77</v>
      </c>
      <c r="AZ36" s="1">
        <v>0</v>
      </c>
      <c r="BA36" s="1">
        <v>1.0155000000000001</v>
      </c>
      <c r="BB36" s="1">
        <v>1.5665E-3</v>
      </c>
    </row>
    <row r="37" spans="5:54" x14ac:dyDescent="0.25">
      <c r="E37">
        <v>2</v>
      </c>
      <c r="F37" t="s">
        <v>76</v>
      </c>
      <c r="G37">
        <v>2</v>
      </c>
      <c r="H37">
        <v>-99</v>
      </c>
      <c r="I37">
        <v>-99</v>
      </c>
      <c r="J37">
        <v>-99</v>
      </c>
      <c r="K37">
        <v>11.76</v>
      </c>
      <c r="L37">
        <v>4</v>
      </c>
      <c r="M37">
        <v>25.6</v>
      </c>
      <c r="N37">
        <v>2.19735E-2</v>
      </c>
      <c r="O37">
        <v>1.0728700000000001E-2</v>
      </c>
      <c r="P37">
        <v>32.976999999999997</v>
      </c>
      <c r="Q37" s="1">
        <v>1.8737E-2</v>
      </c>
      <c r="R37" s="1">
        <v>1.0007E-4</v>
      </c>
      <c r="S37" s="1">
        <v>1.2305999999999999E-8</v>
      </c>
      <c r="T37" s="1">
        <v>1.487E-3</v>
      </c>
      <c r="U37" s="1">
        <v>2.8561999999999999E-5</v>
      </c>
      <c r="V37" s="1">
        <v>2.7820999999999998E-4</v>
      </c>
      <c r="W37" s="1">
        <v>0</v>
      </c>
      <c r="X37" s="1">
        <v>0</v>
      </c>
      <c r="Y37" s="1">
        <v>5.2979000000000002E-5</v>
      </c>
      <c r="Z37" s="1">
        <v>0</v>
      </c>
      <c r="AA37" s="1">
        <v>3.7382000000000001E-3</v>
      </c>
      <c r="AB37" s="1">
        <v>1.5778999999999999E-5</v>
      </c>
      <c r="AC37" s="1">
        <v>7.2770000000000004E-7</v>
      </c>
      <c r="AD37" s="1">
        <v>8.3746000000000002E-10</v>
      </c>
      <c r="AE37" s="1">
        <v>1.3814E-5</v>
      </c>
      <c r="AF37" s="1">
        <v>5.7474000000000002E-7</v>
      </c>
      <c r="AG37" s="1">
        <v>1.7046999999999999E-7</v>
      </c>
      <c r="AH37" s="1">
        <v>2.2230000000000001E-6</v>
      </c>
      <c r="AI37" s="1">
        <v>4.2043000000000001E-7</v>
      </c>
      <c r="AJ37" s="1">
        <v>2.0986999999999999E-4</v>
      </c>
      <c r="AK37" s="1">
        <v>6.6290999999999997E-3</v>
      </c>
      <c r="AL37" s="1">
        <v>0</v>
      </c>
      <c r="AM37" s="1">
        <v>0</v>
      </c>
      <c r="AN37">
        <v>-11.689500000000001</v>
      </c>
      <c r="AO37">
        <v>-0.68899999999999995</v>
      </c>
      <c r="AP37">
        <v>0.87360000000000004</v>
      </c>
      <c r="AQ37">
        <v>4.4124999999999996</v>
      </c>
      <c r="AR37">
        <v>2.7042000000000002</v>
      </c>
      <c r="AS37">
        <v>-1.1238999999999999</v>
      </c>
      <c r="AT37">
        <v>1.4702999999999999</v>
      </c>
      <c r="AU37">
        <v>1.6717</v>
      </c>
      <c r="AV37">
        <v>1.0682</v>
      </c>
      <c r="AW37">
        <v>-5.2121000000000004</v>
      </c>
      <c r="AX37">
        <v>-999.99900000000002</v>
      </c>
      <c r="AY37" t="s">
        <v>78</v>
      </c>
      <c r="AZ37" s="1">
        <v>0</v>
      </c>
      <c r="BA37" s="1">
        <v>0.86221999999999999</v>
      </c>
      <c r="BB37" s="1">
        <v>1.0998E-3</v>
      </c>
    </row>
    <row r="38" spans="5:54" x14ac:dyDescent="0.25">
      <c r="E38">
        <v>2</v>
      </c>
      <c r="F38" t="s">
        <v>76</v>
      </c>
      <c r="G38">
        <v>3</v>
      </c>
      <c r="H38">
        <v>-99</v>
      </c>
      <c r="I38">
        <v>-99</v>
      </c>
      <c r="J38">
        <v>-99</v>
      </c>
      <c r="K38">
        <v>11.93</v>
      </c>
      <c r="L38">
        <v>4</v>
      </c>
      <c r="M38">
        <v>29.3</v>
      </c>
      <c r="N38">
        <v>3.2849299999999998E-2</v>
      </c>
      <c r="O38">
        <v>3.6343199999999999E-3</v>
      </c>
      <c r="P38">
        <v>8.9553499999999993</v>
      </c>
      <c r="Q38" s="1">
        <v>1.9494999999999998E-2</v>
      </c>
      <c r="R38" s="1">
        <v>2.4973999999999998E-5</v>
      </c>
      <c r="S38" s="1">
        <v>1.2305999999999999E-8</v>
      </c>
      <c r="T38" s="1">
        <v>1.4177E-3</v>
      </c>
      <c r="U38" s="1">
        <v>7.8427E-5</v>
      </c>
      <c r="V38" s="1">
        <v>8.7781000000000005E-5</v>
      </c>
      <c r="W38" s="1">
        <v>0</v>
      </c>
      <c r="X38" s="1">
        <v>0</v>
      </c>
      <c r="Y38" s="1">
        <v>2.2860999999999999E-4</v>
      </c>
      <c r="Z38" s="1">
        <v>0</v>
      </c>
      <c r="AA38" s="1">
        <v>4.8323999999999997E-3</v>
      </c>
      <c r="AB38" s="1">
        <v>1.7385999999999999E-5</v>
      </c>
      <c r="AC38" s="1">
        <v>4.3004E-7</v>
      </c>
      <c r="AD38" s="1">
        <v>8.3749999999999995E-10</v>
      </c>
      <c r="AE38" s="1">
        <v>4.6622E-7</v>
      </c>
      <c r="AF38" s="1">
        <v>9.9679000000000002E-8</v>
      </c>
      <c r="AG38" s="1">
        <v>1.3890999999999999E-7</v>
      </c>
      <c r="AH38" s="1">
        <v>2.7655999999999998E-6</v>
      </c>
      <c r="AI38" s="1">
        <v>4.1483999999999997E-7</v>
      </c>
      <c r="AJ38" s="1">
        <v>2.8151000000000001E-4</v>
      </c>
      <c r="AK38" s="1">
        <v>1.3029000000000001E-2</v>
      </c>
      <c r="AL38" s="1">
        <v>0</v>
      </c>
      <c r="AM38" s="1">
        <v>0</v>
      </c>
      <c r="AN38">
        <v>-13.3505</v>
      </c>
      <c r="AO38">
        <v>-2.1549999999999998</v>
      </c>
      <c r="AP38">
        <v>0.64400000000000002</v>
      </c>
      <c r="AQ38">
        <v>2.8982000000000001</v>
      </c>
      <c r="AR38">
        <v>3.5566</v>
      </c>
      <c r="AS38">
        <v>-1.8975</v>
      </c>
      <c r="AT38">
        <v>1.2566999999999999</v>
      </c>
      <c r="AU38">
        <v>-3.0211999999999999</v>
      </c>
      <c r="AV38">
        <v>0.86080000000000001</v>
      </c>
      <c r="AW38">
        <v>-7.7489999999999997</v>
      </c>
      <c r="AX38">
        <v>-999.99900000000002</v>
      </c>
      <c r="AY38" t="s">
        <v>79</v>
      </c>
      <c r="AZ38" s="1">
        <v>0</v>
      </c>
      <c r="BA38" s="1">
        <v>1.0569</v>
      </c>
      <c r="BB38" s="1">
        <v>1.6440999999999999E-3</v>
      </c>
    </row>
    <row r="39" spans="5:54" x14ac:dyDescent="0.25">
      <c r="E39">
        <v>2</v>
      </c>
      <c r="F39" t="s">
        <v>76</v>
      </c>
      <c r="G39">
        <v>4</v>
      </c>
      <c r="H39">
        <v>-99</v>
      </c>
      <c r="I39">
        <v>-99</v>
      </c>
      <c r="J39">
        <v>-99</v>
      </c>
      <c r="K39">
        <v>10.92</v>
      </c>
      <c r="L39">
        <v>4</v>
      </c>
      <c r="M39">
        <v>30.2</v>
      </c>
      <c r="N39">
        <v>1.58731E-3</v>
      </c>
      <c r="O39">
        <v>5.54469E-2</v>
      </c>
      <c r="P39">
        <v>94.065700000000007</v>
      </c>
      <c r="Q39" s="1">
        <v>3.1866999999999999E-2</v>
      </c>
      <c r="R39" s="1">
        <v>3.9079000000000003E-5</v>
      </c>
      <c r="S39" s="1">
        <v>1.5564E-6</v>
      </c>
      <c r="T39" s="1">
        <v>1.2721E-2</v>
      </c>
      <c r="U39" s="1">
        <v>2.4590999999999999E-5</v>
      </c>
      <c r="V39" s="1">
        <v>1.1828E-4</v>
      </c>
      <c r="W39" s="1">
        <v>7.9074999999999998E-5</v>
      </c>
      <c r="X39" s="1">
        <v>0</v>
      </c>
      <c r="Y39" s="1">
        <v>5.0974999999999999E-5</v>
      </c>
      <c r="Z39" s="1">
        <v>0</v>
      </c>
      <c r="AA39" s="1">
        <v>8.5796E-6</v>
      </c>
      <c r="AB39" s="1">
        <v>2.7595999999999998E-6</v>
      </c>
      <c r="AC39" s="1">
        <v>3.9007E-7</v>
      </c>
      <c r="AD39" s="1">
        <v>8.38E-10</v>
      </c>
      <c r="AE39" s="1">
        <v>4.4336999999999996E-6</v>
      </c>
      <c r="AF39" s="1">
        <v>3.5436E-7</v>
      </c>
      <c r="AG39" s="1">
        <v>2.7424E-7</v>
      </c>
      <c r="AH39" s="1">
        <v>3.0731999999999998E-7</v>
      </c>
      <c r="AI39" s="1">
        <v>4.2029999999999999E-10</v>
      </c>
      <c r="AJ39" s="1">
        <v>1.7501000000000001E-5</v>
      </c>
      <c r="AK39" s="1">
        <v>1.4223E-3</v>
      </c>
      <c r="AL39" s="1">
        <v>0</v>
      </c>
      <c r="AM39" s="1">
        <v>0</v>
      </c>
      <c r="AN39">
        <v>-10.3492</v>
      </c>
      <c r="AO39">
        <v>-0.15790000000000001</v>
      </c>
      <c r="AP39">
        <v>-1.1559999999999999</v>
      </c>
      <c r="AQ39">
        <v>4.8837999999999999</v>
      </c>
      <c r="AR39">
        <v>1.0128999999999999</v>
      </c>
      <c r="AS39">
        <v>-6.1081000000000003</v>
      </c>
      <c r="AT39">
        <v>-0.53949999999999998</v>
      </c>
      <c r="AU39">
        <v>3.9508000000000001</v>
      </c>
      <c r="AV39">
        <v>-0.93400000000000005</v>
      </c>
      <c r="AW39">
        <v>-0.84840000000000004</v>
      </c>
      <c r="AX39">
        <v>-999.99900000000002</v>
      </c>
      <c r="AY39" t="s">
        <v>80</v>
      </c>
      <c r="AZ39" s="1">
        <v>0</v>
      </c>
      <c r="BA39" s="1">
        <v>1.2864</v>
      </c>
      <c r="BB39" s="1">
        <v>7.9444999999999996E-5</v>
      </c>
    </row>
    <row r="40" spans="5:54" x14ac:dyDescent="0.25">
      <c r="E40">
        <v>2</v>
      </c>
      <c r="F40" t="s">
        <v>76</v>
      </c>
      <c r="G40">
        <v>5</v>
      </c>
      <c r="H40">
        <v>-99</v>
      </c>
      <c r="I40">
        <v>-99</v>
      </c>
      <c r="J40">
        <v>-99</v>
      </c>
      <c r="K40">
        <v>11.82</v>
      </c>
      <c r="L40">
        <v>4</v>
      </c>
      <c r="M40">
        <v>29.8</v>
      </c>
      <c r="N40">
        <v>1.96619E-2</v>
      </c>
      <c r="O40">
        <v>-4.6917699999999998E-4</v>
      </c>
      <c r="P40">
        <v>-1.87957</v>
      </c>
      <c r="Q40" s="1">
        <v>1.0491E-2</v>
      </c>
      <c r="R40" s="1">
        <v>1.4139E-5</v>
      </c>
      <c r="S40" s="1">
        <v>1.2302E-8</v>
      </c>
      <c r="T40" s="1">
        <v>9.1153999999999996E-4</v>
      </c>
      <c r="U40" s="1">
        <v>3.3636000000000001E-5</v>
      </c>
      <c r="V40" s="1">
        <v>5.8182E-5</v>
      </c>
      <c r="W40" s="1">
        <v>0</v>
      </c>
      <c r="X40" s="1">
        <v>0</v>
      </c>
      <c r="Y40" s="1">
        <v>5.0214999999999999E-5</v>
      </c>
      <c r="Z40" s="1">
        <v>0</v>
      </c>
      <c r="AA40" s="1">
        <v>2.3324000000000001E-3</v>
      </c>
      <c r="AB40" s="1">
        <v>6.9534999999999996E-6</v>
      </c>
      <c r="AC40" s="1">
        <v>2.0590000000000001E-7</v>
      </c>
      <c r="AD40" s="1">
        <v>8.3723000000000001E-10</v>
      </c>
      <c r="AE40" s="1">
        <v>5.6674000000000005E-10</v>
      </c>
      <c r="AF40" s="1">
        <v>7.2853999999999998E-8</v>
      </c>
      <c r="AG40" s="1">
        <v>1.4676E-7</v>
      </c>
      <c r="AH40" s="1">
        <v>8.4951000000000004E-7</v>
      </c>
      <c r="AI40" s="1">
        <v>1.24E-7</v>
      </c>
      <c r="AJ40" s="1">
        <v>3.3303999999999998E-5</v>
      </c>
      <c r="AK40" s="1">
        <v>1.0204E-2</v>
      </c>
      <c r="AL40" s="1">
        <v>0</v>
      </c>
      <c r="AM40" s="1">
        <v>0</v>
      </c>
      <c r="AN40">
        <v>-16.014299999999999</v>
      </c>
      <c r="AO40">
        <v>-4.9255000000000004</v>
      </c>
      <c r="AP40">
        <v>0.42780000000000001</v>
      </c>
      <c r="AQ40">
        <v>0.1212</v>
      </c>
      <c r="AR40">
        <v>3.4034</v>
      </c>
      <c r="AS40">
        <v>-3.8052000000000001</v>
      </c>
      <c r="AT40">
        <v>1.0425</v>
      </c>
      <c r="AU40">
        <v>-11.239599999999999</v>
      </c>
      <c r="AV40">
        <v>0.64729999999999999</v>
      </c>
      <c r="AW40">
        <v>-7.2617000000000003</v>
      </c>
      <c r="AX40">
        <v>-999.99900000000002</v>
      </c>
      <c r="AY40" t="s">
        <v>81</v>
      </c>
      <c r="AZ40" s="1">
        <v>0</v>
      </c>
      <c r="BA40" s="1">
        <v>0.59950000000000003</v>
      </c>
      <c r="BB40" s="1">
        <v>9.8408000000000002E-4</v>
      </c>
    </row>
    <row r="41" spans="5:54" x14ac:dyDescent="0.25">
      <c r="E41">
        <v>2</v>
      </c>
      <c r="F41" t="s">
        <v>76</v>
      </c>
      <c r="G41">
        <v>6</v>
      </c>
      <c r="H41">
        <v>-99</v>
      </c>
      <c r="I41">
        <v>-99</v>
      </c>
      <c r="J41">
        <v>-99</v>
      </c>
      <c r="K41">
        <v>11.54</v>
      </c>
      <c r="L41">
        <v>4</v>
      </c>
      <c r="M41">
        <v>30.1</v>
      </c>
      <c r="N41">
        <v>1.56484E-2</v>
      </c>
      <c r="O41">
        <v>5.4793899999999998E-3</v>
      </c>
      <c r="P41">
        <v>24.516300000000001</v>
      </c>
      <c r="Q41" s="1">
        <v>1.1727E-2</v>
      </c>
      <c r="R41" s="1">
        <v>6.2150999999999995E-5</v>
      </c>
      <c r="S41" s="1">
        <v>1.2302999999999999E-8</v>
      </c>
      <c r="T41" s="1">
        <v>1.1077999999999999E-3</v>
      </c>
      <c r="U41" s="1">
        <v>1.6592000000000001E-4</v>
      </c>
      <c r="V41" s="1">
        <v>8.3807999999999994E-5</v>
      </c>
      <c r="W41" s="1">
        <v>0</v>
      </c>
      <c r="X41" s="1">
        <v>4.2243000000000002E-5</v>
      </c>
      <c r="Y41" s="1">
        <v>5.3118000000000002E-5</v>
      </c>
      <c r="Z41" s="1">
        <v>0</v>
      </c>
      <c r="AA41" s="1">
        <v>2.4697E-3</v>
      </c>
      <c r="AB41" s="1">
        <v>1.0930999999999999E-5</v>
      </c>
      <c r="AC41" s="1">
        <v>4.1855E-7</v>
      </c>
      <c r="AD41" s="1">
        <v>1.0959E-7</v>
      </c>
      <c r="AE41" s="1">
        <v>4.1075000000000002E-5</v>
      </c>
      <c r="AF41" s="1">
        <v>1.5240999999999999E-6</v>
      </c>
      <c r="AG41" s="1">
        <v>7.6878000000000003E-7</v>
      </c>
      <c r="AH41" s="1">
        <v>9.9778000000000008E-7</v>
      </c>
      <c r="AI41" s="1">
        <v>3.2366999999999999E-7</v>
      </c>
      <c r="AJ41" s="1">
        <v>1.4920999999999999E-4</v>
      </c>
      <c r="AK41" s="1">
        <v>5.4485999999999996E-3</v>
      </c>
      <c r="AL41" s="1">
        <v>0</v>
      </c>
      <c r="AM41" s="1">
        <v>0</v>
      </c>
      <c r="AN41">
        <v>-10.582100000000001</v>
      </c>
      <c r="AO41">
        <v>0.22869999999999999</v>
      </c>
      <c r="AP41">
        <v>0.72119999999999995</v>
      </c>
      <c r="AQ41">
        <v>5.2716000000000003</v>
      </c>
      <c r="AR41">
        <v>4.2267000000000001</v>
      </c>
      <c r="AS41">
        <v>-1.3783000000000001</v>
      </c>
      <c r="AT41">
        <v>1.3371</v>
      </c>
      <c r="AU41">
        <v>4.4930000000000003</v>
      </c>
      <c r="AV41">
        <v>0.94240000000000002</v>
      </c>
      <c r="AW41">
        <v>-2.9239999999999999</v>
      </c>
      <c r="AX41">
        <v>-999.99900000000002</v>
      </c>
      <c r="AY41" t="s">
        <v>82</v>
      </c>
      <c r="AZ41" s="1">
        <v>0</v>
      </c>
      <c r="BA41" s="1">
        <v>0.58623999999999998</v>
      </c>
      <c r="BB41" s="1">
        <v>7.8319999999999996E-4</v>
      </c>
    </row>
    <row r="42" spans="5:54" x14ac:dyDescent="0.25">
      <c r="E42">
        <v>2</v>
      </c>
      <c r="F42" t="s">
        <v>76</v>
      </c>
      <c r="G42">
        <v>7</v>
      </c>
      <c r="H42">
        <v>-99</v>
      </c>
      <c r="I42">
        <v>-99</v>
      </c>
      <c r="J42">
        <v>-99</v>
      </c>
      <c r="K42">
        <v>11.76</v>
      </c>
      <c r="L42">
        <v>4</v>
      </c>
      <c r="M42">
        <v>30.1</v>
      </c>
      <c r="N42">
        <v>1.67893E-2</v>
      </c>
      <c r="O42">
        <v>3.76883E-4</v>
      </c>
      <c r="P42">
        <v>1.6501600000000001</v>
      </c>
      <c r="Q42" s="1">
        <v>9.6682999999999995E-3</v>
      </c>
      <c r="R42" s="1">
        <v>1.5438E-5</v>
      </c>
      <c r="S42" s="1">
        <v>1.2652E-6</v>
      </c>
      <c r="T42" s="1">
        <v>1.0169000000000001E-3</v>
      </c>
      <c r="U42" s="1">
        <v>3.4783000000000002E-5</v>
      </c>
      <c r="V42" s="1">
        <v>6.2216000000000002E-5</v>
      </c>
      <c r="W42" s="1">
        <v>0</v>
      </c>
      <c r="X42" s="1">
        <v>0</v>
      </c>
      <c r="Y42" s="1">
        <v>5.0435000000000001E-5</v>
      </c>
      <c r="Z42" s="1">
        <v>0</v>
      </c>
      <c r="AA42" s="1">
        <v>1.8548E-3</v>
      </c>
      <c r="AB42" s="1">
        <v>1.1539000000000001E-5</v>
      </c>
      <c r="AC42" s="1">
        <v>1.2118999999999999E-7</v>
      </c>
      <c r="AD42" s="1">
        <v>8.3722000000000003E-10</v>
      </c>
      <c r="AE42" s="1">
        <v>1.5994999999999998E-5</v>
      </c>
      <c r="AF42" s="1">
        <v>6.2966999999999997E-8</v>
      </c>
      <c r="AG42" s="1">
        <v>1.0251E-7</v>
      </c>
      <c r="AH42" s="1">
        <v>6.0185999999999996E-7</v>
      </c>
      <c r="AI42" s="1">
        <v>3.6771E-7</v>
      </c>
      <c r="AJ42" s="1">
        <v>1.7984000000000001E-4</v>
      </c>
      <c r="AK42" s="1">
        <v>9.0475E-3</v>
      </c>
      <c r="AL42" s="1">
        <v>0</v>
      </c>
      <c r="AM42" s="1">
        <v>0</v>
      </c>
      <c r="AN42">
        <v>-11.430199999999999</v>
      </c>
      <c r="AO42">
        <v>-0.39939999999999998</v>
      </c>
      <c r="AP42">
        <v>0.37680000000000002</v>
      </c>
      <c r="AQ42">
        <v>4.6435000000000004</v>
      </c>
      <c r="AR42">
        <v>3.3134000000000001</v>
      </c>
      <c r="AS42">
        <v>-2.3138999999999998</v>
      </c>
      <c r="AT42">
        <v>0.99260000000000004</v>
      </c>
      <c r="AU42">
        <v>2.3887999999999998</v>
      </c>
      <c r="AV42">
        <v>0.59799999999999998</v>
      </c>
      <c r="AW42">
        <v>-7.0121000000000002</v>
      </c>
      <c r="AX42">
        <v>-999.99900000000002</v>
      </c>
      <c r="AY42" t="s">
        <v>83</v>
      </c>
      <c r="AZ42" s="1">
        <v>0</v>
      </c>
      <c r="BA42" s="1">
        <v>0.55113000000000001</v>
      </c>
      <c r="BB42" s="1">
        <v>8.4029999999999999E-4</v>
      </c>
    </row>
    <row r="43" spans="5:54" x14ac:dyDescent="0.25">
      <c r="E43">
        <v>2</v>
      </c>
      <c r="F43" t="s">
        <v>76</v>
      </c>
      <c r="G43">
        <v>8</v>
      </c>
      <c r="H43">
        <v>-99</v>
      </c>
      <c r="I43">
        <v>-99</v>
      </c>
      <c r="J43">
        <v>-99</v>
      </c>
      <c r="K43">
        <v>10.94</v>
      </c>
      <c r="L43">
        <v>4</v>
      </c>
      <c r="M43">
        <v>29.6</v>
      </c>
      <c r="N43">
        <v>1.6909099999999999E-3</v>
      </c>
      <c r="O43">
        <v>3.5412399999999997E-2</v>
      </c>
      <c r="P43">
        <v>91.071899999999999</v>
      </c>
      <c r="Q43" s="1">
        <v>1.2433E-2</v>
      </c>
      <c r="R43" s="1">
        <v>1.7592999999999999E-5</v>
      </c>
      <c r="S43" s="1">
        <v>1.482E-6</v>
      </c>
      <c r="T43" s="1">
        <v>1.2437999999999999E-2</v>
      </c>
      <c r="U43" s="1">
        <v>2.8325000000000001E-5</v>
      </c>
      <c r="V43" s="1">
        <v>5.8096000000000001E-5</v>
      </c>
      <c r="W43" s="1">
        <v>5.3675999999999999E-5</v>
      </c>
      <c r="X43" s="1">
        <v>0</v>
      </c>
      <c r="Y43" s="1">
        <v>5.0358999999999997E-5</v>
      </c>
      <c r="Z43" s="1">
        <v>0</v>
      </c>
      <c r="AA43" s="1">
        <v>2.9981999999999999E-6</v>
      </c>
      <c r="AB43" s="1">
        <v>2.7505000000000002E-6</v>
      </c>
      <c r="AC43" s="1">
        <v>1.0045E-7</v>
      </c>
      <c r="AD43" s="1">
        <v>8.3762000000000005E-10</v>
      </c>
      <c r="AE43" s="1">
        <v>4.6933999999999998E-6</v>
      </c>
      <c r="AF43" s="1">
        <v>1.0658000000000001E-7</v>
      </c>
      <c r="AG43" s="1">
        <v>2.4305E-7</v>
      </c>
      <c r="AH43" s="1">
        <v>1.8071999999999999E-7</v>
      </c>
      <c r="AI43" s="1">
        <v>4.2011000000000001E-10</v>
      </c>
      <c r="AJ43" s="1">
        <v>1.7159E-4</v>
      </c>
      <c r="AK43" s="1">
        <v>1.3978E-3</v>
      </c>
      <c r="AL43" s="1">
        <v>0</v>
      </c>
      <c r="AM43" s="1">
        <v>0</v>
      </c>
      <c r="AN43">
        <v>-10.380599999999999</v>
      </c>
      <c r="AO43">
        <v>-0.1731</v>
      </c>
      <c r="AP43">
        <v>-1.5964</v>
      </c>
      <c r="AQ43">
        <v>4.8761999999999999</v>
      </c>
      <c r="AR43">
        <v>1.0119</v>
      </c>
      <c r="AS43">
        <v>-4.7157999999999998</v>
      </c>
      <c r="AT43">
        <v>-0.98260000000000003</v>
      </c>
      <c r="AU43">
        <v>3.9043000000000001</v>
      </c>
      <c r="AV43">
        <v>-1.3781000000000001</v>
      </c>
      <c r="AW43">
        <v>-1.9414</v>
      </c>
      <c r="AX43">
        <v>-999.99900000000002</v>
      </c>
      <c r="AY43" t="s">
        <v>84</v>
      </c>
      <c r="AZ43" s="1">
        <v>0</v>
      </c>
      <c r="BA43" s="1">
        <v>0.83489999999999998</v>
      </c>
      <c r="BB43" s="1">
        <v>8.4629999999999994E-5</v>
      </c>
    </row>
    <row r="44" spans="5:54" x14ac:dyDescent="0.25">
      <c r="E44">
        <v>2</v>
      </c>
      <c r="F44" t="s">
        <v>76</v>
      </c>
      <c r="G44">
        <v>9</v>
      </c>
      <c r="H44">
        <v>-99</v>
      </c>
      <c r="I44">
        <v>-99</v>
      </c>
      <c r="J44">
        <v>-99</v>
      </c>
      <c r="K44">
        <v>11.69</v>
      </c>
      <c r="L44">
        <v>4</v>
      </c>
      <c r="M44">
        <v>30.2</v>
      </c>
      <c r="N44">
        <v>1.29993E-2</v>
      </c>
      <c r="O44">
        <v>-6.0769399999999999E-4</v>
      </c>
      <c r="P44">
        <v>-3.40144</v>
      </c>
      <c r="Q44" s="1">
        <v>6.7786000000000001E-3</v>
      </c>
      <c r="R44" s="1">
        <v>1.1167E-5</v>
      </c>
      <c r="S44" s="1">
        <v>1.2301E-8</v>
      </c>
      <c r="T44" s="1">
        <v>9.6460000000000003E-4</v>
      </c>
      <c r="U44" s="1">
        <v>1.9511999999999999E-5</v>
      </c>
      <c r="V44" s="1">
        <v>4.9994000000000003E-5</v>
      </c>
      <c r="W44" s="1">
        <v>0</v>
      </c>
      <c r="X44" s="1">
        <v>0</v>
      </c>
      <c r="Y44" s="1">
        <v>5.4823E-5</v>
      </c>
      <c r="Z44" s="1">
        <v>0</v>
      </c>
      <c r="AA44" s="1">
        <v>1.2608000000000001E-3</v>
      </c>
      <c r="AB44" s="1">
        <v>6.46E-6</v>
      </c>
      <c r="AC44" s="1">
        <v>2.1605000000000001E-7</v>
      </c>
      <c r="AD44" s="1">
        <v>1.2727E-7</v>
      </c>
      <c r="AE44" s="1">
        <v>1.2208E-6</v>
      </c>
      <c r="AF44" s="1">
        <v>2.0352E-6</v>
      </c>
      <c r="AG44" s="1">
        <v>1.077E-6</v>
      </c>
      <c r="AH44" s="1">
        <v>2.6324999999999998E-7</v>
      </c>
      <c r="AI44" s="1">
        <v>4.1987000000000002E-10</v>
      </c>
      <c r="AJ44" s="1">
        <v>1.9148E-4</v>
      </c>
      <c r="AK44" s="1">
        <v>7.6708999999999996E-3</v>
      </c>
      <c r="AL44" s="1">
        <v>0</v>
      </c>
      <c r="AM44" s="1">
        <v>0</v>
      </c>
      <c r="AN44">
        <v>-12.3993</v>
      </c>
      <c r="AO44">
        <v>-1.4378</v>
      </c>
      <c r="AP44">
        <v>0.27960000000000002</v>
      </c>
      <c r="AQ44">
        <v>3.6038000000000001</v>
      </c>
      <c r="AR44">
        <v>4.6508000000000003</v>
      </c>
      <c r="AS44">
        <v>-2.2441</v>
      </c>
      <c r="AT44">
        <v>0.89590000000000003</v>
      </c>
      <c r="AU44">
        <v>-0.65990000000000004</v>
      </c>
      <c r="AV44">
        <v>0.50139999999999996</v>
      </c>
      <c r="AW44">
        <v>-3.5341999999999998</v>
      </c>
      <c r="AX44">
        <v>-999.99900000000002</v>
      </c>
      <c r="AY44" t="s">
        <v>85</v>
      </c>
      <c r="AZ44" s="1">
        <v>0</v>
      </c>
      <c r="BA44" s="1">
        <v>0.42212</v>
      </c>
      <c r="BB44" s="1">
        <v>6.5061000000000003E-4</v>
      </c>
    </row>
    <row r="45" spans="5:54" x14ac:dyDescent="0.25">
      <c r="E45">
        <v>2</v>
      </c>
      <c r="F45" t="s">
        <v>76</v>
      </c>
      <c r="G45">
        <v>10</v>
      </c>
      <c r="H45">
        <v>-99</v>
      </c>
      <c r="I45">
        <v>-99</v>
      </c>
      <c r="J45">
        <v>-99</v>
      </c>
      <c r="K45">
        <v>11.33</v>
      </c>
      <c r="L45">
        <v>4</v>
      </c>
      <c r="M45">
        <v>29.6</v>
      </c>
      <c r="N45">
        <v>9.1776300000000009E-3</v>
      </c>
      <c r="O45">
        <v>4.1412899999999997E-3</v>
      </c>
      <c r="P45">
        <v>28.9526</v>
      </c>
      <c r="Q45" s="1">
        <v>7.2835E-3</v>
      </c>
      <c r="R45" s="1">
        <v>3.6457E-5</v>
      </c>
      <c r="S45" s="1">
        <v>1.668E-6</v>
      </c>
      <c r="T45" s="1">
        <v>9.8284999999999996E-4</v>
      </c>
      <c r="U45" s="1">
        <v>2.4797999999999999E-5</v>
      </c>
      <c r="V45" s="1">
        <v>6.0745000000000002E-5</v>
      </c>
      <c r="W45" s="1">
        <v>0</v>
      </c>
      <c r="X45" s="1">
        <v>4.3890000000000002E-5</v>
      </c>
      <c r="Y45" s="1">
        <v>7.0986000000000001E-5</v>
      </c>
      <c r="Z45" s="1">
        <v>0</v>
      </c>
      <c r="AA45" s="1">
        <v>1.3472E-3</v>
      </c>
      <c r="AB45" s="1">
        <v>7.6579E-6</v>
      </c>
      <c r="AC45" s="1">
        <v>3.4751000000000002E-7</v>
      </c>
      <c r="AD45" s="1">
        <v>1.2055E-7</v>
      </c>
      <c r="AE45" s="1">
        <v>1.7946999999999999E-4</v>
      </c>
      <c r="AF45" s="1">
        <v>1.6196999999999999E-7</v>
      </c>
      <c r="AG45" s="1">
        <v>3.1604000000000002E-7</v>
      </c>
      <c r="AH45" s="1">
        <v>4.3469999999999999E-7</v>
      </c>
      <c r="AI45" s="1">
        <v>2.3418E-7</v>
      </c>
      <c r="AJ45" s="1">
        <v>2.0481000000000001E-4</v>
      </c>
      <c r="AK45" s="1">
        <v>3.1792999999999999E-3</v>
      </c>
      <c r="AL45" s="1">
        <v>0</v>
      </c>
      <c r="AM45" s="1">
        <v>0</v>
      </c>
      <c r="AN45">
        <v>-9.5372000000000003</v>
      </c>
      <c r="AO45">
        <v>1.0604</v>
      </c>
      <c r="AP45">
        <v>0.69840000000000002</v>
      </c>
      <c r="AQ45">
        <v>6.1096000000000004</v>
      </c>
      <c r="AR45">
        <v>3.6604000000000001</v>
      </c>
      <c r="AS45">
        <v>-0.59309999999999996</v>
      </c>
      <c r="AT45">
        <v>1.3122</v>
      </c>
      <c r="AU45">
        <v>7.2144000000000004</v>
      </c>
      <c r="AV45">
        <v>0.91669999999999996</v>
      </c>
      <c r="AW45">
        <v>-3.5589</v>
      </c>
      <c r="AX45">
        <v>-999.99900000000002</v>
      </c>
      <c r="AY45" t="s">
        <v>86</v>
      </c>
      <c r="AZ45" s="1">
        <v>0</v>
      </c>
      <c r="BA45" s="1">
        <v>0.3916</v>
      </c>
      <c r="BB45" s="1">
        <v>4.5933999999999998E-4</v>
      </c>
    </row>
    <row r="46" spans="5:54" x14ac:dyDescent="0.25">
      <c r="E46">
        <v>2</v>
      </c>
      <c r="F46" t="s">
        <v>76</v>
      </c>
      <c r="G46">
        <v>11</v>
      </c>
      <c r="H46">
        <v>-99</v>
      </c>
      <c r="I46">
        <v>-99</v>
      </c>
      <c r="J46">
        <v>-99</v>
      </c>
      <c r="K46">
        <v>11.61</v>
      </c>
      <c r="L46">
        <v>4</v>
      </c>
      <c r="M46">
        <v>31.4</v>
      </c>
      <c r="N46">
        <v>1.2638E-2</v>
      </c>
      <c r="O46">
        <v>3.5004699999999998E-4</v>
      </c>
      <c r="P46">
        <v>2.0073799999999999</v>
      </c>
      <c r="Q46" s="1">
        <v>6.8089999999999999E-3</v>
      </c>
      <c r="R46" s="1">
        <v>1.26E-5</v>
      </c>
      <c r="S46" s="1">
        <v>2.4519000000000002E-6</v>
      </c>
      <c r="T46" s="1">
        <v>1.0597E-3</v>
      </c>
      <c r="U46" s="1">
        <v>1.8627E-5</v>
      </c>
      <c r="V46" s="1">
        <v>7.2226999999999998E-5</v>
      </c>
      <c r="W46" s="1">
        <v>0</v>
      </c>
      <c r="X46" s="1">
        <v>0</v>
      </c>
      <c r="Y46" s="1">
        <v>5.6558000000000003E-5</v>
      </c>
      <c r="Z46" s="1">
        <v>0</v>
      </c>
      <c r="AA46" s="1">
        <v>1.3734999999999999E-3</v>
      </c>
      <c r="AB46" s="1">
        <v>6.7917999999999999E-6</v>
      </c>
      <c r="AC46" s="1">
        <v>1.9371000000000001E-7</v>
      </c>
      <c r="AD46" s="1">
        <v>8.3715000000000005E-10</v>
      </c>
      <c r="AE46" s="1">
        <v>6.1342999999999999E-5</v>
      </c>
      <c r="AF46" s="1">
        <v>1.2274E-7</v>
      </c>
      <c r="AG46" s="1">
        <v>2.2884E-7</v>
      </c>
      <c r="AH46" s="1">
        <v>2.7314999999999998E-7</v>
      </c>
      <c r="AI46" s="1">
        <v>2.2509000000000001E-7</v>
      </c>
      <c r="AJ46" s="1">
        <v>2.5142E-6</v>
      </c>
      <c r="AK46" s="1">
        <v>6.9474999999999997E-3</v>
      </c>
      <c r="AL46" s="1">
        <v>0</v>
      </c>
      <c r="AM46" s="1">
        <v>0</v>
      </c>
      <c r="AN46">
        <v>-10.4894</v>
      </c>
      <c r="AO46">
        <v>0.39989999999999998</v>
      </c>
      <c r="AP46">
        <v>0.34470000000000001</v>
      </c>
      <c r="AQ46">
        <v>5.4260999999999999</v>
      </c>
      <c r="AR46">
        <v>3.1415000000000002</v>
      </c>
      <c r="AS46">
        <v>-5.7807000000000004</v>
      </c>
      <c r="AT46">
        <v>0.96579999999999999</v>
      </c>
      <c r="AU46">
        <v>4.8939000000000004</v>
      </c>
      <c r="AV46">
        <v>0.57330000000000003</v>
      </c>
      <c r="AW46">
        <v>-5.4775999999999998</v>
      </c>
      <c r="AX46">
        <v>-999.99900000000002</v>
      </c>
      <c r="AY46" t="s">
        <v>87</v>
      </c>
      <c r="AZ46" s="1">
        <v>0</v>
      </c>
      <c r="BA46" s="1">
        <v>0.41446</v>
      </c>
      <c r="BB46" s="1">
        <v>6.3252999999999996E-4</v>
      </c>
    </row>
    <row r="47" spans="5:54" x14ac:dyDescent="0.25">
      <c r="E47">
        <v>2</v>
      </c>
      <c r="F47" t="s">
        <v>76</v>
      </c>
      <c r="G47">
        <v>12</v>
      </c>
      <c r="H47">
        <v>-99</v>
      </c>
      <c r="I47">
        <v>-99</v>
      </c>
      <c r="J47">
        <v>-99</v>
      </c>
      <c r="K47">
        <v>11.41</v>
      </c>
      <c r="L47">
        <v>4</v>
      </c>
      <c r="M47">
        <v>29.7</v>
      </c>
      <c r="N47">
        <v>5.13278E-3</v>
      </c>
      <c r="O47">
        <v>4.8236099999999999E-3</v>
      </c>
      <c r="P47">
        <v>33.541200000000003</v>
      </c>
      <c r="Q47" s="1">
        <v>4.8512E-3</v>
      </c>
      <c r="R47" s="1">
        <v>8.8440000000000004E-6</v>
      </c>
      <c r="S47" s="1">
        <v>1.2301E-8</v>
      </c>
      <c r="T47" s="1">
        <v>2.4862999999999999E-3</v>
      </c>
      <c r="U47" s="1">
        <v>2.2870999999999998E-5</v>
      </c>
      <c r="V47" s="1">
        <v>2.6896E-4</v>
      </c>
      <c r="W47" s="1">
        <v>5.2823999999999996E-6</v>
      </c>
      <c r="X47" s="1">
        <v>0</v>
      </c>
      <c r="Y47" s="1">
        <v>5.728E-5</v>
      </c>
      <c r="Z47" s="1">
        <v>5.5222000000000001E-5</v>
      </c>
      <c r="AA47" s="1">
        <v>1.5956E-4</v>
      </c>
      <c r="AB47" s="1">
        <v>2.5546000000000001E-6</v>
      </c>
      <c r="AC47" s="1">
        <v>4.2737000000000001E-8</v>
      </c>
      <c r="AD47" s="1">
        <v>8.3715000000000005E-10</v>
      </c>
      <c r="AE47" s="1">
        <v>7.8322999999999995E-7</v>
      </c>
      <c r="AF47" s="1">
        <v>7.5634000000000001E-8</v>
      </c>
      <c r="AG47" s="1">
        <v>1.8846000000000001E-7</v>
      </c>
      <c r="AH47" s="1">
        <v>3.3269E-7</v>
      </c>
      <c r="AI47" s="1">
        <v>4.1988E-10</v>
      </c>
      <c r="AJ47" s="1">
        <v>3.7296999999999997E-4</v>
      </c>
      <c r="AK47" s="1">
        <v>3.8782999999999999E-3</v>
      </c>
      <c r="AL47" s="1">
        <v>0</v>
      </c>
      <c r="AM47" s="1">
        <v>0</v>
      </c>
      <c r="AN47">
        <v>-12.055</v>
      </c>
      <c r="AO47">
        <v>-1.3767</v>
      </c>
      <c r="AP47">
        <v>-0.31540000000000001</v>
      </c>
      <c r="AQ47">
        <v>3.6711999999999998</v>
      </c>
      <c r="AR47">
        <v>2.4125000000000001</v>
      </c>
      <c r="AS47">
        <v>-2.2103000000000002</v>
      </c>
      <c r="AT47">
        <v>0.29880000000000001</v>
      </c>
      <c r="AU47">
        <v>-0.1804</v>
      </c>
      <c r="AV47">
        <v>-9.6500000000000002E-2</v>
      </c>
      <c r="AW47">
        <v>-4.72</v>
      </c>
      <c r="AX47">
        <v>-999.99900000000002</v>
      </c>
      <c r="AY47" t="s">
        <v>88</v>
      </c>
      <c r="AZ47" s="1">
        <v>0</v>
      </c>
      <c r="BA47" s="1">
        <v>0.33637</v>
      </c>
      <c r="BB47" s="1">
        <v>2.5690000000000001E-4</v>
      </c>
    </row>
    <row r="48" spans="5:54" x14ac:dyDescent="0.25">
      <c r="E48">
        <v>2</v>
      </c>
      <c r="F48" t="s">
        <v>76</v>
      </c>
      <c r="G48">
        <v>13</v>
      </c>
      <c r="H48">
        <v>-99</v>
      </c>
      <c r="I48">
        <v>-99</v>
      </c>
      <c r="J48">
        <v>-99</v>
      </c>
      <c r="K48">
        <v>11.6</v>
      </c>
      <c r="L48">
        <v>4</v>
      </c>
      <c r="M48">
        <v>29.9</v>
      </c>
      <c r="N48">
        <v>1.02792E-2</v>
      </c>
      <c r="O48">
        <v>-8.9784999999999995E-4</v>
      </c>
      <c r="P48">
        <v>-6.3866199999999997</v>
      </c>
      <c r="Q48" s="1">
        <v>5.2556E-3</v>
      </c>
      <c r="R48" s="1">
        <v>9.8004000000000002E-6</v>
      </c>
      <c r="S48" s="1">
        <v>1.2299999999999999E-8</v>
      </c>
      <c r="T48" s="1">
        <v>7.0551999999999995E-4</v>
      </c>
      <c r="U48" s="1">
        <v>1.7889000000000001E-5</v>
      </c>
      <c r="V48" s="1">
        <v>5.1177000000000001E-5</v>
      </c>
      <c r="W48" s="1">
        <v>0</v>
      </c>
      <c r="X48" s="1">
        <v>0</v>
      </c>
      <c r="Y48" s="1">
        <v>5.4855999999999998E-5</v>
      </c>
      <c r="Z48" s="1">
        <v>0</v>
      </c>
      <c r="AA48" s="1">
        <v>9.3860999999999999E-4</v>
      </c>
      <c r="AB48" s="1">
        <v>5.3797999999999997E-6</v>
      </c>
      <c r="AC48" s="1">
        <v>5.6896000000000002E-8</v>
      </c>
      <c r="AD48" s="1">
        <v>8.7808000000000001E-8</v>
      </c>
      <c r="AE48" s="1">
        <v>2.6309000000000001E-6</v>
      </c>
      <c r="AF48" s="1">
        <v>1.5021E-6</v>
      </c>
      <c r="AG48" s="1">
        <v>8.0793000000000001E-7</v>
      </c>
      <c r="AH48" s="1">
        <v>1.4747000000000001E-7</v>
      </c>
      <c r="AI48" s="1">
        <v>1.2219000000000001E-7</v>
      </c>
      <c r="AJ48" s="1">
        <v>4.1624000000000001E-4</v>
      </c>
      <c r="AK48" s="1">
        <v>6.0365000000000002E-3</v>
      </c>
      <c r="AL48" s="1">
        <v>0</v>
      </c>
      <c r="AM48" s="1">
        <v>0</v>
      </c>
      <c r="AN48">
        <v>-11.894399999999999</v>
      </c>
      <c r="AO48">
        <v>-1.0247999999999999</v>
      </c>
      <c r="AP48">
        <v>0.25940000000000002</v>
      </c>
      <c r="AQ48">
        <v>4.0205000000000002</v>
      </c>
      <c r="AR48">
        <v>4.3015999999999996</v>
      </c>
      <c r="AS48">
        <v>-1.3646</v>
      </c>
      <c r="AT48">
        <v>0.87439999999999996</v>
      </c>
      <c r="AU48">
        <v>0.67869999999999997</v>
      </c>
      <c r="AV48">
        <v>0.47939999999999999</v>
      </c>
      <c r="AW48">
        <v>-3.2252000000000001</v>
      </c>
      <c r="AX48">
        <v>-999.99900000000002</v>
      </c>
      <c r="AY48" t="s">
        <v>89</v>
      </c>
      <c r="AZ48" s="1">
        <v>0</v>
      </c>
      <c r="BA48" s="1">
        <v>0.34692000000000001</v>
      </c>
      <c r="BB48" s="1">
        <v>5.1447000000000005E-4</v>
      </c>
    </row>
    <row r="49" spans="5:54" x14ac:dyDescent="0.25">
      <c r="E49">
        <v>2</v>
      </c>
      <c r="F49" t="s">
        <v>76</v>
      </c>
      <c r="G49">
        <v>14</v>
      </c>
      <c r="H49">
        <v>-99</v>
      </c>
      <c r="I49">
        <v>-99</v>
      </c>
      <c r="J49">
        <v>-99</v>
      </c>
      <c r="K49">
        <v>11.29</v>
      </c>
      <c r="L49">
        <v>4</v>
      </c>
      <c r="M49">
        <v>29.3</v>
      </c>
      <c r="N49">
        <v>7.2653099999999997E-3</v>
      </c>
      <c r="O49">
        <v>1.57398E-3</v>
      </c>
      <c r="P49">
        <v>15.536799999999999</v>
      </c>
      <c r="Q49" s="1">
        <v>5.0423000000000004E-3</v>
      </c>
      <c r="R49" s="1">
        <v>2.796E-5</v>
      </c>
      <c r="S49" s="1">
        <v>6.7693999999999999E-6</v>
      </c>
      <c r="T49" s="1">
        <v>3.9355999999999999E-4</v>
      </c>
      <c r="U49" s="1">
        <v>2.0537E-5</v>
      </c>
      <c r="V49" s="1">
        <v>5.7862999999999998E-5</v>
      </c>
      <c r="W49" s="1">
        <v>0</v>
      </c>
      <c r="X49" s="1">
        <v>4.3034999999999997E-5</v>
      </c>
      <c r="Y49" s="1">
        <v>5.6969000000000003E-5</v>
      </c>
      <c r="Z49" s="1">
        <v>0</v>
      </c>
      <c r="AA49" s="1">
        <v>9.4156000000000003E-4</v>
      </c>
      <c r="AB49" s="1">
        <v>4.8967000000000001E-6</v>
      </c>
      <c r="AC49" s="1">
        <v>3.6722999999999999E-7</v>
      </c>
      <c r="AD49" s="1">
        <v>3.1095000000000001E-7</v>
      </c>
      <c r="AE49" s="1">
        <v>3.1430999999999999E-4</v>
      </c>
      <c r="AF49" s="1">
        <v>4.9391000000000001E-7</v>
      </c>
      <c r="AG49" s="1">
        <v>6.4425999999999997E-7</v>
      </c>
      <c r="AH49" s="1">
        <v>3.1716999999999997E-7</v>
      </c>
      <c r="AI49" s="1">
        <v>2.3229E-7</v>
      </c>
      <c r="AJ49" s="1">
        <v>5.4775999999999999E-5</v>
      </c>
      <c r="AK49" s="1">
        <v>2.7929999999999999E-3</v>
      </c>
      <c r="AL49" s="1">
        <v>0</v>
      </c>
      <c r="AM49" s="1">
        <v>0</v>
      </c>
      <c r="AN49">
        <v>-9.2203999999999997</v>
      </c>
      <c r="AO49">
        <v>1.3352999999999999</v>
      </c>
      <c r="AP49">
        <v>0.60299999999999998</v>
      </c>
      <c r="AQ49">
        <v>6.3883000000000001</v>
      </c>
      <c r="AR49">
        <v>3.7450000000000001</v>
      </c>
      <c r="AS49">
        <v>-1.7699</v>
      </c>
      <c r="AT49">
        <v>1.2155</v>
      </c>
      <c r="AU49">
        <v>8.0886999999999993</v>
      </c>
      <c r="AV49">
        <v>0.81950000000000001</v>
      </c>
      <c r="AW49">
        <v>-2.3035999999999999</v>
      </c>
      <c r="AX49">
        <v>-999.99900000000002</v>
      </c>
      <c r="AY49" t="s">
        <v>90</v>
      </c>
      <c r="AZ49" s="1">
        <v>0</v>
      </c>
      <c r="BA49" s="1">
        <v>0.28931000000000001</v>
      </c>
      <c r="BB49" s="1">
        <v>3.6362999999999999E-4</v>
      </c>
    </row>
    <row r="50" spans="5:54" x14ac:dyDescent="0.25">
      <c r="E50">
        <v>2</v>
      </c>
      <c r="F50" t="s">
        <v>76</v>
      </c>
      <c r="G50">
        <v>15</v>
      </c>
      <c r="H50">
        <v>-99</v>
      </c>
      <c r="I50">
        <v>-99</v>
      </c>
      <c r="J50">
        <v>-99</v>
      </c>
      <c r="K50">
        <v>11.35</v>
      </c>
      <c r="L50">
        <v>4</v>
      </c>
      <c r="M50">
        <v>30.7</v>
      </c>
      <c r="N50">
        <v>7.9285299999999996E-3</v>
      </c>
      <c r="O50">
        <v>1.6051399999999999E-3</v>
      </c>
      <c r="P50">
        <v>13.785600000000001</v>
      </c>
      <c r="Q50" s="1">
        <v>5.3600000000000002E-3</v>
      </c>
      <c r="R50" s="1">
        <v>9.6724999999999993E-6</v>
      </c>
      <c r="S50" s="1">
        <v>1.2299999999999999E-8</v>
      </c>
      <c r="T50" s="1">
        <v>6.6383999999999996E-4</v>
      </c>
      <c r="U50" s="1">
        <v>1.5577999999999999E-5</v>
      </c>
      <c r="V50" s="1">
        <v>5.1149000000000001E-5</v>
      </c>
      <c r="W50" s="1">
        <v>0</v>
      </c>
      <c r="X50" s="1">
        <v>0</v>
      </c>
      <c r="Y50" s="1">
        <v>5.4985000000000003E-5</v>
      </c>
      <c r="Z50" s="1">
        <v>0</v>
      </c>
      <c r="AA50" s="1">
        <v>9.6382E-4</v>
      </c>
      <c r="AB50" s="1">
        <v>4.1644000000000003E-6</v>
      </c>
      <c r="AC50" s="1">
        <v>1.0712E-7</v>
      </c>
      <c r="AD50" s="1">
        <v>8.3711000000000002E-10</v>
      </c>
      <c r="AE50" s="1">
        <v>6.0785999999999997E-5</v>
      </c>
      <c r="AF50" s="1">
        <v>4.3788E-7</v>
      </c>
      <c r="AG50" s="1">
        <v>3.2305000000000002E-7</v>
      </c>
      <c r="AH50" s="1">
        <v>1.4212E-7</v>
      </c>
      <c r="AI50" s="1">
        <v>1.3003999999999999E-7</v>
      </c>
      <c r="AJ50" s="1">
        <v>3.5131000000000002E-4</v>
      </c>
      <c r="AK50" s="1">
        <v>3.5693999999999999E-3</v>
      </c>
      <c r="AL50" s="1">
        <v>0</v>
      </c>
      <c r="AM50" s="1">
        <v>0</v>
      </c>
      <c r="AN50">
        <v>-9.9978999999999996</v>
      </c>
      <c r="AO50">
        <v>0.62690000000000001</v>
      </c>
      <c r="AP50">
        <v>0.4889</v>
      </c>
      <c r="AQ50">
        <v>5.6619999999999999</v>
      </c>
      <c r="AR50">
        <v>2.3965999999999998</v>
      </c>
      <c r="AS50">
        <v>-0.59230000000000005</v>
      </c>
      <c r="AT50">
        <v>1.1071</v>
      </c>
      <c r="AU50">
        <v>5.8574999999999999</v>
      </c>
      <c r="AV50">
        <v>0.71350000000000002</v>
      </c>
      <c r="AW50">
        <v>-2.7686000000000002</v>
      </c>
      <c r="AX50">
        <v>-999.99900000000002</v>
      </c>
      <c r="AY50" t="s">
        <v>91</v>
      </c>
      <c r="AZ50" s="1">
        <v>0</v>
      </c>
      <c r="BA50" s="1">
        <v>0.30863000000000002</v>
      </c>
      <c r="BB50" s="1">
        <v>3.9681999999999999E-4</v>
      </c>
    </row>
    <row r="51" spans="5:54" x14ac:dyDescent="0.25">
      <c r="E51">
        <v>2</v>
      </c>
      <c r="F51" t="s">
        <v>76</v>
      </c>
      <c r="G51">
        <v>16</v>
      </c>
      <c r="H51">
        <v>-99</v>
      </c>
      <c r="I51">
        <v>-99</v>
      </c>
      <c r="J51">
        <v>-99</v>
      </c>
      <c r="K51">
        <v>11.55</v>
      </c>
      <c r="L51">
        <v>4</v>
      </c>
      <c r="M51">
        <v>28.1</v>
      </c>
      <c r="N51">
        <v>6.8420800000000004E-3</v>
      </c>
      <c r="O51">
        <v>2.95722E-4</v>
      </c>
      <c r="P51">
        <v>2.5996999999999999</v>
      </c>
      <c r="Q51" s="1">
        <v>3.1327999999999998E-3</v>
      </c>
      <c r="R51" s="1">
        <v>6.4309999999999999E-6</v>
      </c>
      <c r="S51" s="1">
        <v>1.2299999999999999E-8</v>
      </c>
      <c r="T51" s="1">
        <v>1.4736E-3</v>
      </c>
      <c r="U51" s="1">
        <v>1.4460999999999999E-5</v>
      </c>
      <c r="V51" s="1">
        <v>4.3022000000000002E-5</v>
      </c>
      <c r="W51" s="1">
        <v>0</v>
      </c>
      <c r="X51" s="1">
        <v>0</v>
      </c>
      <c r="Y51" s="1">
        <v>5.4604000000000001E-5</v>
      </c>
      <c r="Z51" s="1">
        <v>8.5731999999999998E-5</v>
      </c>
      <c r="AA51" s="1">
        <v>3.8514000000000002E-4</v>
      </c>
      <c r="AB51" s="1">
        <v>1.9564999999999998E-6</v>
      </c>
      <c r="AC51" s="1">
        <v>3.2125E-10</v>
      </c>
      <c r="AD51" s="1">
        <v>1.1981000000000001E-7</v>
      </c>
      <c r="AE51" s="1">
        <v>5.6664000000000002E-10</v>
      </c>
      <c r="AF51" s="1">
        <v>1.4889000000000001E-6</v>
      </c>
      <c r="AG51" s="1">
        <v>9.9099000000000006E-7</v>
      </c>
      <c r="AH51" s="1">
        <v>2.8215999999999998E-7</v>
      </c>
      <c r="AI51" s="1">
        <v>4.1984000000000002E-10</v>
      </c>
      <c r="AJ51" s="1">
        <v>2.6804999999999998E-4</v>
      </c>
      <c r="AK51" s="1">
        <v>4.7033999999999999E-3</v>
      </c>
      <c r="AL51" s="1">
        <v>0</v>
      </c>
      <c r="AM51" s="1">
        <v>0</v>
      </c>
      <c r="AN51">
        <v>-15.534700000000001</v>
      </c>
      <c r="AO51">
        <v>-4.7271000000000001</v>
      </c>
      <c r="AP51">
        <v>4.0000000000000001E-3</v>
      </c>
      <c r="AQ51">
        <v>0.34150000000000003</v>
      </c>
      <c r="AR51">
        <v>4.0115999999999996</v>
      </c>
      <c r="AS51">
        <v>-1.9962</v>
      </c>
      <c r="AT51">
        <v>0.61140000000000005</v>
      </c>
      <c r="AU51">
        <v>-10.318199999999999</v>
      </c>
      <c r="AV51">
        <v>0.2135</v>
      </c>
      <c r="AW51">
        <v>-2.9424999999999999</v>
      </c>
      <c r="AX51">
        <v>-999.99900000000002</v>
      </c>
      <c r="AY51" t="s">
        <v>92</v>
      </c>
      <c r="AZ51" s="1">
        <v>0</v>
      </c>
      <c r="BA51" s="1">
        <v>0.26943</v>
      </c>
      <c r="BB51" s="1">
        <v>3.4245E-4</v>
      </c>
    </row>
    <row r="52" spans="5:54" x14ac:dyDescent="0.25">
      <c r="E52">
        <v>2</v>
      </c>
      <c r="F52" t="s">
        <v>76</v>
      </c>
      <c r="G52">
        <v>17</v>
      </c>
      <c r="H52">
        <v>-99</v>
      </c>
      <c r="I52">
        <v>-99</v>
      </c>
      <c r="J52">
        <v>-99</v>
      </c>
      <c r="K52">
        <v>11.52</v>
      </c>
      <c r="L52">
        <v>4</v>
      </c>
      <c r="M52">
        <v>30.4</v>
      </c>
      <c r="N52">
        <v>8.8807999999999995E-3</v>
      </c>
      <c r="O52">
        <v>-9.8724199999999994E-4</v>
      </c>
      <c r="P52">
        <v>-8.3292900000000003</v>
      </c>
      <c r="Q52" s="1">
        <v>4.5897999999999998E-3</v>
      </c>
      <c r="R52" s="1">
        <v>8.8791999999999996E-6</v>
      </c>
      <c r="S52" s="1">
        <v>1.2299999999999999E-8</v>
      </c>
      <c r="T52" s="1">
        <v>4.4995000000000001E-4</v>
      </c>
      <c r="U52" s="1">
        <v>2.0516000000000001E-5</v>
      </c>
      <c r="V52" s="1">
        <v>4.5278999999999998E-5</v>
      </c>
      <c r="W52" s="1">
        <v>0</v>
      </c>
      <c r="X52" s="1">
        <v>4.0756000000000001E-5</v>
      </c>
      <c r="Y52" s="1">
        <v>0</v>
      </c>
      <c r="Z52" s="1">
        <v>0</v>
      </c>
      <c r="AA52" s="1">
        <v>8.2923000000000003E-4</v>
      </c>
      <c r="AB52" s="1">
        <v>4.6099999999999999E-6</v>
      </c>
      <c r="AC52" s="1">
        <v>4.6165999999999998E-8</v>
      </c>
      <c r="AD52" s="1">
        <v>8.3708999999999995E-10</v>
      </c>
      <c r="AE52" s="1">
        <v>8.7612000000000001E-6</v>
      </c>
      <c r="AF52" s="1">
        <v>6.1320999999999997E-8</v>
      </c>
      <c r="AG52" s="1">
        <v>1.5115E-7</v>
      </c>
      <c r="AH52" s="1">
        <v>1.1294E-7</v>
      </c>
      <c r="AI52" s="1">
        <v>2.1720000000000001E-7</v>
      </c>
      <c r="AJ52" s="1">
        <v>3.4464000000000001E-4</v>
      </c>
      <c r="AK52" s="1">
        <v>5.1640000000000002E-3</v>
      </c>
      <c r="AL52" s="1">
        <v>0</v>
      </c>
      <c r="AM52" s="1">
        <v>0</v>
      </c>
      <c r="AN52">
        <v>-11.1889</v>
      </c>
      <c r="AO52">
        <v>-0.39610000000000001</v>
      </c>
      <c r="AP52">
        <v>0.26700000000000002</v>
      </c>
      <c r="AQ52">
        <v>4.6429</v>
      </c>
      <c r="AR52">
        <v>2.7957000000000001</v>
      </c>
      <c r="AS52">
        <v>-1.3572</v>
      </c>
      <c r="AT52">
        <v>0.88400000000000001</v>
      </c>
      <c r="AU52">
        <v>2.6284999999999998</v>
      </c>
      <c r="AV52">
        <v>0.4899</v>
      </c>
      <c r="AW52">
        <v>-5.4916</v>
      </c>
      <c r="AX52">
        <v>-999.99900000000002</v>
      </c>
      <c r="AY52" t="s">
        <v>93</v>
      </c>
      <c r="AZ52" s="1">
        <v>0</v>
      </c>
      <c r="BA52" s="1">
        <v>0.2944</v>
      </c>
      <c r="BB52" s="1">
        <v>4.4448000000000003E-4</v>
      </c>
    </row>
    <row r="53" spans="5:54" x14ac:dyDescent="0.25">
      <c r="E53">
        <v>2</v>
      </c>
      <c r="F53" t="s">
        <v>76</v>
      </c>
      <c r="G53">
        <v>18</v>
      </c>
      <c r="H53">
        <v>-99</v>
      </c>
      <c r="I53">
        <v>-99</v>
      </c>
      <c r="J53">
        <v>-99</v>
      </c>
      <c r="K53">
        <v>11.23</v>
      </c>
      <c r="L53">
        <v>4</v>
      </c>
      <c r="M53">
        <v>30.2</v>
      </c>
      <c r="N53">
        <v>6.6032900000000004E-3</v>
      </c>
      <c r="O53">
        <v>1.10053E-3</v>
      </c>
      <c r="P53">
        <v>12.098800000000001</v>
      </c>
      <c r="Q53" s="1">
        <v>4.2412999999999999E-3</v>
      </c>
      <c r="R53" s="1">
        <v>7.1626999999999997E-5</v>
      </c>
      <c r="S53" s="1">
        <v>4.3332000000000003E-6</v>
      </c>
      <c r="T53" s="1">
        <v>4.0004E-4</v>
      </c>
      <c r="U53" s="1">
        <v>2.2727000000000001E-5</v>
      </c>
      <c r="V53" s="1">
        <v>5.0216000000000002E-5</v>
      </c>
      <c r="W53" s="1">
        <v>0</v>
      </c>
      <c r="X53" s="1">
        <v>4.1044000000000002E-5</v>
      </c>
      <c r="Y53" s="1">
        <v>5.5640000000000003E-5</v>
      </c>
      <c r="Z53" s="1">
        <v>0</v>
      </c>
      <c r="AA53" s="1">
        <v>7.9920000000000002E-4</v>
      </c>
      <c r="AB53" s="1">
        <v>3.5516999999999998E-6</v>
      </c>
      <c r="AC53" s="1">
        <v>3.6488999999999998E-7</v>
      </c>
      <c r="AD53" s="1">
        <v>3.0949E-7</v>
      </c>
      <c r="AE53" s="1">
        <v>3.4600000000000001E-4</v>
      </c>
      <c r="AF53" s="1">
        <v>1.5335999999999999E-7</v>
      </c>
      <c r="AG53" s="1">
        <v>1.8599E-6</v>
      </c>
      <c r="AH53" s="1">
        <v>2.8518000000000002E-7</v>
      </c>
      <c r="AI53" s="1">
        <v>1.5405000000000001E-7</v>
      </c>
      <c r="AJ53" s="1">
        <v>1.1222000000000001E-4</v>
      </c>
      <c r="AK53" s="1">
        <v>2.5864E-3</v>
      </c>
      <c r="AL53" s="1">
        <v>0</v>
      </c>
      <c r="AM53" s="1">
        <v>0</v>
      </c>
      <c r="AN53">
        <v>-9.0212000000000003</v>
      </c>
      <c r="AO53">
        <v>1.4802999999999999</v>
      </c>
      <c r="AP53">
        <v>0.55379999999999996</v>
      </c>
      <c r="AQ53">
        <v>6.5217999999999998</v>
      </c>
      <c r="AR53">
        <v>3.7128000000000001</v>
      </c>
      <c r="AS53">
        <v>-1.1547000000000001</v>
      </c>
      <c r="AT53">
        <v>1.17</v>
      </c>
      <c r="AU53">
        <v>8.5541</v>
      </c>
      <c r="AV53">
        <v>0.77549999999999997</v>
      </c>
      <c r="AW53">
        <v>-2.9430999999999998</v>
      </c>
      <c r="AX53">
        <v>-999.99900000000002</v>
      </c>
      <c r="AY53" t="s">
        <v>94</v>
      </c>
      <c r="AZ53" s="1">
        <v>0</v>
      </c>
      <c r="BA53" s="1">
        <v>0.26863999999999999</v>
      </c>
      <c r="BB53" s="1">
        <v>3.3049000000000002E-4</v>
      </c>
    </row>
    <row r="54" spans="5:54" x14ac:dyDescent="0.25">
      <c r="E54">
        <v>2</v>
      </c>
      <c r="F54" t="s">
        <v>76</v>
      </c>
      <c r="G54">
        <v>19</v>
      </c>
      <c r="H54">
        <v>-99</v>
      </c>
      <c r="I54">
        <v>-99</v>
      </c>
      <c r="J54">
        <v>-99</v>
      </c>
      <c r="K54">
        <v>11.32</v>
      </c>
      <c r="L54">
        <v>4</v>
      </c>
      <c r="M54">
        <v>30.9</v>
      </c>
      <c r="N54">
        <v>7.6301099999999998E-3</v>
      </c>
      <c r="O54">
        <v>9.6587099999999998E-4</v>
      </c>
      <c r="P54">
        <v>9.3428799999999992</v>
      </c>
      <c r="Q54" s="1">
        <v>4.9290999999999996E-3</v>
      </c>
      <c r="R54" s="1">
        <v>7.4414999999999998E-6</v>
      </c>
      <c r="S54" s="1">
        <v>1.7929E-6</v>
      </c>
      <c r="T54" s="1">
        <v>3.6460000000000003E-4</v>
      </c>
      <c r="U54" s="1">
        <v>2.5786E-5</v>
      </c>
      <c r="V54" s="1">
        <v>5.1372999999999998E-5</v>
      </c>
      <c r="W54" s="1">
        <v>0</v>
      </c>
      <c r="X54" s="1">
        <v>4.2420999999999999E-5</v>
      </c>
      <c r="Y54" s="1">
        <v>5.5469E-5</v>
      </c>
      <c r="Z54" s="1">
        <v>0</v>
      </c>
      <c r="AA54" s="1">
        <v>9.9233000000000003E-4</v>
      </c>
      <c r="AB54" s="1">
        <v>2.9608000000000001E-6</v>
      </c>
      <c r="AC54" s="1">
        <v>1.2625999999999999E-7</v>
      </c>
      <c r="AD54" s="1">
        <v>8.3708999999999995E-10</v>
      </c>
      <c r="AE54" s="1">
        <v>1.2085E-4</v>
      </c>
      <c r="AF54" s="1">
        <v>7.0197000000000003E-8</v>
      </c>
      <c r="AG54" s="1">
        <v>3.1646000000000002E-7</v>
      </c>
      <c r="AH54" s="1">
        <v>1.5965999999999999E-7</v>
      </c>
      <c r="AI54" s="1">
        <v>1.1818E-7</v>
      </c>
      <c r="AJ54" s="1">
        <v>4.2122000000000001E-5</v>
      </c>
      <c r="AK54" s="1">
        <v>3.3587000000000001E-3</v>
      </c>
      <c r="AL54" s="1">
        <v>0</v>
      </c>
      <c r="AM54" s="1">
        <v>0</v>
      </c>
      <c r="AN54">
        <v>-9.6293000000000006</v>
      </c>
      <c r="AO54">
        <v>0.96689999999999998</v>
      </c>
      <c r="AP54">
        <v>0.52539999999999998</v>
      </c>
      <c r="AQ54">
        <v>5.9993999999999996</v>
      </c>
      <c r="AR54">
        <v>2.3449</v>
      </c>
      <c r="AS54">
        <v>-2.2997999999999998</v>
      </c>
      <c r="AT54">
        <v>1.1445000000000001</v>
      </c>
      <c r="AU54">
        <v>6.9008000000000003</v>
      </c>
      <c r="AV54">
        <v>0.75109999999999999</v>
      </c>
      <c r="AW54">
        <v>-4.1577000000000002</v>
      </c>
      <c r="AX54">
        <v>-999.99900000000002</v>
      </c>
      <c r="AY54" t="s">
        <v>95</v>
      </c>
      <c r="AZ54" s="1">
        <v>0</v>
      </c>
      <c r="BA54" s="1">
        <v>0.27173000000000003</v>
      </c>
      <c r="BB54" s="1">
        <v>3.8189000000000002E-4</v>
      </c>
    </row>
    <row r="55" spans="5:54" x14ac:dyDescent="0.25">
      <c r="E55">
        <v>2</v>
      </c>
      <c r="F55" t="s">
        <v>76</v>
      </c>
      <c r="G55">
        <v>20</v>
      </c>
      <c r="H55">
        <v>-99</v>
      </c>
      <c r="I55">
        <v>-99</v>
      </c>
      <c r="J55">
        <v>-99</v>
      </c>
      <c r="K55">
        <v>11.47</v>
      </c>
      <c r="L55">
        <v>4</v>
      </c>
      <c r="M55">
        <v>30.3</v>
      </c>
      <c r="N55">
        <v>6.9940899999999997E-3</v>
      </c>
      <c r="O55">
        <v>5.3583700000000005E-4</v>
      </c>
      <c r="P55">
        <v>4.7722800000000003</v>
      </c>
      <c r="Q55" s="1">
        <v>2.4789E-3</v>
      </c>
      <c r="R55" s="1">
        <v>5.5636999999999998E-6</v>
      </c>
      <c r="S55" s="1">
        <v>1.2299999999999999E-8</v>
      </c>
      <c r="T55" s="1">
        <v>1.8537E-3</v>
      </c>
      <c r="U55" s="1">
        <v>2.6254E-5</v>
      </c>
      <c r="V55" s="1">
        <v>4.1470000000000001E-5</v>
      </c>
      <c r="W55" s="1">
        <v>0</v>
      </c>
      <c r="X55" s="1">
        <v>0</v>
      </c>
      <c r="Y55" s="1">
        <v>5.6746000000000002E-5</v>
      </c>
      <c r="Z55" s="1">
        <v>1.2705999999999999E-4</v>
      </c>
      <c r="AA55" s="1">
        <v>4.8670000000000001E-4</v>
      </c>
      <c r="AB55" s="1">
        <v>1.4493E-6</v>
      </c>
      <c r="AC55" s="1">
        <v>3.2125E-10</v>
      </c>
      <c r="AD55" s="1">
        <v>8.3706999999999998E-10</v>
      </c>
      <c r="AE55" s="1">
        <v>5.6663000000000004E-10</v>
      </c>
      <c r="AF55" s="1">
        <v>7.6097999999999998E-8</v>
      </c>
      <c r="AG55" s="1">
        <v>1.2045E-7</v>
      </c>
      <c r="AH55" s="1">
        <v>2.1703000000000001E-7</v>
      </c>
      <c r="AI55" s="1">
        <v>4.1984000000000002E-10</v>
      </c>
      <c r="AJ55" s="1">
        <v>1.1488000000000001E-5</v>
      </c>
      <c r="AK55" s="1">
        <v>4.5944999999999996E-3</v>
      </c>
      <c r="AL55" s="1">
        <v>0</v>
      </c>
      <c r="AM55" s="1">
        <v>0</v>
      </c>
      <c r="AN55">
        <v>-15.2852</v>
      </c>
      <c r="AO55">
        <v>-4.5429000000000004</v>
      </c>
      <c r="AP55">
        <v>8.7800000000000003E-2</v>
      </c>
      <c r="AQ55">
        <v>0.49730000000000002</v>
      </c>
      <c r="AR55">
        <v>2.6440000000000001</v>
      </c>
      <c r="AS55">
        <v>-4.5126999999999997</v>
      </c>
      <c r="AT55">
        <v>0.70450000000000002</v>
      </c>
      <c r="AU55">
        <v>-9.7589000000000006</v>
      </c>
      <c r="AV55">
        <v>0.31009999999999999</v>
      </c>
      <c r="AW55">
        <v>-5.0250000000000004</v>
      </c>
      <c r="AX55">
        <v>-999.99900000000002</v>
      </c>
      <c r="AY55" t="s">
        <v>96</v>
      </c>
      <c r="AZ55" s="1">
        <v>0</v>
      </c>
      <c r="BA55" s="1">
        <v>0.25783</v>
      </c>
      <c r="BB55" s="1">
        <v>3.5005000000000002E-4</v>
      </c>
    </row>
    <row r="56" spans="5:54" x14ac:dyDescent="0.25">
      <c r="E56">
        <v>2</v>
      </c>
      <c r="F56" t="s">
        <v>174</v>
      </c>
      <c r="G56">
        <v>1</v>
      </c>
      <c r="H56">
        <v>-99</v>
      </c>
      <c r="I56">
        <v>0</v>
      </c>
      <c r="J56">
        <v>1</v>
      </c>
      <c r="K56">
        <v>9.1756399999999996</v>
      </c>
      <c r="L56">
        <v>9.7384400000000007</v>
      </c>
      <c r="M56">
        <v>25.6</v>
      </c>
      <c r="N56">
        <v>3.1297800000000001E-2</v>
      </c>
      <c r="O56">
        <v>6.57575E-3</v>
      </c>
      <c r="P56">
        <v>18.110199999999999</v>
      </c>
      <c r="Q56" s="1">
        <v>1.9438E-2</v>
      </c>
      <c r="R56" s="1">
        <v>2.6001999999999999E-5</v>
      </c>
      <c r="S56" s="1">
        <v>1.2305999999999999E-8</v>
      </c>
      <c r="T56" s="1">
        <v>1.8134E-3</v>
      </c>
      <c r="U56" s="1">
        <v>6.1939000000000004E-5</v>
      </c>
      <c r="V56" s="1">
        <v>9.2125000000000003E-5</v>
      </c>
      <c r="W56" s="1">
        <v>0</v>
      </c>
      <c r="X56" s="1">
        <v>0</v>
      </c>
      <c r="Y56" s="1">
        <v>5.1070999999999999E-5</v>
      </c>
      <c r="Z56" s="1">
        <v>0</v>
      </c>
      <c r="AA56" s="1">
        <v>4.9880999999999997E-3</v>
      </c>
      <c r="AB56" s="1">
        <v>9.9018999999999992E-6</v>
      </c>
      <c r="AC56" s="1">
        <v>4.9828000000000004E-7</v>
      </c>
      <c r="AD56" s="1">
        <v>1.1254E-7</v>
      </c>
      <c r="AE56" s="1">
        <v>5.6690999999999996E-10</v>
      </c>
      <c r="AF56" s="1">
        <v>1.9887999999999999E-6</v>
      </c>
      <c r="AG56" s="1">
        <v>1.1535000000000001E-6</v>
      </c>
      <c r="AH56" s="1">
        <v>2.6593000000000001E-6</v>
      </c>
      <c r="AI56" s="1">
        <v>1.5907000000000001E-7</v>
      </c>
      <c r="AJ56" s="1">
        <v>3.5478999999999999E-6</v>
      </c>
      <c r="AK56" s="1">
        <v>1.7387000000000001E-5</v>
      </c>
      <c r="AL56" s="1">
        <v>8.0005000000000007E-3</v>
      </c>
      <c r="AM56" s="1">
        <v>8.1174999999999997E-4</v>
      </c>
      <c r="AN56">
        <v>-17.167200000000001</v>
      </c>
      <c r="AO56">
        <v>-3.0127000000000002</v>
      </c>
      <c r="AP56">
        <v>3.5794000000000001</v>
      </c>
      <c r="AQ56">
        <v>2.0889000000000002</v>
      </c>
      <c r="AR56">
        <v>6.4946000000000002</v>
      </c>
      <c r="AS56">
        <v>4.7503000000000002</v>
      </c>
      <c r="AT56">
        <v>4.1761999999999997</v>
      </c>
      <c r="AU56">
        <v>-8.4532000000000007</v>
      </c>
      <c r="AV56">
        <v>3.7740999999999998</v>
      </c>
      <c r="AW56">
        <v>-13.2225</v>
      </c>
      <c r="AX56">
        <v>-3.5</v>
      </c>
      <c r="AY56" t="s">
        <v>77</v>
      </c>
      <c r="AZ56" s="1">
        <v>0</v>
      </c>
      <c r="BA56" s="1">
        <v>1.4171</v>
      </c>
      <c r="BB56" s="1">
        <v>1.5665E-3</v>
      </c>
    </row>
    <row r="57" spans="5:54" x14ac:dyDescent="0.25">
      <c r="E57">
        <v>3</v>
      </c>
      <c r="F57" t="s">
        <v>174</v>
      </c>
      <c r="G57">
        <v>1</v>
      </c>
      <c r="H57">
        <v>-99</v>
      </c>
      <c r="I57">
        <v>0</v>
      </c>
      <c r="J57">
        <v>1</v>
      </c>
      <c r="K57">
        <v>9.1756399999999996</v>
      </c>
      <c r="L57">
        <v>9.7384400000000007</v>
      </c>
      <c r="M57">
        <v>25.6</v>
      </c>
      <c r="N57">
        <v>3.1297800000000001E-2</v>
      </c>
      <c r="O57">
        <v>6.57575E-3</v>
      </c>
      <c r="P57">
        <v>18.110199999999999</v>
      </c>
      <c r="Q57" s="1">
        <v>1.9438E-2</v>
      </c>
      <c r="R57" s="1">
        <v>2.6001999999999999E-5</v>
      </c>
      <c r="S57" s="1">
        <v>1.2305999999999999E-8</v>
      </c>
      <c r="T57" s="1">
        <v>1.8134E-3</v>
      </c>
      <c r="U57" s="1">
        <v>6.1939000000000004E-5</v>
      </c>
      <c r="V57" s="1">
        <v>9.2125000000000003E-5</v>
      </c>
      <c r="W57" s="1">
        <v>0</v>
      </c>
      <c r="X57" s="1">
        <v>0</v>
      </c>
      <c r="Y57" s="1">
        <v>5.1070999999999999E-5</v>
      </c>
      <c r="Z57" s="1">
        <v>0</v>
      </c>
      <c r="AA57" s="1">
        <v>4.9880999999999997E-3</v>
      </c>
      <c r="AB57" s="1">
        <v>9.9018999999999992E-6</v>
      </c>
      <c r="AC57" s="1">
        <v>4.9828000000000004E-7</v>
      </c>
      <c r="AD57" s="1">
        <v>1.1254E-7</v>
      </c>
      <c r="AE57" s="1">
        <v>5.6690999999999996E-10</v>
      </c>
      <c r="AF57" s="1">
        <v>1.9887999999999999E-6</v>
      </c>
      <c r="AG57" s="1">
        <v>1.1535000000000001E-6</v>
      </c>
      <c r="AH57" s="1">
        <v>2.6593000000000001E-6</v>
      </c>
      <c r="AI57" s="1">
        <v>1.5907000000000001E-7</v>
      </c>
      <c r="AJ57" s="1">
        <v>3.5478999999999999E-6</v>
      </c>
      <c r="AK57" s="1">
        <v>1.7387000000000001E-5</v>
      </c>
      <c r="AL57" s="1">
        <v>8.0005000000000007E-3</v>
      </c>
      <c r="AM57" s="1">
        <v>8.1174999999999997E-4</v>
      </c>
      <c r="AN57">
        <v>-17.167200000000001</v>
      </c>
      <c r="AO57">
        <v>-3.0127000000000002</v>
      </c>
      <c r="AP57">
        <v>3.5794000000000001</v>
      </c>
      <c r="AQ57">
        <v>2.0889000000000002</v>
      </c>
      <c r="AR57">
        <v>6.4946000000000002</v>
      </c>
      <c r="AS57">
        <v>4.7503000000000002</v>
      </c>
      <c r="AT57">
        <v>4.1761999999999997</v>
      </c>
      <c r="AU57">
        <v>-8.4532000000000007</v>
      </c>
      <c r="AV57">
        <v>3.7740999999999998</v>
      </c>
      <c r="AW57">
        <v>-13.2225</v>
      </c>
      <c r="AX57">
        <v>-3.5</v>
      </c>
      <c r="AY57" t="s">
        <v>77</v>
      </c>
      <c r="AZ57" s="1">
        <v>0</v>
      </c>
      <c r="BA57" s="1">
        <v>1.4171</v>
      </c>
      <c r="BB57" s="1">
        <v>1.5665E-3</v>
      </c>
    </row>
    <row r="58" spans="5:54" x14ac:dyDescent="0.25">
      <c r="E58">
        <v>3</v>
      </c>
      <c r="F58" t="s">
        <v>174</v>
      </c>
      <c r="G58">
        <v>2</v>
      </c>
      <c r="H58">
        <v>-99</v>
      </c>
      <c r="I58">
        <v>0</v>
      </c>
      <c r="J58">
        <v>1</v>
      </c>
      <c r="K58">
        <v>9.0043600000000001</v>
      </c>
      <c r="L58">
        <v>9.9340600000000006</v>
      </c>
      <c r="M58">
        <v>25.6</v>
      </c>
      <c r="N58">
        <v>2.1973300000000001E-2</v>
      </c>
      <c r="O58">
        <v>1.0728700000000001E-2</v>
      </c>
      <c r="P58">
        <v>34.421900000000001</v>
      </c>
      <c r="Q58" s="1">
        <v>1.8737E-2</v>
      </c>
      <c r="R58" s="1">
        <v>1.0007E-4</v>
      </c>
      <c r="S58" s="1">
        <v>1.2305E-8</v>
      </c>
      <c r="T58" s="1">
        <v>1.487E-3</v>
      </c>
      <c r="U58" s="1">
        <v>2.8561999999999999E-5</v>
      </c>
      <c r="V58" s="1">
        <v>2.7819999999999999E-4</v>
      </c>
      <c r="W58" s="1">
        <v>0</v>
      </c>
      <c r="X58" s="1">
        <v>0</v>
      </c>
      <c r="Y58" s="1">
        <v>5.2976999999999998E-5</v>
      </c>
      <c r="Z58" s="1">
        <v>0</v>
      </c>
      <c r="AA58" s="1">
        <v>3.7382000000000001E-3</v>
      </c>
      <c r="AB58" s="1">
        <v>1.5778999999999999E-5</v>
      </c>
      <c r="AC58" s="1">
        <v>7.2768999999999997E-7</v>
      </c>
      <c r="AD58" s="1">
        <v>8.3745000000000004E-10</v>
      </c>
      <c r="AE58" s="1">
        <v>1.3814E-5</v>
      </c>
      <c r="AF58" s="1">
        <v>5.7474000000000002E-7</v>
      </c>
      <c r="AG58" s="1">
        <v>1.7046999999999999E-7</v>
      </c>
      <c r="AH58" s="1">
        <v>2.2230000000000001E-6</v>
      </c>
      <c r="AI58" s="1">
        <v>4.2043000000000001E-7</v>
      </c>
      <c r="AJ58" s="1">
        <v>2.0986999999999999E-4</v>
      </c>
      <c r="AK58" s="1">
        <v>1.1612E-5</v>
      </c>
      <c r="AL58" s="1">
        <v>5.3451999999999996E-3</v>
      </c>
      <c r="AM58" s="1">
        <v>3.5603000000000002E-4</v>
      </c>
      <c r="AN58">
        <v>-12.7593</v>
      </c>
      <c r="AO58">
        <v>1.4197</v>
      </c>
      <c r="AP58">
        <v>3.629</v>
      </c>
      <c r="AQ58">
        <v>6.5212000000000003</v>
      </c>
      <c r="AR58">
        <v>4.3701999999999996</v>
      </c>
      <c r="AS58">
        <v>8.4702999999999999</v>
      </c>
      <c r="AT58">
        <v>4.2257999999999996</v>
      </c>
      <c r="AU58">
        <v>4.8192000000000004</v>
      </c>
      <c r="AV58">
        <v>3.8237000000000001</v>
      </c>
      <c r="AW58">
        <v>-14.003500000000001</v>
      </c>
      <c r="AX58">
        <v>-3.5</v>
      </c>
      <c r="AY58" t="s">
        <v>78</v>
      </c>
      <c r="AZ58" s="1">
        <v>0</v>
      </c>
      <c r="BA58" s="1">
        <v>1.1226</v>
      </c>
      <c r="BB58" s="1">
        <v>1.0998E-3</v>
      </c>
    </row>
    <row r="59" spans="5:54" x14ac:dyDescent="0.25">
      <c r="E59">
        <v>3</v>
      </c>
      <c r="F59" t="s">
        <v>174</v>
      </c>
      <c r="G59">
        <v>3</v>
      </c>
      <c r="H59">
        <v>-99</v>
      </c>
      <c r="I59">
        <v>0</v>
      </c>
      <c r="J59">
        <v>1</v>
      </c>
      <c r="K59">
        <v>9.2591900000000003</v>
      </c>
      <c r="L59">
        <v>9.5475600000000007</v>
      </c>
      <c r="M59">
        <v>29.3</v>
      </c>
      <c r="N59">
        <v>3.2848200000000001E-2</v>
      </c>
      <c r="O59">
        <v>3.6343199999999999E-3</v>
      </c>
      <c r="P59">
        <v>9.6496600000000008</v>
      </c>
      <c r="Q59" s="1">
        <v>1.9494999999999998E-2</v>
      </c>
      <c r="R59" s="1">
        <v>2.4973E-5</v>
      </c>
      <c r="S59" s="1">
        <v>1.2305999999999999E-8</v>
      </c>
      <c r="T59" s="1">
        <v>1.4176E-3</v>
      </c>
      <c r="U59" s="1">
        <v>7.8424000000000007E-5</v>
      </c>
      <c r="V59" s="1">
        <v>8.7777999999999999E-5</v>
      </c>
      <c r="W59" s="1">
        <v>0</v>
      </c>
      <c r="X59" s="1">
        <v>0</v>
      </c>
      <c r="Y59" s="1">
        <v>2.286E-4</v>
      </c>
      <c r="Z59" s="1">
        <v>0</v>
      </c>
      <c r="AA59" s="1">
        <v>4.8323000000000003E-3</v>
      </c>
      <c r="AB59" s="1">
        <v>1.7385999999999999E-5</v>
      </c>
      <c r="AC59" s="1">
        <v>4.3002999999999999E-7</v>
      </c>
      <c r="AD59" s="1">
        <v>8.3747E-10</v>
      </c>
      <c r="AE59" s="1">
        <v>4.6620999999999999E-7</v>
      </c>
      <c r="AF59" s="1">
        <v>9.9674999999999998E-8</v>
      </c>
      <c r="AG59" s="1">
        <v>1.3890000000000001E-7</v>
      </c>
      <c r="AH59" s="1">
        <v>2.7655E-6</v>
      </c>
      <c r="AI59" s="1">
        <v>4.1483000000000002E-7</v>
      </c>
      <c r="AJ59" s="1">
        <v>2.8150000000000001E-4</v>
      </c>
      <c r="AK59" s="1">
        <v>2.7733E-5</v>
      </c>
      <c r="AL59" s="1">
        <v>9.2026E-3</v>
      </c>
      <c r="AM59" s="1">
        <v>1.2225999999999999E-3</v>
      </c>
      <c r="AN59">
        <v>-14.0169</v>
      </c>
      <c r="AO59">
        <v>5.5300000000000002E-2</v>
      </c>
      <c r="AP59">
        <v>3.3153999999999999</v>
      </c>
      <c r="AQ59">
        <v>5.1085000000000003</v>
      </c>
      <c r="AR59">
        <v>4.6856</v>
      </c>
      <c r="AS59">
        <v>7.8335999999999997</v>
      </c>
      <c r="AT59">
        <v>3.9281000000000001</v>
      </c>
      <c r="AU59">
        <v>0.73299999999999998</v>
      </c>
      <c r="AV59">
        <v>3.5322</v>
      </c>
      <c r="AW59">
        <v>-15.698600000000001</v>
      </c>
      <c r="AX59">
        <v>-3.5</v>
      </c>
      <c r="AY59" t="s">
        <v>79</v>
      </c>
      <c r="AZ59" s="1">
        <v>0</v>
      </c>
      <c r="BA59" s="1">
        <v>1.5218</v>
      </c>
      <c r="BB59" s="1">
        <v>1.6440999999999999E-3</v>
      </c>
    </row>
    <row r="60" spans="5:54" x14ac:dyDescent="0.25">
      <c r="E60">
        <v>3</v>
      </c>
      <c r="F60" t="s">
        <v>174</v>
      </c>
      <c r="G60">
        <v>4</v>
      </c>
      <c r="H60">
        <v>-99</v>
      </c>
      <c r="I60">
        <v>0</v>
      </c>
      <c r="J60">
        <v>1</v>
      </c>
      <c r="K60">
        <v>8.3166600000000006</v>
      </c>
      <c r="L60">
        <v>10.4777</v>
      </c>
      <c r="M60">
        <v>30.2</v>
      </c>
      <c r="N60">
        <v>1.58731E-3</v>
      </c>
      <c r="O60">
        <v>5.54469E-2</v>
      </c>
      <c r="P60">
        <v>95.059299999999993</v>
      </c>
      <c r="Q60" s="1">
        <v>3.1866999999999999E-2</v>
      </c>
      <c r="R60" s="1">
        <v>3.9079000000000003E-5</v>
      </c>
      <c r="S60" s="1">
        <v>1.5564E-6</v>
      </c>
      <c r="T60" s="1">
        <v>1.2721E-2</v>
      </c>
      <c r="U60" s="1">
        <v>2.4590999999999999E-5</v>
      </c>
      <c r="V60" s="1">
        <v>1.1828E-4</v>
      </c>
      <c r="W60" s="1">
        <v>7.9074999999999998E-5</v>
      </c>
      <c r="X60" s="1">
        <v>0</v>
      </c>
      <c r="Y60" s="1">
        <v>5.0973999999999997E-5</v>
      </c>
      <c r="Z60" s="1">
        <v>0</v>
      </c>
      <c r="AA60" s="1">
        <v>8.5796E-6</v>
      </c>
      <c r="AB60" s="1">
        <v>2.7595999999999998E-6</v>
      </c>
      <c r="AC60" s="1">
        <v>3.9007E-7</v>
      </c>
      <c r="AD60" s="1">
        <v>8.3799000000000002E-10</v>
      </c>
      <c r="AE60" s="1">
        <v>4.4336999999999996E-6</v>
      </c>
      <c r="AF60" s="1">
        <v>3.5436E-7</v>
      </c>
      <c r="AG60" s="1">
        <v>2.7424E-7</v>
      </c>
      <c r="AH60" s="1">
        <v>3.0731000000000002E-7</v>
      </c>
      <c r="AI60" s="1">
        <v>4.2029999999999999E-10</v>
      </c>
      <c r="AJ60" s="1">
        <v>1.7501000000000001E-5</v>
      </c>
      <c r="AK60" s="1">
        <v>3.5425E-6</v>
      </c>
      <c r="AL60" s="1">
        <v>1.0846E-3</v>
      </c>
      <c r="AM60" s="1">
        <v>1.9117E-5</v>
      </c>
      <c r="AN60">
        <v>-12.8368</v>
      </c>
      <c r="AO60">
        <v>1.2289000000000001</v>
      </c>
      <c r="AP60">
        <v>1.4438</v>
      </c>
      <c r="AQ60">
        <v>6.2706</v>
      </c>
      <c r="AR60">
        <v>3.9197000000000002</v>
      </c>
      <c r="AS60">
        <v>1.9171</v>
      </c>
      <c r="AT60">
        <v>2.0602</v>
      </c>
      <c r="AU60">
        <v>4.2367999999999997</v>
      </c>
      <c r="AV60">
        <v>1.6657</v>
      </c>
      <c r="AW60">
        <v>-13.7392</v>
      </c>
      <c r="AX60">
        <v>-3.5</v>
      </c>
      <c r="AY60" t="s">
        <v>80</v>
      </c>
      <c r="AZ60" s="1">
        <v>0</v>
      </c>
      <c r="BA60" s="1">
        <v>1.3438000000000001</v>
      </c>
      <c r="BB60" s="1">
        <v>7.9444999999999996E-5</v>
      </c>
    </row>
    <row r="61" spans="5:54" x14ac:dyDescent="0.25">
      <c r="E61">
        <v>3</v>
      </c>
      <c r="F61" t="s">
        <v>174</v>
      </c>
      <c r="G61">
        <v>5</v>
      </c>
      <c r="H61">
        <v>-99</v>
      </c>
      <c r="I61">
        <v>0</v>
      </c>
      <c r="J61">
        <v>1</v>
      </c>
      <c r="K61">
        <v>9.1945700000000006</v>
      </c>
      <c r="L61">
        <v>9.5016800000000003</v>
      </c>
      <c r="M61">
        <v>29.8</v>
      </c>
      <c r="N61">
        <v>1.9661499999999998E-2</v>
      </c>
      <c r="O61">
        <v>-4.6917699999999998E-4</v>
      </c>
      <c r="P61">
        <v>-2.0199699999999998</v>
      </c>
      <c r="Q61" s="1">
        <v>1.0491E-2</v>
      </c>
      <c r="R61" s="1">
        <v>1.4138000000000001E-5</v>
      </c>
      <c r="S61" s="1">
        <v>1.2302E-8</v>
      </c>
      <c r="T61" s="1">
        <v>9.1151999999999997E-4</v>
      </c>
      <c r="U61" s="1">
        <v>3.3634999999999999E-5</v>
      </c>
      <c r="V61" s="1">
        <v>5.8180999999999997E-5</v>
      </c>
      <c r="W61" s="1">
        <v>0</v>
      </c>
      <c r="X61" s="1">
        <v>0</v>
      </c>
      <c r="Y61" s="1">
        <v>5.0213000000000002E-5</v>
      </c>
      <c r="Z61" s="1">
        <v>0</v>
      </c>
      <c r="AA61" s="1">
        <v>2.3324000000000001E-3</v>
      </c>
      <c r="AB61" s="1">
        <v>6.9534000000000002E-6</v>
      </c>
      <c r="AC61" s="1">
        <v>2.0589E-7</v>
      </c>
      <c r="AD61" s="1">
        <v>8.3722000000000003E-10</v>
      </c>
      <c r="AE61" s="1">
        <v>5.6672999999999997E-10</v>
      </c>
      <c r="AF61" s="1">
        <v>7.2852999999999997E-8</v>
      </c>
      <c r="AG61" s="1">
        <v>1.4674999999999999E-7</v>
      </c>
      <c r="AH61" s="1">
        <v>8.4949000000000002E-7</v>
      </c>
      <c r="AI61" s="1">
        <v>1.24E-7</v>
      </c>
      <c r="AJ61" s="1">
        <v>3.3303000000000003E-5</v>
      </c>
      <c r="AK61" s="1">
        <v>2.4133000000000001E-5</v>
      </c>
      <c r="AL61" s="1">
        <v>7.6747999999999999E-3</v>
      </c>
      <c r="AM61" s="1">
        <v>8.2242000000000003E-4</v>
      </c>
      <c r="AN61">
        <v>-16.776499999999999</v>
      </c>
      <c r="AO61">
        <v>-2.8113999999999999</v>
      </c>
      <c r="AP61">
        <v>3.0533999999999999</v>
      </c>
      <c r="AQ61">
        <v>2.2353000000000001</v>
      </c>
      <c r="AR61">
        <v>4.5267999999999997</v>
      </c>
      <c r="AS61">
        <v>5.5217000000000001</v>
      </c>
      <c r="AT61">
        <v>3.6680000000000001</v>
      </c>
      <c r="AU61">
        <v>-7.7736999999999998</v>
      </c>
      <c r="AV61">
        <v>3.2728999999999999</v>
      </c>
      <c r="AW61">
        <v>-15.516</v>
      </c>
      <c r="AX61">
        <v>-3.5</v>
      </c>
      <c r="AY61" t="s">
        <v>81</v>
      </c>
      <c r="AZ61" s="1">
        <v>0</v>
      </c>
      <c r="BA61" s="1">
        <v>0.97436999999999996</v>
      </c>
      <c r="BB61" s="1">
        <v>9.8405999999999993E-4</v>
      </c>
    </row>
    <row r="62" spans="5:54" x14ac:dyDescent="0.25">
      <c r="E62">
        <v>3</v>
      </c>
      <c r="F62" t="s">
        <v>174</v>
      </c>
      <c r="G62">
        <v>6</v>
      </c>
      <c r="H62">
        <v>-99</v>
      </c>
      <c r="I62">
        <v>0</v>
      </c>
      <c r="J62">
        <v>1</v>
      </c>
      <c r="K62">
        <v>8.9650400000000001</v>
      </c>
      <c r="L62">
        <v>9.7406400000000009</v>
      </c>
      <c r="M62">
        <v>30.1</v>
      </c>
      <c r="N62">
        <v>1.56483E-2</v>
      </c>
      <c r="O62">
        <v>5.4793899999999998E-3</v>
      </c>
      <c r="P62">
        <v>25.700800000000001</v>
      </c>
      <c r="Q62" s="1">
        <v>1.1727E-2</v>
      </c>
      <c r="R62" s="1">
        <v>6.2150000000000006E-5</v>
      </c>
      <c r="S62" s="1">
        <v>1.2302999999999999E-8</v>
      </c>
      <c r="T62" s="1">
        <v>1.1077999999999999E-3</v>
      </c>
      <c r="U62" s="1">
        <v>1.6592000000000001E-4</v>
      </c>
      <c r="V62" s="1">
        <v>8.3807000000000006E-5</v>
      </c>
      <c r="W62" s="1">
        <v>0</v>
      </c>
      <c r="X62" s="1">
        <v>4.2242E-5</v>
      </c>
      <c r="Y62" s="1">
        <v>5.3117E-5</v>
      </c>
      <c r="Z62" s="1">
        <v>0</v>
      </c>
      <c r="AA62" s="1">
        <v>2.4697E-3</v>
      </c>
      <c r="AB62" s="1">
        <v>1.0930999999999999E-5</v>
      </c>
      <c r="AC62" s="1">
        <v>4.1853999999999999E-7</v>
      </c>
      <c r="AD62" s="1">
        <v>1.0959E-7</v>
      </c>
      <c r="AE62" s="1">
        <v>4.1075000000000002E-5</v>
      </c>
      <c r="AF62" s="1">
        <v>1.5240999999999999E-6</v>
      </c>
      <c r="AG62" s="1">
        <v>7.6876999999999997E-7</v>
      </c>
      <c r="AH62" s="1">
        <v>9.9777000000000002E-7</v>
      </c>
      <c r="AI62" s="1">
        <v>3.2366999999999999E-7</v>
      </c>
      <c r="AJ62" s="1">
        <v>1.4920999999999999E-4</v>
      </c>
      <c r="AK62" s="1">
        <v>1.4469E-5</v>
      </c>
      <c r="AL62" s="1">
        <v>4.4838999999999999E-3</v>
      </c>
      <c r="AM62" s="1">
        <v>2.8102999999999998E-4</v>
      </c>
      <c r="AN62">
        <v>-11.8551</v>
      </c>
      <c r="AO62">
        <v>2.1214</v>
      </c>
      <c r="AP62">
        <v>3.2961</v>
      </c>
      <c r="AQ62">
        <v>7.1642999999999999</v>
      </c>
      <c r="AR62">
        <v>6.6391999999999998</v>
      </c>
      <c r="AS62">
        <v>7.3861999999999997</v>
      </c>
      <c r="AT62">
        <v>3.9119000000000002</v>
      </c>
      <c r="AU62">
        <v>7.0054999999999996</v>
      </c>
      <c r="AV62">
        <v>3.5173000000000001</v>
      </c>
      <c r="AW62">
        <v>-12.479200000000001</v>
      </c>
      <c r="AX62">
        <v>-3.5</v>
      </c>
      <c r="AY62" t="s">
        <v>82</v>
      </c>
      <c r="AZ62" s="1">
        <v>0</v>
      </c>
      <c r="BA62" s="1">
        <v>0.80157999999999996</v>
      </c>
      <c r="BB62" s="1">
        <v>7.8319999999999996E-4</v>
      </c>
    </row>
    <row r="63" spans="5:54" x14ac:dyDescent="0.25">
      <c r="E63">
        <v>3</v>
      </c>
      <c r="F63" t="s">
        <v>174</v>
      </c>
      <c r="G63">
        <v>7</v>
      </c>
      <c r="H63">
        <v>-99</v>
      </c>
      <c r="I63">
        <v>0</v>
      </c>
      <c r="J63">
        <v>1</v>
      </c>
      <c r="K63">
        <v>9.1549200000000006</v>
      </c>
      <c r="L63">
        <v>9.5411599999999996</v>
      </c>
      <c r="M63">
        <v>30.1</v>
      </c>
      <c r="N63">
        <v>1.6788999999999998E-2</v>
      </c>
      <c r="O63">
        <v>3.76883E-4</v>
      </c>
      <c r="P63">
        <v>1.7825599999999999</v>
      </c>
      <c r="Q63" s="1">
        <v>9.6682000000000001E-3</v>
      </c>
      <c r="R63" s="1">
        <v>1.5438E-5</v>
      </c>
      <c r="S63" s="1">
        <v>1.2652E-6</v>
      </c>
      <c r="T63" s="1">
        <v>1.0168E-3</v>
      </c>
      <c r="U63" s="1">
        <v>3.4782E-5</v>
      </c>
      <c r="V63" s="1">
        <v>6.2215E-5</v>
      </c>
      <c r="W63" s="1">
        <v>0</v>
      </c>
      <c r="X63" s="1">
        <v>0</v>
      </c>
      <c r="Y63" s="1">
        <v>5.0433999999999999E-5</v>
      </c>
      <c r="Z63" s="1">
        <v>0</v>
      </c>
      <c r="AA63" s="1">
        <v>1.8548E-3</v>
      </c>
      <c r="AB63" s="1">
        <v>1.1538E-5</v>
      </c>
      <c r="AC63" s="1">
        <v>1.2118999999999999E-7</v>
      </c>
      <c r="AD63" s="1">
        <v>8.3719999999999996E-10</v>
      </c>
      <c r="AE63" s="1">
        <v>1.5994999999999998E-5</v>
      </c>
      <c r="AF63" s="1">
        <v>6.2965999999999996E-8</v>
      </c>
      <c r="AG63" s="1">
        <v>1.0251E-7</v>
      </c>
      <c r="AH63" s="1">
        <v>6.0185000000000001E-7</v>
      </c>
      <c r="AI63" s="1">
        <v>3.6769999999999999E-7</v>
      </c>
      <c r="AJ63" s="1">
        <v>1.7984000000000001E-4</v>
      </c>
      <c r="AK63" s="1">
        <v>2.2408999999999998E-5</v>
      </c>
      <c r="AL63" s="1">
        <v>6.9442999999999996E-3</v>
      </c>
      <c r="AM63" s="1">
        <v>6.7431000000000001E-4</v>
      </c>
      <c r="AN63">
        <v>-12.3012</v>
      </c>
      <c r="AO63">
        <v>1.6657999999999999</v>
      </c>
      <c r="AP63">
        <v>2.9822000000000002</v>
      </c>
      <c r="AQ63">
        <v>6.7085999999999997</v>
      </c>
      <c r="AR63">
        <v>4.5609999999999999</v>
      </c>
      <c r="AS63">
        <v>6.8563000000000001</v>
      </c>
      <c r="AT63">
        <v>3.5981000000000001</v>
      </c>
      <c r="AU63">
        <v>5.6481000000000003</v>
      </c>
      <c r="AV63">
        <v>3.2035</v>
      </c>
      <c r="AW63">
        <v>-15.537800000000001</v>
      </c>
      <c r="AX63">
        <v>-3.5</v>
      </c>
      <c r="AY63" t="s">
        <v>83</v>
      </c>
      <c r="AZ63" s="1">
        <v>0</v>
      </c>
      <c r="BA63" s="1">
        <v>0.88978000000000002</v>
      </c>
      <c r="BB63" s="1">
        <v>8.4029000000000005E-4</v>
      </c>
    </row>
    <row r="64" spans="5:54" x14ac:dyDescent="0.25">
      <c r="E64">
        <v>3</v>
      </c>
      <c r="F64" t="s">
        <v>174</v>
      </c>
      <c r="G64">
        <v>8</v>
      </c>
      <c r="H64">
        <v>-99</v>
      </c>
      <c r="I64">
        <v>0</v>
      </c>
      <c r="J64">
        <v>1</v>
      </c>
      <c r="K64">
        <v>8.3482900000000004</v>
      </c>
      <c r="L64">
        <v>10.4993</v>
      </c>
      <c r="M64">
        <v>29.6</v>
      </c>
      <c r="N64">
        <v>1.6909099999999999E-3</v>
      </c>
      <c r="O64">
        <v>3.5412399999999997E-2</v>
      </c>
      <c r="P64">
        <v>92.581999999999994</v>
      </c>
      <c r="Q64" s="1">
        <v>1.2433E-2</v>
      </c>
      <c r="R64" s="1">
        <v>1.7592999999999999E-5</v>
      </c>
      <c r="S64" s="1">
        <v>1.482E-6</v>
      </c>
      <c r="T64" s="1">
        <v>1.2437999999999999E-2</v>
      </c>
      <c r="U64" s="1">
        <v>2.8325000000000001E-5</v>
      </c>
      <c r="V64" s="1">
        <v>5.8096000000000001E-5</v>
      </c>
      <c r="W64" s="1">
        <v>5.3675999999999999E-5</v>
      </c>
      <c r="X64" s="1">
        <v>0</v>
      </c>
      <c r="Y64" s="1">
        <v>5.0358999999999997E-5</v>
      </c>
      <c r="Z64" s="1">
        <v>0</v>
      </c>
      <c r="AA64" s="1">
        <v>2.9981999999999999E-6</v>
      </c>
      <c r="AB64" s="1">
        <v>2.7505000000000002E-6</v>
      </c>
      <c r="AC64" s="1">
        <v>1.0045E-7</v>
      </c>
      <c r="AD64" s="1">
        <v>8.3760999999999996E-10</v>
      </c>
      <c r="AE64" s="1">
        <v>4.6933999999999998E-6</v>
      </c>
      <c r="AF64" s="1">
        <v>1.0658000000000001E-7</v>
      </c>
      <c r="AG64" s="1">
        <v>2.4305E-7</v>
      </c>
      <c r="AH64" s="1">
        <v>1.8071999999999999E-7</v>
      </c>
      <c r="AI64" s="1">
        <v>4.2011000000000001E-10</v>
      </c>
      <c r="AJ64" s="1">
        <v>1.7159E-4</v>
      </c>
      <c r="AK64" s="1">
        <v>3.5750999999999999E-6</v>
      </c>
      <c r="AL64" s="1">
        <v>1.1543E-3</v>
      </c>
      <c r="AM64" s="1">
        <v>2.0421E-5</v>
      </c>
      <c r="AN64">
        <v>-12.8912</v>
      </c>
      <c r="AO64">
        <v>1.2239</v>
      </c>
      <c r="AP64">
        <v>0.99180000000000001</v>
      </c>
      <c r="AQ64">
        <v>6.2732000000000001</v>
      </c>
      <c r="AR64">
        <v>4.0262000000000002</v>
      </c>
      <c r="AS64">
        <v>3.0287000000000002</v>
      </c>
      <c r="AT64">
        <v>1.6056999999999999</v>
      </c>
      <c r="AU64">
        <v>4.1877000000000004</v>
      </c>
      <c r="AV64">
        <v>1.2101999999999999</v>
      </c>
      <c r="AW64">
        <v>-14.8918</v>
      </c>
      <c r="AX64">
        <v>-3.5</v>
      </c>
      <c r="AY64" t="s">
        <v>84</v>
      </c>
      <c r="AZ64" s="1">
        <v>0</v>
      </c>
      <c r="BA64" s="1">
        <v>0.89573999999999998</v>
      </c>
      <c r="BB64" s="1">
        <v>8.4629999999999994E-5</v>
      </c>
    </row>
    <row r="65" spans="5:54" x14ac:dyDescent="0.25">
      <c r="E65">
        <v>3</v>
      </c>
      <c r="F65" t="s">
        <v>174</v>
      </c>
      <c r="G65">
        <v>9</v>
      </c>
      <c r="H65">
        <v>-99</v>
      </c>
      <c r="I65">
        <v>0</v>
      </c>
      <c r="J65">
        <v>1</v>
      </c>
      <c r="K65">
        <v>9.1019900000000007</v>
      </c>
      <c r="L65">
        <v>9.5942000000000007</v>
      </c>
      <c r="M65">
        <v>30.2</v>
      </c>
      <c r="N65">
        <v>1.29991E-2</v>
      </c>
      <c r="O65">
        <v>-6.0769399999999999E-4</v>
      </c>
      <c r="P65">
        <v>-3.69028</v>
      </c>
      <c r="Q65" s="1">
        <v>6.7784999999999998E-3</v>
      </c>
      <c r="R65" s="1">
        <v>1.1167E-5</v>
      </c>
      <c r="S65" s="1">
        <v>1.2301E-8</v>
      </c>
      <c r="T65" s="1">
        <v>9.6458999999999998E-4</v>
      </c>
      <c r="U65" s="1">
        <v>1.9511E-5</v>
      </c>
      <c r="V65" s="1">
        <v>4.9994000000000003E-5</v>
      </c>
      <c r="W65" s="1">
        <v>0</v>
      </c>
      <c r="X65" s="1">
        <v>0</v>
      </c>
      <c r="Y65" s="1">
        <v>5.4821999999999998E-5</v>
      </c>
      <c r="Z65" s="1">
        <v>0</v>
      </c>
      <c r="AA65" s="1">
        <v>1.2608000000000001E-3</v>
      </c>
      <c r="AB65" s="1">
        <v>6.4598999999999998E-6</v>
      </c>
      <c r="AC65" s="1">
        <v>2.1605000000000001E-7</v>
      </c>
      <c r="AD65" s="1">
        <v>1.2725999999999999E-7</v>
      </c>
      <c r="AE65" s="1">
        <v>1.2208E-6</v>
      </c>
      <c r="AF65" s="1">
        <v>2.0352E-6</v>
      </c>
      <c r="AG65" s="1">
        <v>1.077E-6</v>
      </c>
      <c r="AH65" s="1">
        <v>2.6324000000000002E-7</v>
      </c>
      <c r="AI65" s="1">
        <v>4.1987000000000002E-10</v>
      </c>
      <c r="AJ65" s="1">
        <v>1.9148E-4</v>
      </c>
      <c r="AK65" s="1">
        <v>1.9757000000000001E-5</v>
      </c>
      <c r="AL65" s="1">
        <v>6.0718999999999999E-3</v>
      </c>
      <c r="AM65" s="1">
        <v>5.0626000000000002E-4</v>
      </c>
      <c r="AN65">
        <v>-13.398899999999999</v>
      </c>
      <c r="AO65">
        <v>0.56879999999999997</v>
      </c>
      <c r="AP65">
        <v>2.8679999999999999</v>
      </c>
      <c r="AQ65">
        <v>5.6104000000000003</v>
      </c>
      <c r="AR65">
        <v>6.7469999999999999</v>
      </c>
      <c r="AS65">
        <v>6.7154999999999996</v>
      </c>
      <c r="AT65">
        <v>3.4843000000000002</v>
      </c>
      <c r="AU65">
        <v>2.3536999999999999</v>
      </c>
      <c r="AV65">
        <v>3.0897999999999999</v>
      </c>
      <c r="AW65">
        <v>-12.3948</v>
      </c>
      <c r="AX65">
        <v>-3.5</v>
      </c>
      <c r="AY65" t="s">
        <v>85</v>
      </c>
      <c r="AZ65" s="1">
        <v>0</v>
      </c>
      <c r="BA65" s="1">
        <v>0.71519999999999995</v>
      </c>
      <c r="BB65" s="1">
        <v>6.5059999999999998E-4</v>
      </c>
    </row>
    <row r="66" spans="5:54" x14ac:dyDescent="0.25">
      <c r="E66">
        <v>3</v>
      </c>
      <c r="F66" t="s">
        <v>174</v>
      </c>
      <c r="G66">
        <v>10</v>
      </c>
      <c r="H66">
        <v>-99</v>
      </c>
      <c r="I66">
        <v>0</v>
      </c>
      <c r="J66">
        <v>1</v>
      </c>
      <c r="K66">
        <v>8.7948900000000005</v>
      </c>
      <c r="L66">
        <v>10.0007</v>
      </c>
      <c r="M66">
        <v>29.6</v>
      </c>
      <c r="N66">
        <v>9.1775999999999993E-3</v>
      </c>
      <c r="O66">
        <v>4.1412899999999997E-3</v>
      </c>
      <c r="P66">
        <v>29.924700000000001</v>
      </c>
      <c r="Q66" s="1">
        <v>7.2835E-3</v>
      </c>
      <c r="R66" s="1">
        <v>3.6455999999999998E-5</v>
      </c>
      <c r="S66" s="1">
        <v>1.668E-6</v>
      </c>
      <c r="T66" s="1">
        <v>9.8284999999999996E-4</v>
      </c>
      <c r="U66" s="1">
        <v>2.4797999999999999E-5</v>
      </c>
      <c r="V66" s="1">
        <v>6.0745000000000002E-5</v>
      </c>
      <c r="W66" s="1">
        <v>0</v>
      </c>
      <c r="X66" s="1">
        <v>4.3890000000000002E-5</v>
      </c>
      <c r="Y66" s="1">
        <v>7.0984999999999999E-5</v>
      </c>
      <c r="Z66" s="1">
        <v>0</v>
      </c>
      <c r="AA66" s="1">
        <v>1.3472E-3</v>
      </c>
      <c r="AB66" s="1">
        <v>7.6579E-6</v>
      </c>
      <c r="AC66" s="1">
        <v>3.4751000000000002E-7</v>
      </c>
      <c r="AD66" s="1">
        <v>1.2055E-7</v>
      </c>
      <c r="AE66" s="1">
        <v>1.7946999999999999E-4</v>
      </c>
      <c r="AF66" s="1">
        <v>1.6196999999999999E-7</v>
      </c>
      <c r="AG66" s="1">
        <v>3.1604000000000002E-7</v>
      </c>
      <c r="AH66" s="1">
        <v>4.3468999999999998E-7</v>
      </c>
      <c r="AI66" s="1">
        <v>2.3417000000000001E-7</v>
      </c>
      <c r="AJ66" s="1">
        <v>2.0479999999999999E-4</v>
      </c>
      <c r="AK66" s="1">
        <v>9.2611000000000002E-6</v>
      </c>
      <c r="AL66" s="1">
        <v>2.9989000000000001E-3</v>
      </c>
      <c r="AM66" s="1">
        <v>1.1937E-4</v>
      </c>
      <c r="AN66">
        <v>-11.294600000000001</v>
      </c>
      <c r="AO66">
        <v>2.7685</v>
      </c>
      <c r="AP66">
        <v>3.2326000000000001</v>
      </c>
      <c r="AQ66">
        <v>7.8178000000000001</v>
      </c>
      <c r="AR66">
        <v>6.7050999999999998</v>
      </c>
      <c r="AS66">
        <v>7.6104000000000003</v>
      </c>
      <c r="AT66">
        <v>3.8464</v>
      </c>
      <c r="AU66">
        <v>8.8732000000000006</v>
      </c>
      <c r="AV66">
        <v>3.4508999999999999</v>
      </c>
      <c r="AW66">
        <v>-14.459199999999999</v>
      </c>
      <c r="AX66">
        <v>-3.5</v>
      </c>
      <c r="AY66" t="s">
        <v>86</v>
      </c>
      <c r="AZ66" s="1">
        <v>0</v>
      </c>
      <c r="BA66" s="1">
        <v>0.53227999999999998</v>
      </c>
      <c r="BB66" s="1">
        <v>4.5933999999999998E-4</v>
      </c>
    </row>
    <row r="67" spans="5:54" x14ac:dyDescent="0.25">
      <c r="E67">
        <v>3</v>
      </c>
      <c r="F67" t="s">
        <v>174</v>
      </c>
      <c r="G67">
        <v>11</v>
      </c>
      <c r="H67">
        <v>-99</v>
      </c>
      <c r="I67">
        <v>0</v>
      </c>
      <c r="J67">
        <v>1</v>
      </c>
      <c r="K67">
        <v>9.0604399999999998</v>
      </c>
      <c r="L67">
        <v>9.5737500000000004</v>
      </c>
      <c r="M67">
        <v>31.4</v>
      </c>
      <c r="N67">
        <v>1.2637799999999999E-2</v>
      </c>
      <c r="O67">
        <v>3.5004699999999998E-4</v>
      </c>
      <c r="P67">
        <v>2.1886399999999999</v>
      </c>
      <c r="Q67" s="1">
        <v>6.8088999999999997E-3</v>
      </c>
      <c r="R67" s="1">
        <v>1.2599000000000001E-5</v>
      </c>
      <c r="S67" s="1">
        <v>2.4519000000000002E-6</v>
      </c>
      <c r="T67" s="1">
        <v>1.0597E-3</v>
      </c>
      <c r="U67" s="1">
        <v>1.8627E-5</v>
      </c>
      <c r="V67" s="1">
        <v>7.2225999999999996E-5</v>
      </c>
      <c r="W67" s="1">
        <v>0</v>
      </c>
      <c r="X67" s="1">
        <v>0</v>
      </c>
      <c r="Y67" s="1">
        <v>5.6557000000000001E-5</v>
      </c>
      <c r="Z67" s="1">
        <v>0</v>
      </c>
      <c r="AA67" s="1">
        <v>1.3734999999999999E-3</v>
      </c>
      <c r="AB67" s="1">
        <v>6.7916999999999997E-6</v>
      </c>
      <c r="AC67" s="1">
        <v>1.9371000000000001E-7</v>
      </c>
      <c r="AD67" s="1">
        <v>8.3713999999999996E-10</v>
      </c>
      <c r="AE67" s="1">
        <v>6.1341999999999996E-5</v>
      </c>
      <c r="AF67" s="1">
        <v>1.2274E-7</v>
      </c>
      <c r="AG67" s="1">
        <v>2.2882999999999999E-7</v>
      </c>
      <c r="AH67" s="1">
        <v>2.7314000000000002E-7</v>
      </c>
      <c r="AI67" s="1">
        <v>2.2509000000000001E-7</v>
      </c>
      <c r="AJ67" s="1">
        <v>2.5142E-6</v>
      </c>
      <c r="AK67" s="1">
        <v>1.9539999999999999E-5</v>
      </c>
      <c r="AL67" s="1">
        <v>5.4148E-3</v>
      </c>
      <c r="AM67" s="1">
        <v>4.1787999999999998E-4</v>
      </c>
      <c r="AN67">
        <v>-11.576000000000001</v>
      </c>
      <c r="AO67">
        <v>2.3374000000000001</v>
      </c>
      <c r="AP67">
        <v>2.8948</v>
      </c>
      <c r="AQ67">
        <v>7.3636999999999997</v>
      </c>
      <c r="AR67">
        <v>4.5946999999999996</v>
      </c>
      <c r="AS67">
        <v>2.9786000000000001</v>
      </c>
      <c r="AT67">
        <v>3.5158999999999998</v>
      </c>
      <c r="AU67">
        <v>7.6824000000000003</v>
      </c>
      <c r="AV67">
        <v>3.1234000000000002</v>
      </c>
      <c r="AW67">
        <v>-14.6022</v>
      </c>
      <c r="AX67">
        <v>-3.5</v>
      </c>
      <c r="AY67" t="s">
        <v>87</v>
      </c>
      <c r="AZ67" s="1">
        <v>0</v>
      </c>
      <c r="BA67" s="1">
        <v>0.67596999999999996</v>
      </c>
      <c r="BB67" s="1">
        <v>6.3252000000000002E-4</v>
      </c>
    </row>
    <row r="68" spans="5:54" x14ac:dyDescent="0.25">
      <c r="E68">
        <v>3</v>
      </c>
      <c r="F68" t="s">
        <v>174</v>
      </c>
      <c r="G68">
        <v>12</v>
      </c>
      <c r="H68">
        <v>-99</v>
      </c>
      <c r="I68">
        <v>0</v>
      </c>
      <c r="J68">
        <v>1</v>
      </c>
      <c r="K68">
        <v>8.8284300000000009</v>
      </c>
      <c r="L68">
        <v>9.9623299999999997</v>
      </c>
      <c r="M68">
        <v>29.7</v>
      </c>
      <c r="N68">
        <v>5.1327400000000002E-3</v>
      </c>
      <c r="O68">
        <v>4.8236099999999999E-3</v>
      </c>
      <c r="P68">
        <v>36.665900000000001</v>
      </c>
      <c r="Q68" s="1">
        <v>4.8512E-3</v>
      </c>
      <c r="R68" s="1">
        <v>8.8440000000000004E-6</v>
      </c>
      <c r="S68" s="1">
        <v>1.2301E-8</v>
      </c>
      <c r="T68" s="1">
        <v>2.4862999999999999E-3</v>
      </c>
      <c r="U68" s="1">
        <v>2.2870999999999998E-5</v>
      </c>
      <c r="V68" s="1">
        <v>2.6896E-4</v>
      </c>
      <c r="W68" s="1">
        <v>5.2823000000000002E-6</v>
      </c>
      <c r="X68" s="1">
        <v>0</v>
      </c>
      <c r="Y68" s="1">
        <v>5.7278999999999998E-5</v>
      </c>
      <c r="Z68" s="1">
        <v>5.5220999999999999E-5</v>
      </c>
      <c r="AA68" s="1">
        <v>1.5956E-4</v>
      </c>
      <c r="AB68" s="1">
        <v>2.5544999999999999E-6</v>
      </c>
      <c r="AC68" s="1">
        <v>4.2736E-8</v>
      </c>
      <c r="AD68" s="1">
        <v>8.3715000000000005E-10</v>
      </c>
      <c r="AE68" s="1">
        <v>7.8321999999999999E-7</v>
      </c>
      <c r="AF68" s="1">
        <v>7.5633E-8</v>
      </c>
      <c r="AG68" s="1">
        <v>1.8845E-7</v>
      </c>
      <c r="AH68" s="1">
        <v>3.3267999999999999E-7</v>
      </c>
      <c r="AI68" s="1">
        <v>4.1987000000000002E-10</v>
      </c>
      <c r="AJ68" s="1">
        <v>3.7296999999999997E-4</v>
      </c>
      <c r="AK68" s="1">
        <v>1.0125999999999999E-5</v>
      </c>
      <c r="AL68" s="1">
        <v>3.2499999999999999E-3</v>
      </c>
      <c r="AM68" s="1">
        <v>1.4194000000000001E-4</v>
      </c>
      <c r="AN68">
        <v>-13.6511</v>
      </c>
      <c r="AO68">
        <v>0.40789999999999998</v>
      </c>
      <c r="AP68">
        <v>2.2664</v>
      </c>
      <c r="AQ68">
        <v>5.4558999999999997</v>
      </c>
      <c r="AR68">
        <v>4.5582000000000003</v>
      </c>
      <c r="AS68">
        <v>6.1946000000000003</v>
      </c>
      <c r="AT68">
        <v>2.8805999999999998</v>
      </c>
      <c r="AU68">
        <v>1.7927999999999999</v>
      </c>
      <c r="AV68">
        <v>2.4853000000000001</v>
      </c>
      <c r="AW68">
        <v>-15.161</v>
      </c>
      <c r="AX68">
        <v>-3.5</v>
      </c>
      <c r="AY68" t="s">
        <v>88</v>
      </c>
      <c r="AZ68" s="1">
        <v>0</v>
      </c>
      <c r="BA68" s="1">
        <v>0.49624000000000001</v>
      </c>
      <c r="BB68" s="1">
        <v>2.5689000000000002E-4</v>
      </c>
    </row>
    <row r="69" spans="5:54" x14ac:dyDescent="0.25">
      <c r="E69">
        <v>3</v>
      </c>
      <c r="F69" t="s">
        <v>174</v>
      </c>
      <c r="G69">
        <v>13</v>
      </c>
      <c r="H69">
        <v>-99</v>
      </c>
      <c r="I69">
        <v>0</v>
      </c>
      <c r="J69">
        <v>1</v>
      </c>
      <c r="K69">
        <v>9.0373400000000004</v>
      </c>
      <c r="L69">
        <v>9.7060499999999994</v>
      </c>
      <c r="M69">
        <v>29.9</v>
      </c>
      <c r="N69">
        <v>1.0279099999999999E-2</v>
      </c>
      <c r="O69">
        <v>-8.9784999999999995E-4</v>
      </c>
      <c r="P69">
        <v>-6.7713599999999996</v>
      </c>
      <c r="Q69" s="1">
        <v>5.2554999999999998E-3</v>
      </c>
      <c r="R69" s="1">
        <v>9.8003E-6</v>
      </c>
      <c r="S69" s="1">
        <v>1.2299999999999999E-8</v>
      </c>
      <c r="T69" s="1">
        <v>7.0551000000000001E-4</v>
      </c>
      <c r="U69" s="1">
        <v>1.7889000000000001E-5</v>
      </c>
      <c r="V69" s="1">
        <v>5.1177000000000001E-5</v>
      </c>
      <c r="W69" s="1">
        <v>0</v>
      </c>
      <c r="X69" s="1">
        <v>0</v>
      </c>
      <c r="Y69" s="1">
        <v>5.4855999999999998E-5</v>
      </c>
      <c r="Z69" s="1">
        <v>0</v>
      </c>
      <c r="AA69" s="1">
        <v>9.3860000000000005E-4</v>
      </c>
      <c r="AB69" s="1">
        <v>5.3797999999999997E-6</v>
      </c>
      <c r="AC69" s="1">
        <v>5.6895000000000001E-8</v>
      </c>
      <c r="AD69" s="1">
        <v>8.7807E-8</v>
      </c>
      <c r="AE69" s="1">
        <v>2.6309000000000001E-6</v>
      </c>
      <c r="AF69" s="1">
        <v>1.502E-6</v>
      </c>
      <c r="AG69" s="1">
        <v>8.0792000000000005E-7</v>
      </c>
      <c r="AH69" s="1">
        <v>1.4747000000000001E-7</v>
      </c>
      <c r="AI69" s="1">
        <v>1.2219000000000001E-7</v>
      </c>
      <c r="AJ69" s="1">
        <v>4.1624000000000001E-4</v>
      </c>
      <c r="AK69" s="1">
        <v>1.6501E-5</v>
      </c>
      <c r="AL69" s="1">
        <v>5.2059999999999997E-3</v>
      </c>
      <c r="AM69" s="1">
        <v>3.6174999999999998E-4</v>
      </c>
      <c r="AN69">
        <v>-13.1083</v>
      </c>
      <c r="AO69">
        <v>0.90469999999999995</v>
      </c>
      <c r="AP69">
        <v>2.8218000000000001</v>
      </c>
      <c r="AQ69">
        <v>5.9500999999999999</v>
      </c>
      <c r="AR69">
        <v>6.6231999999999998</v>
      </c>
      <c r="AS69">
        <v>7.3384</v>
      </c>
      <c r="AT69">
        <v>3.4367999999999999</v>
      </c>
      <c r="AU69">
        <v>3.3239000000000001</v>
      </c>
      <c r="AV69">
        <v>3.0417999999999998</v>
      </c>
      <c r="AW69">
        <v>-12.644299999999999</v>
      </c>
      <c r="AX69">
        <v>-3.5</v>
      </c>
      <c r="AY69" t="s">
        <v>89</v>
      </c>
      <c r="AZ69" s="1">
        <v>0</v>
      </c>
      <c r="BA69" s="1">
        <v>0.59362999999999999</v>
      </c>
      <c r="BB69" s="1">
        <v>5.1447000000000005E-4</v>
      </c>
    </row>
    <row r="70" spans="5:54" x14ac:dyDescent="0.25">
      <c r="E70">
        <v>3</v>
      </c>
      <c r="F70" t="s">
        <v>174</v>
      </c>
      <c r="G70">
        <v>14</v>
      </c>
      <c r="H70">
        <v>-99</v>
      </c>
      <c r="I70">
        <v>0</v>
      </c>
      <c r="J70">
        <v>1</v>
      </c>
      <c r="K70">
        <v>8.7688000000000006</v>
      </c>
      <c r="L70">
        <v>10.0349</v>
      </c>
      <c r="M70">
        <v>29.3</v>
      </c>
      <c r="N70">
        <v>7.2652899999999998E-3</v>
      </c>
      <c r="O70">
        <v>1.57398E-3</v>
      </c>
      <c r="P70">
        <v>15.848599999999999</v>
      </c>
      <c r="Q70" s="1">
        <v>5.0423000000000004E-3</v>
      </c>
      <c r="R70" s="1">
        <v>2.796E-5</v>
      </c>
      <c r="S70" s="1">
        <v>6.7693999999999999E-6</v>
      </c>
      <c r="T70" s="1">
        <v>3.9355E-4</v>
      </c>
      <c r="U70" s="1">
        <v>2.0537E-5</v>
      </c>
      <c r="V70" s="1">
        <v>5.7862000000000003E-5</v>
      </c>
      <c r="W70" s="1">
        <v>0</v>
      </c>
      <c r="X70" s="1">
        <v>4.3034999999999997E-5</v>
      </c>
      <c r="Y70" s="1">
        <v>5.6968000000000001E-5</v>
      </c>
      <c r="Z70" s="1">
        <v>0</v>
      </c>
      <c r="AA70" s="1">
        <v>9.4156000000000003E-4</v>
      </c>
      <c r="AB70" s="1">
        <v>4.8967000000000001E-6</v>
      </c>
      <c r="AC70" s="1">
        <v>3.6721999999999998E-7</v>
      </c>
      <c r="AD70" s="1">
        <v>3.1095000000000001E-7</v>
      </c>
      <c r="AE70" s="1">
        <v>3.1430999999999999E-4</v>
      </c>
      <c r="AF70" s="1">
        <v>4.9391000000000001E-7</v>
      </c>
      <c r="AG70" s="1">
        <v>6.4425000000000002E-7</v>
      </c>
      <c r="AH70" s="1">
        <v>3.1716999999999997E-7</v>
      </c>
      <c r="AI70" s="1">
        <v>2.3229E-7</v>
      </c>
      <c r="AJ70" s="1">
        <v>5.4775999999999999E-5</v>
      </c>
      <c r="AK70" s="1">
        <v>8.4085999999999994E-6</v>
      </c>
      <c r="AL70" s="1">
        <v>2.7959E-3</v>
      </c>
      <c r="AM70" s="1">
        <v>9.9857000000000003E-5</v>
      </c>
      <c r="AN70">
        <v>-11.067299999999999</v>
      </c>
      <c r="AO70">
        <v>3.0019999999999998</v>
      </c>
      <c r="AP70">
        <v>3.1227</v>
      </c>
      <c r="AQ70">
        <v>8.0550999999999995</v>
      </c>
      <c r="AR70">
        <v>7.0814000000000004</v>
      </c>
      <c r="AS70">
        <v>6.2664999999999997</v>
      </c>
      <c r="AT70">
        <v>3.7351999999999999</v>
      </c>
      <c r="AU70">
        <v>9.5753000000000004</v>
      </c>
      <c r="AV70">
        <v>3.3391999999999999</v>
      </c>
      <c r="AW70">
        <v>-13.4938</v>
      </c>
      <c r="AX70">
        <v>-3.5</v>
      </c>
      <c r="AY70" t="s">
        <v>90</v>
      </c>
      <c r="AZ70" s="1">
        <v>0</v>
      </c>
      <c r="BA70" s="1">
        <v>0.41768</v>
      </c>
      <c r="BB70" s="1">
        <v>3.6362999999999999E-4</v>
      </c>
    </row>
    <row r="71" spans="5:54" x14ac:dyDescent="0.25">
      <c r="E71">
        <v>3</v>
      </c>
      <c r="F71" t="s">
        <v>174</v>
      </c>
      <c r="G71">
        <v>15</v>
      </c>
      <c r="H71">
        <v>-99</v>
      </c>
      <c r="I71">
        <v>0</v>
      </c>
      <c r="J71">
        <v>1</v>
      </c>
      <c r="K71">
        <v>8.8564900000000009</v>
      </c>
      <c r="L71">
        <v>9.8601600000000005</v>
      </c>
      <c r="M71">
        <v>30.7</v>
      </c>
      <c r="N71">
        <v>7.9284899999999998E-3</v>
      </c>
      <c r="O71">
        <v>1.6051399999999999E-3</v>
      </c>
      <c r="P71">
        <v>14.2614</v>
      </c>
      <c r="Q71" s="1">
        <v>5.3600000000000002E-3</v>
      </c>
      <c r="R71" s="1">
        <v>9.6724000000000008E-6</v>
      </c>
      <c r="S71" s="1">
        <v>1.2299999999999999E-8</v>
      </c>
      <c r="T71" s="1">
        <v>6.6383999999999996E-4</v>
      </c>
      <c r="U71" s="1">
        <v>1.5577999999999999E-5</v>
      </c>
      <c r="V71" s="1">
        <v>5.1149000000000001E-5</v>
      </c>
      <c r="W71" s="1">
        <v>0</v>
      </c>
      <c r="X71" s="1">
        <v>0</v>
      </c>
      <c r="Y71" s="1">
        <v>5.4984000000000001E-5</v>
      </c>
      <c r="Z71" s="1">
        <v>0</v>
      </c>
      <c r="AA71" s="1">
        <v>9.6382E-4</v>
      </c>
      <c r="AB71" s="1">
        <v>4.1644000000000003E-6</v>
      </c>
      <c r="AC71" s="1">
        <v>1.0712E-7</v>
      </c>
      <c r="AD71" s="1">
        <v>8.3711000000000002E-10</v>
      </c>
      <c r="AE71" s="1">
        <v>6.0785000000000002E-5</v>
      </c>
      <c r="AF71" s="1">
        <v>4.3788E-7</v>
      </c>
      <c r="AG71" s="1">
        <v>3.2305000000000002E-7</v>
      </c>
      <c r="AH71" s="1">
        <v>1.4212E-7</v>
      </c>
      <c r="AI71" s="1">
        <v>1.3003999999999999E-7</v>
      </c>
      <c r="AJ71" s="1">
        <v>3.5131000000000002E-4</v>
      </c>
      <c r="AK71" s="1">
        <v>1.1446E-5</v>
      </c>
      <c r="AL71" s="1">
        <v>3.3704E-3</v>
      </c>
      <c r="AM71" s="1">
        <v>1.5367000000000001E-4</v>
      </c>
      <c r="AN71">
        <v>-11.6494</v>
      </c>
      <c r="AO71">
        <v>2.3420999999999998</v>
      </c>
      <c r="AP71">
        <v>2.9815999999999998</v>
      </c>
      <c r="AQ71">
        <v>7.3772000000000002</v>
      </c>
      <c r="AR71">
        <v>4.5830000000000002</v>
      </c>
      <c r="AS71">
        <v>7.5324999999999998</v>
      </c>
      <c r="AT71">
        <v>3.5998000000000001</v>
      </c>
      <c r="AU71">
        <v>7.6364999999999998</v>
      </c>
      <c r="AV71">
        <v>3.2061000000000002</v>
      </c>
      <c r="AW71">
        <v>-13.4406</v>
      </c>
      <c r="AX71">
        <v>-3.5</v>
      </c>
      <c r="AY71" t="s">
        <v>91</v>
      </c>
      <c r="AZ71" s="1">
        <v>0</v>
      </c>
      <c r="BA71" s="1">
        <v>0.46578000000000003</v>
      </c>
      <c r="BB71" s="1">
        <v>3.9681999999999999E-4</v>
      </c>
    </row>
    <row r="72" spans="5:54" x14ac:dyDescent="0.25">
      <c r="E72">
        <v>3</v>
      </c>
      <c r="F72" t="s">
        <v>174</v>
      </c>
      <c r="G72">
        <v>16</v>
      </c>
      <c r="H72">
        <v>-99</v>
      </c>
      <c r="I72">
        <v>0</v>
      </c>
      <c r="J72">
        <v>1</v>
      </c>
      <c r="K72">
        <v>8.9161099999999998</v>
      </c>
      <c r="L72">
        <v>9.9687300000000008</v>
      </c>
      <c r="M72">
        <v>28.1</v>
      </c>
      <c r="N72">
        <v>6.8420299999999998E-3</v>
      </c>
      <c r="O72">
        <v>2.95722E-4</v>
      </c>
      <c r="P72">
        <v>2.8271799999999998</v>
      </c>
      <c r="Q72" s="1">
        <v>3.1327E-3</v>
      </c>
      <c r="R72" s="1">
        <v>6.4308999999999997E-6</v>
      </c>
      <c r="S72" s="1">
        <v>1.2299999999999999E-8</v>
      </c>
      <c r="T72" s="1">
        <v>1.4736E-3</v>
      </c>
      <c r="U72" s="1">
        <v>1.4460999999999999E-5</v>
      </c>
      <c r="V72" s="1">
        <v>4.3022000000000002E-5</v>
      </c>
      <c r="W72" s="1">
        <v>0</v>
      </c>
      <c r="X72" s="1">
        <v>0</v>
      </c>
      <c r="Y72" s="1">
        <v>5.4604000000000001E-5</v>
      </c>
      <c r="Z72" s="1">
        <v>8.5730999999999996E-5</v>
      </c>
      <c r="AA72" s="1">
        <v>3.8514000000000002E-4</v>
      </c>
      <c r="AB72" s="1">
        <v>1.9564999999999998E-6</v>
      </c>
      <c r="AC72" s="1">
        <v>3.2125E-10</v>
      </c>
      <c r="AD72" s="1">
        <v>1.1981000000000001E-7</v>
      </c>
      <c r="AE72" s="1">
        <v>5.6664000000000002E-10</v>
      </c>
      <c r="AF72" s="1">
        <v>1.4889000000000001E-6</v>
      </c>
      <c r="AG72" s="1">
        <v>9.9098E-7</v>
      </c>
      <c r="AH72" s="1">
        <v>2.8215999999999998E-7</v>
      </c>
      <c r="AI72" s="1">
        <v>4.1984000000000002E-10</v>
      </c>
      <c r="AJ72" s="1">
        <v>2.6804999999999998E-4</v>
      </c>
      <c r="AK72" s="1">
        <v>1.0899E-5</v>
      </c>
      <c r="AL72" s="1">
        <v>4.0245000000000003E-3</v>
      </c>
      <c r="AM72" s="1">
        <v>2.0162000000000001E-4</v>
      </c>
      <c r="AN72">
        <v>-16.966000000000001</v>
      </c>
      <c r="AO72">
        <v>-2.8235000000000001</v>
      </c>
      <c r="AP72">
        <v>2.6377999999999999</v>
      </c>
      <c r="AQ72">
        <v>2.2450999999999999</v>
      </c>
      <c r="AR72">
        <v>6.7262000000000004</v>
      </c>
      <c r="AS72">
        <v>6.6917999999999997</v>
      </c>
      <c r="AT72">
        <v>3.2452000000000001</v>
      </c>
      <c r="AU72">
        <v>-7.9424000000000001</v>
      </c>
      <c r="AV72">
        <v>2.8473000000000002</v>
      </c>
      <c r="AW72">
        <v>-12.880699999999999</v>
      </c>
      <c r="AX72">
        <v>-3.5</v>
      </c>
      <c r="AY72" t="s">
        <v>92</v>
      </c>
      <c r="AZ72" s="1">
        <v>0</v>
      </c>
      <c r="BA72" s="1">
        <v>0.46289999999999998</v>
      </c>
      <c r="BB72" s="1">
        <v>3.4244000000000001E-4</v>
      </c>
    </row>
    <row r="73" spans="5:54" x14ac:dyDescent="0.25">
      <c r="E73">
        <v>3</v>
      </c>
      <c r="F73" t="s">
        <v>174</v>
      </c>
      <c r="G73">
        <v>17</v>
      </c>
      <c r="H73">
        <v>-99</v>
      </c>
      <c r="I73">
        <v>0</v>
      </c>
      <c r="J73">
        <v>1</v>
      </c>
      <c r="K73">
        <v>8.9915000000000003</v>
      </c>
      <c r="L73">
        <v>4.2392099999999999</v>
      </c>
      <c r="M73">
        <v>30.4</v>
      </c>
      <c r="N73">
        <v>8.8807299999999999E-3</v>
      </c>
      <c r="O73">
        <v>-9.8724199999999994E-4</v>
      </c>
      <c r="P73">
        <v>-8.6553000000000004</v>
      </c>
      <c r="Q73" s="1">
        <v>4.5897999999999998E-3</v>
      </c>
      <c r="R73" s="1">
        <v>8.8790999999999994E-6</v>
      </c>
      <c r="S73" s="1">
        <v>1.2299999999999999E-8</v>
      </c>
      <c r="T73" s="1">
        <v>4.4995000000000001E-4</v>
      </c>
      <c r="U73" s="1">
        <v>2.0516000000000001E-5</v>
      </c>
      <c r="V73" s="1">
        <v>4.5278999999999998E-5</v>
      </c>
      <c r="W73" s="1">
        <v>0</v>
      </c>
      <c r="X73" s="1">
        <v>4.0756000000000001E-5</v>
      </c>
      <c r="Y73" s="1">
        <v>0</v>
      </c>
      <c r="Z73" s="1">
        <v>0</v>
      </c>
      <c r="AA73" s="1">
        <v>8.2921999999999998E-4</v>
      </c>
      <c r="AB73" s="1">
        <v>4.6099999999999999E-6</v>
      </c>
      <c r="AC73" s="1">
        <v>4.6164999999999997E-8</v>
      </c>
      <c r="AD73" s="1">
        <v>8.3707999999999997E-10</v>
      </c>
      <c r="AE73" s="1">
        <v>8.7610999999999999E-6</v>
      </c>
      <c r="AF73" s="1">
        <v>6.1319999999999996E-8</v>
      </c>
      <c r="AG73" s="1">
        <v>1.5115E-7</v>
      </c>
      <c r="AH73" s="1">
        <v>1.1294E-7</v>
      </c>
      <c r="AI73" s="1">
        <v>2.1720000000000001E-7</v>
      </c>
      <c r="AJ73" s="1">
        <v>3.4463000000000001E-4</v>
      </c>
      <c r="AK73" s="1">
        <v>1.5287000000000001E-5</v>
      </c>
      <c r="AL73" s="1">
        <v>4.6192999999999998E-3</v>
      </c>
      <c r="AM73" s="1">
        <v>2.8580000000000001E-4</v>
      </c>
      <c r="AN73">
        <v>-7.0419</v>
      </c>
      <c r="AO73">
        <v>1.4617</v>
      </c>
      <c r="AP73">
        <v>2.7947000000000002</v>
      </c>
      <c r="AQ73">
        <v>6.5007000000000001</v>
      </c>
      <c r="AR73">
        <v>-6.3676000000000004</v>
      </c>
      <c r="AS73">
        <v>7.1201999999999996</v>
      </c>
      <c r="AT73">
        <v>3.4117999999999999</v>
      </c>
      <c r="AU73">
        <v>10.491099999999999</v>
      </c>
      <c r="AV73">
        <v>3.0175999999999998</v>
      </c>
      <c r="AW73">
        <v>-4.3132000000000001</v>
      </c>
      <c r="AX73">
        <v>-3.5</v>
      </c>
      <c r="AY73" t="s">
        <v>93</v>
      </c>
      <c r="AZ73" s="1">
        <v>0</v>
      </c>
      <c r="BA73" s="1">
        <v>0.51014999999999999</v>
      </c>
      <c r="BB73" s="1">
        <v>4.4448000000000003E-4</v>
      </c>
    </row>
    <row r="74" spans="5:54" x14ac:dyDescent="0.25">
      <c r="E74">
        <v>3</v>
      </c>
      <c r="F74" t="s">
        <v>174</v>
      </c>
      <c r="G74">
        <v>18</v>
      </c>
      <c r="H74">
        <v>-99</v>
      </c>
      <c r="I74">
        <v>0</v>
      </c>
      <c r="J74">
        <v>1</v>
      </c>
      <c r="K74">
        <v>8.7579600000000006</v>
      </c>
      <c r="L74">
        <v>9.9917499999999997</v>
      </c>
      <c r="M74">
        <v>30.2</v>
      </c>
      <c r="N74">
        <v>6.6032799999999996E-3</v>
      </c>
      <c r="O74">
        <v>1.10053E-3</v>
      </c>
      <c r="P74">
        <v>12.3451</v>
      </c>
      <c r="Q74" s="1">
        <v>4.2412999999999999E-3</v>
      </c>
      <c r="R74" s="1">
        <v>7.1625999999999995E-5</v>
      </c>
      <c r="S74" s="1">
        <v>4.3332000000000003E-6</v>
      </c>
      <c r="T74" s="1">
        <v>4.0004E-4</v>
      </c>
      <c r="U74" s="1">
        <v>2.2727000000000001E-5</v>
      </c>
      <c r="V74" s="1">
        <v>5.0216000000000002E-5</v>
      </c>
      <c r="W74" s="1">
        <v>0</v>
      </c>
      <c r="X74" s="1">
        <v>4.1044000000000002E-5</v>
      </c>
      <c r="Y74" s="1">
        <v>5.5639E-5</v>
      </c>
      <c r="Z74" s="1">
        <v>0</v>
      </c>
      <c r="AA74" s="1">
        <v>7.9920000000000002E-4</v>
      </c>
      <c r="AB74" s="1">
        <v>3.5516999999999998E-6</v>
      </c>
      <c r="AC74" s="1">
        <v>3.6488999999999998E-7</v>
      </c>
      <c r="AD74" s="1">
        <v>3.0949E-7</v>
      </c>
      <c r="AE74" s="1">
        <v>3.4600000000000001E-4</v>
      </c>
      <c r="AF74" s="1">
        <v>1.5335999999999999E-7</v>
      </c>
      <c r="AG74" s="1">
        <v>1.8599E-6</v>
      </c>
      <c r="AH74" s="1">
        <v>2.8518000000000002E-7</v>
      </c>
      <c r="AI74" s="1">
        <v>1.5405000000000001E-7</v>
      </c>
      <c r="AJ74" s="1">
        <v>1.1221E-4</v>
      </c>
      <c r="AK74" s="1">
        <v>8.7198999999999993E-6</v>
      </c>
      <c r="AL74" s="1">
        <v>2.6814999999999999E-3</v>
      </c>
      <c r="AM74" s="1">
        <v>9.3984E-5</v>
      </c>
      <c r="AN74">
        <v>-10.9328</v>
      </c>
      <c r="AO74">
        <v>3.0884999999999998</v>
      </c>
      <c r="AP74">
        <v>3.0243000000000002</v>
      </c>
      <c r="AQ74">
        <v>8.1300000000000008</v>
      </c>
      <c r="AR74">
        <v>7.0881999999999996</v>
      </c>
      <c r="AS74">
        <v>6.6669</v>
      </c>
      <c r="AT74">
        <v>3.6404999999999998</v>
      </c>
      <c r="AU74">
        <v>9.8589000000000002</v>
      </c>
      <c r="AV74">
        <v>3.2461000000000002</v>
      </c>
      <c r="AW74">
        <v>-14.370900000000001</v>
      </c>
      <c r="AX74">
        <v>-3.5</v>
      </c>
      <c r="AY74" t="s">
        <v>94</v>
      </c>
      <c r="AZ74" s="1">
        <v>0</v>
      </c>
      <c r="BA74" s="1">
        <v>0.39165</v>
      </c>
      <c r="BB74" s="1">
        <v>3.3049000000000002E-4</v>
      </c>
    </row>
    <row r="75" spans="5:54" x14ac:dyDescent="0.25">
      <c r="E75">
        <v>3</v>
      </c>
      <c r="F75" t="s">
        <v>174</v>
      </c>
      <c r="G75">
        <v>19</v>
      </c>
      <c r="H75">
        <v>-99</v>
      </c>
      <c r="I75">
        <v>0</v>
      </c>
      <c r="J75">
        <v>1</v>
      </c>
      <c r="K75">
        <v>8.8240599999999993</v>
      </c>
      <c r="L75">
        <v>9.8849099999999996</v>
      </c>
      <c r="M75">
        <v>30.9</v>
      </c>
      <c r="N75">
        <v>7.63009E-3</v>
      </c>
      <c r="O75">
        <v>9.6587099999999998E-4</v>
      </c>
      <c r="P75">
        <v>9.5659500000000008</v>
      </c>
      <c r="Q75" s="1">
        <v>4.9290999999999996E-3</v>
      </c>
      <c r="R75" s="1">
        <v>7.4414999999999998E-6</v>
      </c>
      <c r="S75" s="1">
        <v>1.7929E-6</v>
      </c>
      <c r="T75" s="1">
        <v>3.6460000000000003E-4</v>
      </c>
      <c r="U75" s="1">
        <v>2.5785000000000001E-5</v>
      </c>
      <c r="V75" s="1">
        <v>5.1372999999999998E-5</v>
      </c>
      <c r="W75" s="1">
        <v>0</v>
      </c>
      <c r="X75" s="1">
        <v>4.2420999999999999E-5</v>
      </c>
      <c r="Y75" s="1">
        <v>5.5467999999999998E-5</v>
      </c>
      <c r="Z75" s="1">
        <v>0</v>
      </c>
      <c r="AA75" s="1">
        <v>9.9233000000000003E-4</v>
      </c>
      <c r="AB75" s="1">
        <v>2.9608000000000001E-6</v>
      </c>
      <c r="AC75" s="1">
        <v>1.2625999999999999E-7</v>
      </c>
      <c r="AD75" s="1">
        <v>8.3707999999999997E-10</v>
      </c>
      <c r="AE75" s="1">
        <v>1.2085E-4</v>
      </c>
      <c r="AF75" s="1">
        <v>7.0197000000000003E-8</v>
      </c>
      <c r="AG75" s="1">
        <v>3.1646000000000002E-7</v>
      </c>
      <c r="AH75" s="1">
        <v>1.5965999999999999E-7</v>
      </c>
      <c r="AI75" s="1">
        <v>1.1818E-7</v>
      </c>
      <c r="AJ75" s="1">
        <v>4.2122000000000001E-5</v>
      </c>
      <c r="AK75" s="1">
        <v>1.0716999999999999E-5</v>
      </c>
      <c r="AL75" s="1">
        <v>3.1021999999999998E-3</v>
      </c>
      <c r="AM75" s="1">
        <v>1.2970000000000001E-4</v>
      </c>
      <c r="AN75">
        <v>-11.329599999999999</v>
      </c>
      <c r="AO75">
        <v>2.6555</v>
      </c>
      <c r="AP75">
        <v>3.0202</v>
      </c>
      <c r="AQ75">
        <v>7.6879999999999997</v>
      </c>
      <c r="AR75">
        <v>4.5777000000000001</v>
      </c>
      <c r="AS75">
        <v>5.7693000000000003</v>
      </c>
      <c r="AT75">
        <v>3.6392000000000002</v>
      </c>
      <c r="AU75">
        <v>8.5777999999999999</v>
      </c>
      <c r="AV75">
        <v>3.2458999999999998</v>
      </c>
      <c r="AW75">
        <v>-14.984999999999999</v>
      </c>
      <c r="AX75">
        <v>-3.5</v>
      </c>
      <c r="AY75" t="s">
        <v>95</v>
      </c>
      <c r="AZ75" s="1">
        <v>0</v>
      </c>
      <c r="BA75" s="1">
        <v>0.41454999999999997</v>
      </c>
      <c r="BB75" s="1">
        <v>3.8189000000000002E-4</v>
      </c>
    </row>
    <row r="76" spans="5:54" x14ac:dyDescent="0.25">
      <c r="E76">
        <v>3</v>
      </c>
      <c r="F76" t="s">
        <v>174</v>
      </c>
      <c r="G76">
        <v>20</v>
      </c>
      <c r="H76">
        <v>-99</v>
      </c>
      <c r="I76">
        <v>0</v>
      </c>
      <c r="J76">
        <v>1</v>
      </c>
      <c r="K76">
        <v>8.8877299999999995</v>
      </c>
      <c r="L76">
        <v>9.8602600000000002</v>
      </c>
      <c r="M76">
        <v>30.3</v>
      </c>
      <c r="N76">
        <v>6.99404E-3</v>
      </c>
      <c r="O76">
        <v>5.3583700000000005E-4</v>
      </c>
      <c r="P76">
        <v>5.2892599999999996</v>
      </c>
      <c r="Q76" s="1">
        <v>2.4788000000000002E-3</v>
      </c>
      <c r="R76" s="1">
        <v>5.5636999999999998E-6</v>
      </c>
      <c r="S76" s="1">
        <v>1.2299999999999999E-8</v>
      </c>
      <c r="T76" s="1">
        <v>1.8537E-3</v>
      </c>
      <c r="U76" s="1">
        <v>2.6253000000000001E-5</v>
      </c>
      <c r="V76" s="1">
        <v>4.1470000000000001E-5</v>
      </c>
      <c r="W76" s="1">
        <v>0</v>
      </c>
      <c r="X76" s="1">
        <v>0</v>
      </c>
      <c r="Y76" s="1">
        <v>5.6745E-5</v>
      </c>
      <c r="Z76" s="1">
        <v>1.2705999999999999E-4</v>
      </c>
      <c r="AA76" s="1">
        <v>4.8670000000000001E-4</v>
      </c>
      <c r="AB76" s="1">
        <v>1.4493E-6</v>
      </c>
      <c r="AC76" s="1">
        <v>3.2124000000000002E-10</v>
      </c>
      <c r="AD76" s="1">
        <v>8.3706E-10</v>
      </c>
      <c r="AE76" s="1">
        <v>5.6663000000000004E-10</v>
      </c>
      <c r="AF76" s="1">
        <v>7.6097999999999998E-8</v>
      </c>
      <c r="AG76" s="1">
        <v>1.2045E-7</v>
      </c>
      <c r="AH76" s="1">
        <v>2.1703000000000001E-7</v>
      </c>
      <c r="AI76" s="1">
        <v>4.1982999999999999E-10</v>
      </c>
      <c r="AJ76" s="1">
        <v>1.1488000000000001E-5</v>
      </c>
      <c r="AK76" s="1">
        <v>1.1980999999999999E-5</v>
      </c>
      <c r="AL76" s="1">
        <v>3.6518000000000002E-3</v>
      </c>
      <c r="AM76" s="1">
        <v>1.7885000000000001E-4</v>
      </c>
      <c r="AN76">
        <v>-16.733000000000001</v>
      </c>
      <c r="AO76">
        <v>-2.7128000000000001</v>
      </c>
      <c r="AP76">
        <v>2.6703999999999999</v>
      </c>
      <c r="AQ76">
        <v>2.3273999999999999</v>
      </c>
      <c r="AR76">
        <v>4.5765000000000002</v>
      </c>
      <c r="AS76">
        <v>3.9542999999999999</v>
      </c>
      <c r="AT76">
        <v>3.2869999999999999</v>
      </c>
      <c r="AU76">
        <v>-7.5465</v>
      </c>
      <c r="AV76">
        <v>2.8927</v>
      </c>
      <c r="AW76">
        <v>-15.1252</v>
      </c>
      <c r="AX76">
        <v>-3.5</v>
      </c>
      <c r="AY76" t="s">
        <v>96</v>
      </c>
      <c r="AZ76" s="1">
        <v>0</v>
      </c>
      <c r="BA76" s="1">
        <v>0.43597999999999998</v>
      </c>
      <c r="BB76" s="1">
        <v>3.5005000000000002E-4</v>
      </c>
    </row>
    <row r="87" spans="5:54" x14ac:dyDescent="0.25">
      <c r="E87" t="s">
        <v>176</v>
      </c>
    </row>
    <row r="88" spans="5:54" x14ac:dyDescent="0.25">
      <c r="E88" t="s">
        <v>168</v>
      </c>
      <c r="F88" t="s">
        <v>28</v>
      </c>
      <c r="G88" t="s">
        <v>29</v>
      </c>
      <c r="H88" t="s">
        <v>30</v>
      </c>
      <c r="I88" t="s">
        <v>31</v>
      </c>
      <c r="J88" t="s">
        <v>32</v>
      </c>
      <c r="K88" t="s">
        <v>33</v>
      </c>
      <c r="L88" t="s">
        <v>34</v>
      </c>
      <c r="M88" t="s">
        <v>35</v>
      </c>
      <c r="N88" t="s">
        <v>36</v>
      </c>
      <c r="O88" t="s">
        <v>38</v>
      </c>
      <c r="P88" t="s">
        <v>39</v>
      </c>
      <c r="Q88" t="s">
        <v>40</v>
      </c>
      <c r="R88" t="s">
        <v>41</v>
      </c>
      <c r="S88" t="s">
        <v>42</v>
      </c>
      <c r="T88" t="s">
        <v>43</v>
      </c>
      <c r="U88" t="s">
        <v>44</v>
      </c>
      <c r="V88" t="s">
        <v>45</v>
      </c>
      <c r="W88" t="s">
        <v>46</v>
      </c>
      <c r="X88" t="s">
        <v>47</v>
      </c>
      <c r="Y88" t="s">
        <v>48</v>
      </c>
      <c r="Z88" t="s">
        <v>49</v>
      </c>
      <c r="AA88" t="s">
        <v>50</v>
      </c>
      <c r="AB88" t="s">
        <v>51</v>
      </c>
      <c r="AC88" t="s">
        <v>52</v>
      </c>
      <c r="AD88" t="s">
        <v>53</v>
      </c>
      <c r="AE88" t="s">
        <v>54</v>
      </c>
      <c r="AF88" t="s">
        <v>55</v>
      </c>
      <c r="AG88" t="s">
        <v>56</v>
      </c>
      <c r="AH88" t="s">
        <v>57</v>
      </c>
      <c r="AI88" t="s">
        <v>58</v>
      </c>
      <c r="AJ88" t="s">
        <v>59</v>
      </c>
      <c r="AK88" t="s">
        <v>60</v>
      </c>
      <c r="AL88" t="s">
        <v>61</v>
      </c>
      <c r="AM88" t="s">
        <v>172</v>
      </c>
      <c r="AN88" t="s">
        <v>62</v>
      </c>
      <c r="AO88" t="s">
        <v>63</v>
      </c>
      <c r="AP88" t="s">
        <v>64</v>
      </c>
      <c r="AQ88" t="s">
        <v>65</v>
      </c>
      <c r="AR88" t="s">
        <v>66</v>
      </c>
      <c r="AS88" t="s">
        <v>67</v>
      </c>
      <c r="AT88" t="s">
        <v>68</v>
      </c>
      <c r="AU88" t="s">
        <v>69</v>
      </c>
      <c r="AV88" t="s">
        <v>70</v>
      </c>
      <c r="AW88" t="s">
        <v>71</v>
      </c>
      <c r="AX88" t="s">
        <v>173</v>
      </c>
      <c r="AY88" t="s">
        <v>72</v>
      </c>
      <c r="AZ88" t="s">
        <v>73</v>
      </c>
      <c r="BA88" t="s">
        <v>74</v>
      </c>
      <c r="BB88" t="s">
        <v>75</v>
      </c>
    </row>
    <row r="89" spans="5:54" x14ac:dyDescent="0.25">
      <c r="E89">
        <v>2</v>
      </c>
      <c r="F89" t="s">
        <v>76</v>
      </c>
      <c r="G89">
        <v>1</v>
      </c>
      <c r="H89">
        <v>-99</v>
      </c>
      <c r="I89">
        <v>-99</v>
      </c>
      <c r="J89">
        <v>-99</v>
      </c>
      <c r="K89">
        <v>11.98</v>
      </c>
      <c r="L89">
        <v>4</v>
      </c>
      <c r="M89">
        <v>25.6</v>
      </c>
      <c r="N89">
        <v>3.1298600000000003E-2</v>
      </c>
      <c r="O89">
        <v>6.57575E-3</v>
      </c>
      <c r="P89">
        <v>16.761099999999999</v>
      </c>
      <c r="Q89" s="1">
        <v>1.9439000000000001E-2</v>
      </c>
      <c r="R89" s="1">
        <v>2.6003000000000002E-5</v>
      </c>
      <c r="S89" s="1">
        <v>1.2305999999999999E-8</v>
      </c>
      <c r="T89" s="1">
        <v>1.8134E-3</v>
      </c>
      <c r="U89" s="1">
        <v>6.1940999999999995E-5</v>
      </c>
      <c r="V89" s="1">
        <v>9.2126999999999994E-5</v>
      </c>
      <c r="W89" s="1">
        <v>0</v>
      </c>
      <c r="X89" s="1">
        <v>0</v>
      </c>
      <c r="Y89" s="1">
        <v>5.1073999999999999E-5</v>
      </c>
      <c r="Z89" s="1">
        <v>0</v>
      </c>
      <c r="AA89" s="1">
        <v>4.9881999999999999E-3</v>
      </c>
      <c r="AB89" s="1">
        <v>9.9021999999999998E-6</v>
      </c>
      <c r="AC89" s="1">
        <v>4.9829E-7</v>
      </c>
      <c r="AD89" s="1">
        <v>1.1255E-7</v>
      </c>
      <c r="AE89" s="1">
        <v>5.6692000000000004E-10</v>
      </c>
      <c r="AF89" s="1">
        <v>1.9889000000000001E-6</v>
      </c>
      <c r="AG89" s="1">
        <v>1.1535000000000001E-6</v>
      </c>
      <c r="AH89" s="1">
        <v>2.6593999999999999E-6</v>
      </c>
      <c r="AI89" s="1">
        <v>1.5907000000000001E-7</v>
      </c>
      <c r="AJ89" s="1">
        <v>3.5480000000000002E-6</v>
      </c>
      <c r="AK89" s="1">
        <v>1.1121000000000001E-2</v>
      </c>
      <c r="AL89" s="1">
        <v>0</v>
      </c>
      <c r="AM89" s="1">
        <v>0</v>
      </c>
      <c r="AN89">
        <v>-16.5197</v>
      </c>
      <c r="AO89">
        <v>-5.2991999999999999</v>
      </c>
      <c r="AP89">
        <v>0.7742</v>
      </c>
      <c r="AQ89">
        <v>-0.19769999999999999</v>
      </c>
      <c r="AR89">
        <v>4.7037000000000004</v>
      </c>
      <c r="AS89">
        <v>-5.3472</v>
      </c>
      <c r="AT89">
        <v>1.371</v>
      </c>
      <c r="AU89">
        <v>-12.3788</v>
      </c>
      <c r="AV89">
        <v>0.96889999999999998</v>
      </c>
      <c r="AW89">
        <v>-5.4907000000000004</v>
      </c>
      <c r="AX89">
        <v>-999.99900000000002</v>
      </c>
      <c r="AY89" t="s">
        <v>77</v>
      </c>
      <c r="AZ89" s="1">
        <v>0</v>
      </c>
      <c r="BA89" s="1">
        <v>1.0155000000000001</v>
      </c>
      <c r="BB89" s="1">
        <v>1.5665E-3</v>
      </c>
    </row>
    <row r="90" spans="5:54" x14ac:dyDescent="0.25">
      <c r="E90">
        <v>2</v>
      </c>
      <c r="F90" t="s">
        <v>76</v>
      </c>
      <c r="G90">
        <v>2</v>
      </c>
      <c r="H90">
        <v>-99</v>
      </c>
      <c r="I90">
        <v>-99</v>
      </c>
      <c r="J90">
        <v>-99</v>
      </c>
      <c r="K90">
        <v>11.76</v>
      </c>
      <c r="L90">
        <v>4</v>
      </c>
      <c r="M90">
        <v>25.6</v>
      </c>
      <c r="N90">
        <v>2.19735E-2</v>
      </c>
      <c r="O90">
        <v>1.0728700000000001E-2</v>
      </c>
      <c r="P90">
        <v>32.976999999999997</v>
      </c>
      <c r="Q90" s="1">
        <v>1.8737E-2</v>
      </c>
      <c r="R90" s="1">
        <v>1.0007E-4</v>
      </c>
      <c r="S90" s="1">
        <v>1.2305999999999999E-8</v>
      </c>
      <c r="T90" s="1">
        <v>1.487E-3</v>
      </c>
      <c r="U90" s="1">
        <v>2.8561999999999999E-5</v>
      </c>
      <c r="V90" s="1">
        <v>2.7820999999999998E-4</v>
      </c>
      <c r="W90" s="1">
        <v>0</v>
      </c>
      <c r="X90" s="1">
        <v>0</v>
      </c>
      <c r="Y90" s="1">
        <v>5.2979000000000002E-5</v>
      </c>
      <c r="Z90" s="1">
        <v>0</v>
      </c>
      <c r="AA90" s="1">
        <v>3.7382000000000001E-3</v>
      </c>
      <c r="AB90" s="1">
        <v>1.5778999999999999E-5</v>
      </c>
      <c r="AC90" s="1">
        <v>7.2770000000000004E-7</v>
      </c>
      <c r="AD90" s="1">
        <v>8.3746000000000002E-10</v>
      </c>
      <c r="AE90" s="1">
        <v>1.3814E-5</v>
      </c>
      <c r="AF90" s="1">
        <v>5.7474000000000002E-7</v>
      </c>
      <c r="AG90" s="1">
        <v>1.7046999999999999E-7</v>
      </c>
      <c r="AH90" s="1">
        <v>2.2230000000000001E-6</v>
      </c>
      <c r="AI90" s="1">
        <v>4.2043000000000001E-7</v>
      </c>
      <c r="AJ90" s="1">
        <v>2.0986999999999999E-4</v>
      </c>
      <c r="AK90" s="1">
        <v>6.6290999999999997E-3</v>
      </c>
      <c r="AL90" s="1">
        <v>0</v>
      </c>
      <c r="AM90" s="1">
        <v>0</v>
      </c>
      <c r="AN90">
        <v>-11.689500000000001</v>
      </c>
      <c r="AO90">
        <v>-0.68899999999999995</v>
      </c>
      <c r="AP90">
        <v>0.87360000000000004</v>
      </c>
      <c r="AQ90">
        <v>4.4124999999999996</v>
      </c>
      <c r="AR90">
        <v>2.7042000000000002</v>
      </c>
      <c r="AS90">
        <v>-1.1238999999999999</v>
      </c>
      <c r="AT90">
        <v>1.4702999999999999</v>
      </c>
      <c r="AU90">
        <v>1.6717</v>
      </c>
      <c r="AV90">
        <v>1.0682</v>
      </c>
      <c r="AW90">
        <v>-5.2121000000000004</v>
      </c>
      <c r="AX90">
        <v>-999.99900000000002</v>
      </c>
      <c r="AY90" t="s">
        <v>78</v>
      </c>
      <c r="AZ90" s="1">
        <v>0</v>
      </c>
      <c r="BA90" s="1">
        <v>0.86221999999999999</v>
      </c>
      <c r="BB90" s="1">
        <v>1.0998E-3</v>
      </c>
    </row>
    <row r="91" spans="5:54" x14ac:dyDescent="0.25">
      <c r="E91">
        <v>2</v>
      </c>
      <c r="F91" t="s">
        <v>76</v>
      </c>
      <c r="G91">
        <v>3</v>
      </c>
      <c r="H91">
        <v>-99</v>
      </c>
      <c r="I91">
        <v>-99</v>
      </c>
      <c r="J91">
        <v>-99</v>
      </c>
      <c r="K91">
        <v>11.93</v>
      </c>
      <c r="L91">
        <v>4</v>
      </c>
      <c r="M91">
        <v>29.3</v>
      </c>
      <c r="N91">
        <v>3.2849299999999998E-2</v>
      </c>
      <c r="O91">
        <v>3.6343199999999999E-3</v>
      </c>
      <c r="P91">
        <v>8.9553499999999993</v>
      </c>
      <c r="Q91" s="1">
        <v>1.9494999999999998E-2</v>
      </c>
      <c r="R91" s="1">
        <v>2.4973999999999998E-5</v>
      </c>
      <c r="S91" s="1">
        <v>1.2305999999999999E-8</v>
      </c>
      <c r="T91" s="1">
        <v>1.4177E-3</v>
      </c>
      <c r="U91" s="1">
        <v>7.8427E-5</v>
      </c>
      <c r="V91" s="1">
        <v>8.7781000000000005E-5</v>
      </c>
      <c r="W91" s="1">
        <v>0</v>
      </c>
      <c r="X91" s="1">
        <v>0</v>
      </c>
      <c r="Y91" s="1">
        <v>2.2860999999999999E-4</v>
      </c>
      <c r="Z91" s="1">
        <v>0</v>
      </c>
      <c r="AA91" s="1">
        <v>4.8323999999999997E-3</v>
      </c>
      <c r="AB91" s="1">
        <v>1.7385999999999999E-5</v>
      </c>
      <c r="AC91" s="1">
        <v>4.3004E-7</v>
      </c>
      <c r="AD91" s="1">
        <v>8.3749999999999995E-10</v>
      </c>
      <c r="AE91" s="1">
        <v>4.6622E-7</v>
      </c>
      <c r="AF91" s="1">
        <v>9.9679000000000002E-8</v>
      </c>
      <c r="AG91" s="1">
        <v>1.3890999999999999E-7</v>
      </c>
      <c r="AH91" s="1">
        <v>2.7655999999999998E-6</v>
      </c>
      <c r="AI91" s="1">
        <v>4.1483999999999997E-7</v>
      </c>
      <c r="AJ91" s="1">
        <v>2.8151000000000001E-4</v>
      </c>
      <c r="AK91" s="1">
        <v>1.3029000000000001E-2</v>
      </c>
      <c r="AL91" s="1">
        <v>0</v>
      </c>
      <c r="AM91" s="1">
        <v>0</v>
      </c>
      <c r="AN91">
        <v>-13.3505</v>
      </c>
      <c r="AO91">
        <v>-2.1549999999999998</v>
      </c>
      <c r="AP91">
        <v>0.64400000000000002</v>
      </c>
      <c r="AQ91">
        <v>2.8982000000000001</v>
      </c>
      <c r="AR91">
        <v>3.5566</v>
      </c>
      <c r="AS91">
        <v>-1.8975</v>
      </c>
      <c r="AT91">
        <v>1.2566999999999999</v>
      </c>
      <c r="AU91">
        <v>-3.0211999999999999</v>
      </c>
      <c r="AV91">
        <v>0.86080000000000001</v>
      </c>
      <c r="AW91">
        <v>-7.7489999999999997</v>
      </c>
      <c r="AX91">
        <v>-999.99900000000002</v>
      </c>
      <c r="AY91" t="s">
        <v>79</v>
      </c>
      <c r="AZ91" s="1">
        <v>0</v>
      </c>
      <c r="BA91" s="1">
        <v>1.0569</v>
      </c>
      <c r="BB91" s="1">
        <v>1.6440999999999999E-3</v>
      </c>
    </row>
    <row r="92" spans="5:54" x14ac:dyDescent="0.25">
      <c r="E92">
        <v>2</v>
      </c>
      <c r="F92" t="s">
        <v>76</v>
      </c>
      <c r="G92">
        <v>4</v>
      </c>
      <c r="H92">
        <v>-99</v>
      </c>
      <c r="I92">
        <v>-99</v>
      </c>
      <c r="J92">
        <v>-99</v>
      </c>
      <c r="K92">
        <v>10.92</v>
      </c>
      <c r="L92">
        <v>4</v>
      </c>
      <c r="M92">
        <v>30.2</v>
      </c>
      <c r="N92">
        <v>1.58731E-3</v>
      </c>
      <c r="O92">
        <v>5.54469E-2</v>
      </c>
      <c r="P92">
        <v>94.065700000000007</v>
      </c>
      <c r="Q92" s="1">
        <v>3.1866999999999999E-2</v>
      </c>
      <c r="R92" s="1">
        <v>3.9079000000000003E-5</v>
      </c>
      <c r="S92" s="1">
        <v>1.5564E-6</v>
      </c>
      <c r="T92" s="1">
        <v>1.2721E-2</v>
      </c>
      <c r="U92" s="1">
        <v>2.4590999999999999E-5</v>
      </c>
      <c r="V92" s="1">
        <v>1.1828E-4</v>
      </c>
      <c r="W92" s="1">
        <v>7.9074999999999998E-5</v>
      </c>
      <c r="X92" s="1">
        <v>0</v>
      </c>
      <c r="Y92" s="1">
        <v>5.0974999999999999E-5</v>
      </c>
      <c r="Z92" s="1">
        <v>0</v>
      </c>
      <c r="AA92" s="1">
        <v>8.5796E-6</v>
      </c>
      <c r="AB92" s="1">
        <v>2.7595999999999998E-6</v>
      </c>
      <c r="AC92" s="1">
        <v>3.9007E-7</v>
      </c>
      <c r="AD92" s="1">
        <v>8.38E-10</v>
      </c>
      <c r="AE92" s="1">
        <v>4.4336999999999996E-6</v>
      </c>
      <c r="AF92" s="1">
        <v>3.5436E-7</v>
      </c>
      <c r="AG92" s="1">
        <v>2.7424E-7</v>
      </c>
      <c r="AH92" s="1">
        <v>3.0731999999999998E-7</v>
      </c>
      <c r="AI92" s="1">
        <v>4.2029999999999999E-10</v>
      </c>
      <c r="AJ92" s="1">
        <v>1.7501000000000001E-5</v>
      </c>
      <c r="AK92" s="1">
        <v>1.4223E-3</v>
      </c>
      <c r="AL92" s="1">
        <v>0</v>
      </c>
      <c r="AM92" s="1">
        <v>0</v>
      </c>
      <c r="AN92">
        <v>-10.3492</v>
      </c>
      <c r="AO92">
        <v>-0.15790000000000001</v>
      </c>
      <c r="AP92">
        <v>-1.1559999999999999</v>
      </c>
      <c r="AQ92">
        <v>4.8837999999999999</v>
      </c>
      <c r="AR92">
        <v>1.0128999999999999</v>
      </c>
      <c r="AS92">
        <v>-6.1081000000000003</v>
      </c>
      <c r="AT92">
        <v>-0.53949999999999998</v>
      </c>
      <c r="AU92">
        <v>3.9508000000000001</v>
      </c>
      <c r="AV92">
        <v>-0.93400000000000005</v>
      </c>
      <c r="AW92">
        <v>-0.84840000000000004</v>
      </c>
      <c r="AX92">
        <v>-999.99900000000002</v>
      </c>
      <c r="AY92" t="s">
        <v>80</v>
      </c>
      <c r="AZ92" s="1">
        <v>0</v>
      </c>
      <c r="BA92" s="1">
        <v>1.2864</v>
      </c>
      <c r="BB92" s="1">
        <v>7.9444999999999996E-5</v>
      </c>
    </row>
    <row r="93" spans="5:54" x14ac:dyDescent="0.25">
      <c r="E93">
        <v>2</v>
      </c>
      <c r="F93" t="s">
        <v>76</v>
      </c>
      <c r="G93">
        <v>5</v>
      </c>
      <c r="H93">
        <v>-99</v>
      </c>
      <c r="I93">
        <v>-99</v>
      </c>
      <c r="J93">
        <v>-99</v>
      </c>
      <c r="K93">
        <v>11.82</v>
      </c>
      <c r="L93">
        <v>4</v>
      </c>
      <c r="M93">
        <v>29.8</v>
      </c>
      <c r="N93">
        <v>1.96619E-2</v>
      </c>
      <c r="O93">
        <v>-4.6917699999999998E-4</v>
      </c>
      <c r="P93">
        <v>-1.87957</v>
      </c>
      <c r="Q93" s="1">
        <v>1.0491E-2</v>
      </c>
      <c r="R93" s="1">
        <v>1.4139E-5</v>
      </c>
      <c r="S93" s="1">
        <v>1.2302E-8</v>
      </c>
      <c r="T93" s="1">
        <v>9.1153999999999996E-4</v>
      </c>
      <c r="U93" s="1">
        <v>3.3636000000000001E-5</v>
      </c>
      <c r="V93" s="1">
        <v>5.8182E-5</v>
      </c>
      <c r="W93" s="1">
        <v>0</v>
      </c>
      <c r="X93" s="1">
        <v>0</v>
      </c>
      <c r="Y93" s="1">
        <v>5.0214999999999999E-5</v>
      </c>
      <c r="Z93" s="1">
        <v>0</v>
      </c>
      <c r="AA93" s="1">
        <v>2.3324000000000001E-3</v>
      </c>
      <c r="AB93" s="1">
        <v>6.9534999999999996E-6</v>
      </c>
      <c r="AC93" s="1">
        <v>2.0590000000000001E-7</v>
      </c>
      <c r="AD93" s="1">
        <v>8.3723000000000001E-10</v>
      </c>
      <c r="AE93" s="1">
        <v>5.6674000000000005E-10</v>
      </c>
      <c r="AF93" s="1">
        <v>7.2853999999999998E-8</v>
      </c>
      <c r="AG93" s="1">
        <v>1.4676E-7</v>
      </c>
      <c r="AH93" s="1">
        <v>8.4951000000000004E-7</v>
      </c>
      <c r="AI93" s="1">
        <v>1.24E-7</v>
      </c>
      <c r="AJ93" s="1">
        <v>3.3303999999999998E-5</v>
      </c>
      <c r="AK93" s="1">
        <v>1.0204E-2</v>
      </c>
      <c r="AL93" s="1">
        <v>0</v>
      </c>
      <c r="AM93" s="1">
        <v>0</v>
      </c>
      <c r="AN93">
        <v>-16.014299999999999</v>
      </c>
      <c r="AO93">
        <v>-4.9255000000000004</v>
      </c>
      <c r="AP93">
        <v>0.42780000000000001</v>
      </c>
      <c r="AQ93">
        <v>0.1212</v>
      </c>
      <c r="AR93">
        <v>3.4034</v>
      </c>
      <c r="AS93">
        <v>-3.8052000000000001</v>
      </c>
      <c r="AT93">
        <v>1.0425</v>
      </c>
      <c r="AU93">
        <v>-11.239599999999999</v>
      </c>
      <c r="AV93">
        <v>0.64729999999999999</v>
      </c>
      <c r="AW93">
        <v>-7.2617000000000003</v>
      </c>
      <c r="AX93">
        <v>-999.99900000000002</v>
      </c>
      <c r="AY93" t="s">
        <v>81</v>
      </c>
      <c r="AZ93" s="1">
        <v>0</v>
      </c>
      <c r="BA93" s="1">
        <v>0.59950000000000003</v>
      </c>
      <c r="BB93" s="1">
        <v>9.8408000000000002E-4</v>
      </c>
    </row>
    <row r="94" spans="5:54" x14ac:dyDescent="0.25">
      <c r="E94">
        <v>2</v>
      </c>
      <c r="F94" t="s">
        <v>76</v>
      </c>
      <c r="G94">
        <v>6</v>
      </c>
      <c r="H94">
        <v>-99</v>
      </c>
      <c r="I94">
        <v>-99</v>
      </c>
      <c r="J94">
        <v>-99</v>
      </c>
      <c r="K94">
        <v>11.54</v>
      </c>
      <c r="L94">
        <v>4</v>
      </c>
      <c r="M94">
        <v>30.1</v>
      </c>
      <c r="N94">
        <v>1.56484E-2</v>
      </c>
      <c r="O94">
        <v>5.4793899999999998E-3</v>
      </c>
      <c r="P94">
        <v>24.516300000000001</v>
      </c>
      <c r="Q94" s="1">
        <v>1.1727E-2</v>
      </c>
      <c r="R94" s="1">
        <v>6.2150999999999995E-5</v>
      </c>
      <c r="S94" s="1">
        <v>1.2302999999999999E-8</v>
      </c>
      <c r="T94" s="1">
        <v>1.1077999999999999E-3</v>
      </c>
      <c r="U94" s="1">
        <v>1.6592000000000001E-4</v>
      </c>
      <c r="V94" s="1">
        <v>8.3807999999999994E-5</v>
      </c>
      <c r="W94" s="1">
        <v>0</v>
      </c>
      <c r="X94" s="1">
        <v>4.2243000000000002E-5</v>
      </c>
      <c r="Y94" s="1">
        <v>5.3118000000000002E-5</v>
      </c>
      <c r="Z94" s="1">
        <v>0</v>
      </c>
      <c r="AA94" s="1">
        <v>2.4697E-3</v>
      </c>
      <c r="AB94" s="1">
        <v>1.0930999999999999E-5</v>
      </c>
      <c r="AC94" s="1">
        <v>4.1855E-7</v>
      </c>
      <c r="AD94" s="1">
        <v>1.0959E-7</v>
      </c>
      <c r="AE94" s="1">
        <v>4.1075000000000002E-5</v>
      </c>
      <c r="AF94" s="1">
        <v>1.5240999999999999E-6</v>
      </c>
      <c r="AG94" s="1">
        <v>7.6878000000000003E-7</v>
      </c>
      <c r="AH94" s="1">
        <v>9.9778000000000008E-7</v>
      </c>
      <c r="AI94" s="1">
        <v>3.2366999999999999E-7</v>
      </c>
      <c r="AJ94" s="1">
        <v>1.4920999999999999E-4</v>
      </c>
      <c r="AK94" s="1">
        <v>5.4485999999999996E-3</v>
      </c>
      <c r="AL94" s="1">
        <v>0</v>
      </c>
      <c r="AM94" s="1">
        <v>0</v>
      </c>
      <c r="AN94">
        <v>-10.582100000000001</v>
      </c>
      <c r="AO94">
        <v>0.22869999999999999</v>
      </c>
      <c r="AP94">
        <v>0.72119999999999995</v>
      </c>
      <c r="AQ94">
        <v>5.2716000000000003</v>
      </c>
      <c r="AR94">
        <v>4.2267000000000001</v>
      </c>
      <c r="AS94">
        <v>-1.3783000000000001</v>
      </c>
      <c r="AT94">
        <v>1.3371</v>
      </c>
      <c r="AU94">
        <v>4.4930000000000003</v>
      </c>
      <c r="AV94">
        <v>0.94240000000000002</v>
      </c>
      <c r="AW94">
        <v>-2.9239999999999999</v>
      </c>
      <c r="AX94">
        <v>-999.99900000000002</v>
      </c>
      <c r="AY94" t="s">
        <v>82</v>
      </c>
      <c r="AZ94" s="1">
        <v>0</v>
      </c>
      <c r="BA94" s="1">
        <v>0.58623999999999998</v>
      </c>
      <c r="BB94" s="1">
        <v>7.8319999999999996E-4</v>
      </c>
    </row>
    <row r="95" spans="5:54" x14ac:dyDescent="0.25">
      <c r="E95">
        <v>2</v>
      </c>
      <c r="F95" t="s">
        <v>76</v>
      </c>
      <c r="G95">
        <v>7</v>
      </c>
      <c r="H95">
        <v>-99</v>
      </c>
      <c r="I95">
        <v>-99</v>
      </c>
      <c r="J95">
        <v>-99</v>
      </c>
      <c r="K95">
        <v>11.76</v>
      </c>
      <c r="L95">
        <v>4</v>
      </c>
      <c r="M95">
        <v>30.1</v>
      </c>
      <c r="N95">
        <v>1.67893E-2</v>
      </c>
      <c r="O95">
        <v>3.76883E-4</v>
      </c>
      <c r="P95">
        <v>1.6501600000000001</v>
      </c>
      <c r="Q95" s="1">
        <v>9.6682999999999995E-3</v>
      </c>
      <c r="R95" s="1">
        <v>1.5438E-5</v>
      </c>
      <c r="S95" s="1">
        <v>1.2652E-6</v>
      </c>
      <c r="T95" s="1">
        <v>1.0169000000000001E-3</v>
      </c>
      <c r="U95" s="1">
        <v>3.4783000000000002E-5</v>
      </c>
      <c r="V95" s="1">
        <v>6.2216000000000002E-5</v>
      </c>
      <c r="W95" s="1">
        <v>0</v>
      </c>
      <c r="X95" s="1">
        <v>0</v>
      </c>
      <c r="Y95" s="1">
        <v>5.0435000000000001E-5</v>
      </c>
      <c r="Z95" s="1">
        <v>0</v>
      </c>
      <c r="AA95" s="1">
        <v>1.8548E-3</v>
      </c>
      <c r="AB95" s="1">
        <v>1.1539000000000001E-5</v>
      </c>
      <c r="AC95" s="1">
        <v>1.2118999999999999E-7</v>
      </c>
      <c r="AD95" s="1">
        <v>8.3722000000000003E-10</v>
      </c>
      <c r="AE95" s="1">
        <v>1.5994999999999998E-5</v>
      </c>
      <c r="AF95" s="1">
        <v>6.2966999999999997E-8</v>
      </c>
      <c r="AG95" s="1">
        <v>1.0251E-7</v>
      </c>
      <c r="AH95" s="1">
        <v>6.0185999999999996E-7</v>
      </c>
      <c r="AI95" s="1">
        <v>3.6771E-7</v>
      </c>
      <c r="AJ95" s="1">
        <v>1.7984000000000001E-4</v>
      </c>
      <c r="AK95" s="1">
        <v>9.0475E-3</v>
      </c>
      <c r="AL95" s="1">
        <v>0</v>
      </c>
      <c r="AM95" s="1">
        <v>0</v>
      </c>
      <c r="AN95">
        <v>-11.430199999999999</v>
      </c>
      <c r="AO95">
        <v>-0.39939999999999998</v>
      </c>
      <c r="AP95">
        <v>0.37680000000000002</v>
      </c>
      <c r="AQ95">
        <v>4.6435000000000004</v>
      </c>
      <c r="AR95">
        <v>3.3134000000000001</v>
      </c>
      <c r="AS95">
        <v>-2.3138999999999998</v>
      </c>
      <c r="AT95">
        <v>0.99260000000000004</v>
      </c>
      <c r="AU95">
        <v>2.3887999999999998</v>
      </c>
      <c r="AV95">
        <v>0.59799999999999998</v>
      </c>
      <c r="AW95">
        <v>-7.0121000000000002</v>
      </c>
      <c r="AX95">
        <v>-999.99900000000002</v>
      </c>
      <c r="AY95" t="s">
        <v>83</v>
      </c>
      <c r="AZ95" s="1">
        <v>0</v>
      </c>
      <c r="BA95" s="1">
        <v>0.55113000000000001</v>
      </c>
      <c r="BB95" s="1">
        <v>8.4029999999999999E-4</v>
      </c>
    </row>
    <row r="96" spans="5:54" x14ac:dyDescent="0.25">
      <c r="E96">
        <v>2</v>
      </c>
      <c r="F96" t="s">
        <v>76</v>
      </c>
      <c r="G96">
        <v>8</v>
      </c>
      <c r="H96">
        <v>-99</v>
      </c>
      <c r="I96">
        <v>-99</v>
      </c>
      <c r="J96">
        <v>-99</v>
      </c>
      <c r="K96">
        <v>10.94</v>
      </c>
      <c r="L96">
        <v>4</v>
      </c>
      <c r="M96">
        <v>29.6</v>
      </c>
      <c r="N96">
        <v>1.6909099999999999E-3</v>
      </c>
      <c r="O96">
        <v>3.5412399999999997E-2</v>
      </c>
      <c r="P96">
        <v>91.071899999999999</v>
      </c>
      <c r="Q96" s="1">
        <v>1.2433E-2</v>
      </c>
      <c r="R96" s="1">
        <v>1.7592999999999999E-5</v>
      </c>
      <c r="S96" s="1">
        <v>1.482E-6</v>
      </c>
      <c r="T96" s="1">
        <v>1.2437999999999999E-2</v>
      </c>
      <c r="U96" s="1">
        <v>2.8325000000000001E-5</v>
      </c>
      <c r="V96" s="1">
        <v>5.8096000000000001E-5</v>
      </c>
      <c r="W96" s="1">
        <v>5.3675999999999999E-5</v>
      </c>
      <c r="X96" s="1">
        <v>0</v>
      </c>
      <c r="Y96" s="1">
        <v>5.0358999999999997E-5</v>
      </c>
      <c r="Z96" s="1">
        <v>0</v>
      </c>
      <c r="AA96" s="1">
        <v>2.9981999999999999E-6</v>
      </c>
      <c r="AB96" s="1">
        <v>2.7505000000000002E-6</v>
      </c>
      <c r="AC96" s="1">
        <v>1.0045E-7</v>
      </c>
      <c r="AD96" s="1">
        <v>8.3762000000000005E-10</v>
      </c>
      <c r="AE96" s="1">
        <v>4.6933999999999998E-6</v>
      </c>
      <c r="AF96" s="1">
        <v>1.0658000000000001E-7</v>
      </c>
      <c r="AG96" s="1">
        <v>2.4305E-7</v>
      </c>
      <c r="AH96" s="1">
        <v>1.8071999999999999E-7</v>
      </c>
      <c r="AI96" s="1">
        <v>4.2011000000000001E-10</v>
      </c>
      <c r="AJ96" s="1">
        <v>1.7159E-4</v>
      </c>
      <c r="AK96" s="1">
        <v>1.3978E-3</v>
      </c>
      <c r="AL96" s="1">
        <v>0</v>
      </c>
      <c r="AM96" s="1">
        <v>0</v>
      </c>
      <c r="AN96">
        <v>-10.380599999999999</v>
      </c>
      <c r="AO96">
        <v>-0.1731</v>
      </c>
      <c r="AP96">
        <v>-1.5964</v>
      </c>
      <c r="AQ96">
        <v>4.8761999999999999</v>
      </c>
      <c r="AR96">
        <v>1.0119</v>
      </c>
      <c r="AS96">
        <v>-4.7157999999999998</v>
      </c>
      <c r="AT96">
        <v>-0.98260000000000003</v>
      </c>
      <c r="AU96">
        <v>3.9043000000000001</v>
      </c>
      <c r="AV96">
        <v>-1.3781000000000001</v>
      </c>
      <c r="AW96">
        <v>-1.9414</v>
      </c>
      <c r="AX96">
        <v>-999.99900000000002</v>
      </c>
      <c r="AY96" t="s">
        <v>84</v>
      </c>
      <c r="AZ96" s="1">
        <v>0</v>
      </c>
      <c r="BA96" s="1">
        <v>0.83489999999999998</v>
      </c>
      <c r="BB96" s="1">
        <v>8.4629999999999994E-5</v>
      </c>
    </row>
    <row r="97" spans="5:54" x14ac:dyDescent="0.25">
      <c r="E97">
        <v>2</v>
      </c>
      <c r="F97" t="s">
        <v>76</v>
      </c>
      <c r="G97">
        <v>9</v>
      </c>
      <c r="H97">
        <v>-99</v>
      </c>
      <c r="I97">
        <v>-99</v>
      </c>
      <c r="J97">
        <v>-99</v>
      </c>
      <c r="K97">
        <v>11.69</v>
      </c>
      <c r="L97">
        <v>4</v>
      </c>
      <c r="M97">
        <v>30.2</v>
      </c>
      <c r="N97">
        <v>1.29993E-2</v>
      </c>
      <c r="O97">
        <v>-6.0769399999999999E-4</v>
      </c>
      <c r="P97">
        <v>-3.40144</v>
      </c>
      <c r="Q97" s="1">
        <v>6.7786000000000001E-3</v>
      </c>
      <c r="R97" s="1">
        <v>1.1167E-5</v>
      </c>
      <c r="S97" s="1">
        <v>1.2301E-8</v>
      </c>
      <c r="T97" s="1">
        <v>9.6460000000000003E-4</v>
      </c>
      <c r="U97" s="1">
        <v>1.9511999999999999E-5</v>
      </c>
      <c r="V97" s="1">
        <v>4.9994000000000003E-5</v>
      </c>
      <c r="W97" s="1">
        <v>0</v>
      </c>
      <c r="X97" s="1">
        <v>0</v>
      </c>
      <c r="Y97" s="1">
        <v>5.4823E-5</v>
      </c>
      <c r="Z97" s="1">
        <v>0</v>
      </c>
      <c r="AA97" s="1">
        <v>1.2608000000000001E-3</v>
      </c>
      <c r="AB97" s="1">
        <v>6.46E-6</v>
      </c>
      <c r="AC97" s="1">
        <v>2.1605000000000001E-7</v>
      </c>
      <c r="AD97" s="1">
        <v>1.2727E-7</v>
      </c>
      <c r="AE97" s="1">
        <v>1.2208E-6</v>
      </c>
      <c r="AF97" s="1">
        <v>2.0352E-6</v>
      </c>
      <c r="AG97" s="1">
        <v>1.077E-6</v>
      </c>
      <c r="AH97" s="1">
        <v>2.6324999999999998E-7</v>
      </c>
      <c r="AI97" s="1">
        <v>4.1987000000000002E-10</v>
      </c>
      <c r="AJ97" s="1">
        <v>1.9148E-4</v>
      </c>
      <c r="AK97" s="1">
        <v>7.6708999999999996E-3</v>
      </c>
      <c r="AL97" s="1">
        <v>0</v>
      </c>
      <c r="AM97" s="1">
        <v>0</v>
      </c>
      <c r="AN97">
        <v>-12.3993</v>
      </c>
      <c r="AO97">
        <v>-1.4378</v>
      </c>
      <c r="AP97">
        <v>0.27960000000000002</v>
      </c>
      <c r="AQ97">
        <v>3.6038000000000001</v>
      </c>
      <c r="AR97">
        <v>4.6508000000000003</v>
      </c>
      <c r="AS97">
        <v>-2.2441</v>
      </c>
      <c r="AT97">
        <v>0.89590000000000003</v>
      </c>
      <c r="AU97">
        <v>-0.65990000000000004</v>
      </c>
      <c r="AV97">
        <v>0.50139999999999996</v>
      </c>
      <c r="AW97">
        <v>-3.5341999999999998</v>
      </c>
      <c r="AX97">
        <v>-999.99900000000002</v>
      </c>
      <c r="AY97" t="s">
        <v>85</v>
      </c>
      <c r="AZ97" s="1">
        <v>0</v>
      </c>
      <c r="BA97" s="1">
        <v>0.42212</v>
      </c>
      <c r="BB97" s="1">
        <v>6.5061000000000003E-4</v>
      </c>
    </row>
    <row r="98" spans="5:54" x14ac:dyDescent="0.25">
      <c r="E98">
        <v>2</v>
      </c>
      <c r="F98" t="s">
        <v>76</v>
      </c>
      <c r="G98">
        <v>10</v>
      </c>
      <c r="H98">
        <v>-99</v>
      </c>
      <c r="I98">
        <v>-99</v>
      </c>
      <c r="J98">
        <v>-99</v>
      </c>
      <c r="K98">
        <v>11.33</v>
      </c>
      <c r="L98">
        <v>4</v>
      </c>
      <c r="M98">
        <v>29.6</v>
      </c>
      <c r="N98">
        <v>9.1776300000000009E-3</v>
      </c>
      <c r="O98">
        <v>4.1412899999999997E-3</v>
      </c>
      <c r="P98">
        <v>28.9526</v>
      </c>
      <c r="Q98" s="1">
        <v>7.2835E-3</v>
      </c>
      <c r="R98" s="1">
        <v>3.6457E-5</v>
      </c>
      <c r="S98" s="1">
        <v>1.668E-6</v>
      </c>
      <c r="T98" s="1">
        <v>9.8284999999999996E-4</v>
      </c>
      <c r="U98" s="1">
        <v>2.4797999999999999E-5</v>
      </c>
      <c r="V98" s="1">
        <v>6.0745000000000002E-5</v>
      </c>
      <c r="W98" s="1">
        <v>0</v>
      </c>
      <c r="X98" s="1">
        <v>4.3890000000000002E-5</v>
      </c>
      <c r="Y98" s="1">
        <v>7.0986000000000001E-5</v>
      </c>
      <c r="Z98" s="1">
        <v>0</v>
      </c>
      <c r="AA98" s="1">
        <v>1.3472E-3</v>
      </c>
      <c r="AB98" s="1">
        <v>7.6579E-6</v>
      </c>
      <c r="AC98" s="1">
        <v>3.4751000000000002E-7</v>
      </c>
      <c r="AD98" s="1">
        <v>1.2055E-7</v>
      </c>
      <c r="AE98" s="1">
        <v>1.7946999999999999E-4</v>
      </c>
      <c r="AF98" s="1">
        <v>1.6196999999999999E-7</v>
      </c>
      <c r="AG98" s="1">
        <v>3.1604000000000002E-7</v>
      </c>
      <c r="AH98" s="1">
        <v>4.3469999999999999E-7</v>
      </c>
      <c r="AI98" s="1">
        <v>2.3418E-7</v>
      </c>
      <c r="AJ98" s="1">
        <v>2.0481000000000001E-4</v>
      </c>
      <c r="AK98" s="1">
        <v>3.1792999999999999E-3</v>
      </c>
      <c r="AL98" s="1">
        <v>0</v>
      </c>
      <c r="AM98" s="1">
        <v>0</v>
      </c>
      <c r="AN98">
        <v>-9.5372000000000003</v>
      </c>
      <c r="AO98">
        <v>1.0604</v>
      </c>
      <c r="AP98">
        <v>0.69840000000000002</v>
      </c>
      <c r="AQ98">
        <v>6.1096000000000004</v>
      </c>
      <c r="AR98">
        <v>3.6604000000000001</v>
      </c>
      <c r="AS98">
        <v>-0.59309999999999996</v>
      </c>
      <c r="AT98">
        <v>1.3122</v>
      </c>
      <c r="AU98">
        <v>7.2144000000000004</v>
      </c>
      <c r="AV98">
        <v>0.91669999999999996</v>
      </c>
      <c r="AW98">
        <v>-3.5589</v>
      </c>
      <c r="AX98">
        <v>-999.99900000000002</v>
      </c>
      <c r="AY98" t="s">
        <v>86</v>
      </c>
      <c r="AZ98" s="1">
        <v>0</v>
      </c>
      <c r="BA98" s="1">
        <v>0.3916</v>
      </c>
      <c r="BB98" s="1">
        <v>4.5933999999999998E-4</v>
      </c>
    </row>
    <row r="99" spans="5:54" x14ac:dyDescent="0.25">
      <c r="E99">
        <v>2</v>
      </c>
      <c r="F99" t="s">
        <v>76</v>
      </c>
      <c r="G99">
        <v>11</v>
      </c>
      <c r="H99">
        <v>-99</v>
      </c>
      <c r="I99">
        <v>-99</v>
      </c>
      <c r="J99">
        <v>-99</v>
      </c>
      <c r="K99">
        <v>11.61</v>
      </c>
      <c r="L99">
        <v>4</v>
      </c>
      <c r="M99">
        <v>31.4</v>
      </c>
      <c r="N99">
        <v>1.2638E-2</v>
      </c>
      <c r="O99">
        <v>3.5004699999999998E-4</v>
      </c>
      <c r="P99">
        <v>2.0073799999999999</v>
      </c>
      <c r="Q99" s="1">
        <v>6.8089999999999999E-3</v>
      </c>
      <c r="R99" s="1">
        <v>1.26E-5</v>
      </c>
      <c r="S99" s="1">
        <v>2.4519000000000002E-6</v>
      </c>
      <c r="T99" s="1">
        <v>1.0597E-3</v>
      </c>
      <c r="U99" s="1">
        <v>1.8627E-5</v>
      </c>
      <c r="V99" s="1">
        <v>7.2226999999999998E-5</v>
      </c>
      <c r="W99" s="1">
        <v>0</v>
      </c>
      <c r="X99" s="1">
        <v>0</v>
      </c>
      <c r="Y99" s="1">
        <v>5.6558000000000003E-5</v>
      </c>
      <c r="Z99" s="1">
        <v>0</v>
      </c>
      <c r="AA99" s="1">
        <v>1.3734999999999999E-3</v>
      </c>
      <c r="AB99" s="1">
        <v>6.7917999999999999E-6</v>
      </c>
      <c r="AC99" s="1">
        <v>1.9371000000000001E-7</v>
      </c>
      <c r="AD99" s="1">
        <v>8.3715000000000005E-10</v>
      </c>
      <c r="AE99" s="1">
        <v>6.1342999999999999E-5</v>
      </c>
      <c r="AF99" s="1">
        <v>1.2274E-7</v>
      </c>
      <c r="AG99" s="1">
        <v>2.2884E-7</v>
      </c>
      <c r="AH99" s="1">
        <v>2.7314999999999998E-7</v>
      </c>
      <c r="AI99" s="1">
        <v>2.2509000000000001E-7</v>
      </c>
      <c r="AJ99" s="1">
        <v>2.5142E-6</v>
      </c>
      <c r="AK99" s="1">
        <v>6.9474999999999997E-3</v>
      </c>
      <c r="AL99" s="1">
        <v>0</v>
      </c>
      <c r="AM99" s="1">
        <v>0</v>
      </c>
      <c r="AN99">
        <v>-10.4894</v>
      </c>
      <c r="AO99">
        <v>0.39989999999999998</v>
      </c>
      <c r="AP99">
        <v>0.34470000000000001</v>
      </c>
      <c r="AQ99">
        <v>5.4260999999999999</v>
      </c>
      <c r="AR99">
        <v>3.1415000000000002</v>
      </c>
      <c r="AS99">
        <v>-5.7807000000000004</v>
      </c>
      <c r="AT99">
        <v>0.96579999999999999</v>
      </c>
      <c r="AU99">
        <v>4.8939000000000004</v>
      </c>
      <c r="AV99">
        <v>0.57330000000000003</v>
      </c>
      <c r="AW99">
        <v>-5.4775999999999998</v>
      </c>
      <c r="AX99">
        <v>-999.99900000000002</v>
      </c>
      <c r="AY99" t="s">
        <v>87</v>
      </c>
      <c r="AZ99" s="1">
        <v>0</v>
      </c>
      <c r="BA99" s="1">
        <v>0.41446</v>
      </c>
      <c r="BB99" s="1">
        <v>6.3252999999999996E-4</v>
      </c>
    </row>
    <row r="100" spans="5:54" x14ac:dyDescent="0.25">
      <c r="E100">
        <v>2</v>
      </c>
      <c r="F100" t="s">
        <v>76</v>
      </c>
      <c r="G100">
        <v>12</v>
      </c>
      <c r="H100">
        <v>-99</v>
      </c>
      <c r="I100">
        <v>-99</v>
      </c>
      <c r="J100">
        <v>-99</v>
      </c>
      <c r="K100">
        <v>11.41</v>
      </c>
      <c r="L100">
        <v>4</v>
      </c>
      <c r="M100">
        <v>29.7</v>
      </c>
      <c r="N100">
        <v>5.13278E-3</v>
      </c>
      <c r="O100">
        <v>4.8236099999999999E-3</v>
      </c>
      <c r="P100">
        <v>33.541200000000003</v>
      </c>
      <c r="Q100" s="1">
        <v>4.8512E-3</v>
      </c>
      <c r="R100" s="1">
        <v>8.8440000000000004E-6</v>
      </c>
      <c r="S100" s="1">
        <v>1.2301E-8</v>
      </c>
      <c r="T100" s="1">
        <v>2.4862999999999999E-3</v>
      </c>
      <c r="U100" s="1">
        <v>2.2870999999999998E-5</v>
      </c>
      <c r="V100" s="1">
        <v>2.6896E-4</v>
      </c>
      <c r="W100" s="1">
        <v>5.2823999999999996E-6</v>
      </c>
      <c r="X100" s="1">
        <v>0</v>
      </c>
      <c r="Y100" s="1">
        <v>5.728E-5</v>
      </c>
      <c r="Z100" s="1">
        <v>5.5222000000000001E-5</v>
      </c>
      <c r="AA100" s="1">
        <v>1.5956E-4</v>
      </c>
      <c r="AB100" s="1">
        <v>2.5546000000000001E-6</v>
      </c>
      <c r="AC100" s="1">
        <v>4.2737000000000001E-8</v>
      </c>
      <c r="AD100" s="1">
        <v>8.3715000000000005E-10</v>
      </c>
      <c r="AE100" s="1">
        <v>7.8322999999999995E-7</v>
      </c>
      <c r="AF100" s="1">
        <v>7.5634000000000001E-8</v>
      </c>
      <c r="AG100" s="1">
        <v>1.8846000000000001E-7</v>
      </c>
      <c r="AH100" s="1">
        <v>3.3269E-7</v>
      </c>
      <c r="AI100" s="1">
        <v>4.1988E-10</v>
      </c>
      <c r="AJ100" s="1">
        <v>3.7296999999999997E-4</v>
      </c>
      <c r="AK100" s="1">
        <v>3.8782999999999999E-3</v>
      </c>
      <c r="AL100" s="1">
        <v>0</v>
      </c>
      <c r="AM100" s="1">
        <v>0</v>
      </c>
      <c r="AN100">
        <v>-12.055</v>
      </c>
      <c r="AO100">
        <v>-1.3767</v>
      </c>
      <c r="AP100">
        <v>-0.31540000000000001</v>
      </c>
      <c r="AQ100">
        <v>3.6711999999999998</v>
      </c>
      <c r="AR100">
        <v>2.4125000000000001</v>
      </c>
      <c r="AS100">
        <v>-2.2103000000000002</v>
      </c>
      <c r="AT100">
        <v>0.29880000000000001</v>
      </c>
      <c r="AU100">
        <v>-0.1804</v>
      </c>
      <c r="AV100">
        <v>-9.6500000000000002E-2</v>
      </c>
      <c r="AW100">
        <v>-4.72</v>
      </c>
      <c r="AX100">
        <v>-999.99900000000002</v>
      </c>
      <c r="AY100" t="s">
        <v>88</v>
      </c>
      <c r="AZ100" s="1">
        <v>0</v>
      </c>
      <c r="BA100" s="1">
        <v>0.33637</v>
      </c>
      <c r="BB100" s="1">
        <v>2.5690000000000001E-4</v>
      </c>
    </row>
    <row r="101" spans="5:54" x14ac:dyDescent="0.25">
      <c r="E101">
        <v>2</v>
      </c>
      <c r="F101" t="s">
        <v>76</v>
      </c>
      <c r="G101">
        <v>13</v>
      </c>
      <c r="H101">
        <v>-99</v>
      </c>
      <c r="I101">
        <v>-99</v>
      </c>
      <c r="J101">
        <v>-99</v>
      </c>
      <c r="K101">
        <v>11.6</v>
      </c>
      <c r="L101">
        <v>4</v>
      </c>
      <c r="M101">
        <v>29.9</v>
      </c>
      <c r="N101">
        <v>1.02792E-2</v>
      </c>
      <c r="O101">
        <v>-8.9784999999999995E-4</v>
      </c>
      <c r="P101">
        <v>-6.3866199999999997</v>
      </c>
      <c r="Q101" s="1">
        <v>5.2556E-3</v>
      </c>
      <c r="R101" s="1">
        <v>9.8004000000000002E-6</v>
      </c>
      <c r="S101" s="1">
        <v>1.2299999999999999E-8</v>
      </c>
      <c r="T101" s="1">
        <v>7.0551999999999995E-4</v>
      </c>
      <c r="U101" s="1">
        <v>1.7889000000000001E-5</v>
      </c>
      <c r="V101" s="1">
        <v>5.1177000000000001E-5</v>
      </c>
      <c r="W101" s="1">
        <v>0</v>
      </c>
      <c r="X101" s="1">
        <v>0</v>
      </c>
      <c r="Y101" s="1">
        <v>5.4855999999999998E-5</v>
      </c>
      <c r="Z101" s="1">
        <v>0</v>
      </c>
      <c r="AA101" s="1">
        <v>9.3860999999999999E-4</v>
      </c>
      <c r="AB101" s="1">
        <v>5.3797999999999997E-6</v>
      </c>
      <c r="AC101" s="1">
        <v>5.6896000000000002E-8</v>
      </c>
      <c r="AD101" s="1">
        <v>8.7808000000000001E-8</v>
      </c>
      <c r="AE101" s="1">
        <v>2.6309000000000001E-6</v>
      </c>
      <c r="AF101" s="1">
        <v>1.5021E-6</v>
      </c>
      <c r="AG101" s="1">
        <v>8.0793000000000001E-7</v>
      </c>
      <c r="AH101" s="1">
        <v>1.4747000000000001E-7</v>
      </c>
      <c r="AI101" s="1">
        <v>1.2219000000000001E-7</v>
      </c>
      <c r="AJ101" s="1">
        <v>4.1624000000000001E-4</v>
      </c>
      <c r="AK101" s="1">
        <v>6.0365000000000002E-3</v>
      </c>
      <c r="AL101" s="1">
        <v>0</v>
      </c>
      <c r="AM101" s="1">
        <v>0</v>
      </c>
      <c r="AN101">
        <v>-11.894399999999999</v>
      </c>
      <c r="AO101">
        <v>-1.0247999999999999</v>
      </c>
      <c r="AP101">
        <v>0.25940000000000002</v>
      </c>
      <c r="AQ101">
        <v>4.0205000000000002</v>
      </c>
      <c r="AR101">
        <v>4.3015999999999996</v>
      </c>
      <c r="AS101">
        <v>-1.3646</v>
      </c>
      <c r="AT101">
        <v>0.87439999999999996</v>
      </c>
      <c r="AU101">
        <v>0.67869999999999997</v>
      </c>
      <c r="AV101">
        <v>0.47939999999999999</v>
      </c>
      <c r="AW101">
        <v>-3.2252000000000001</v>
      </c>
      <c r="AX101">
        <v>-999.99900000000002</v>
      </c>
      <c r="AY101" t="s">
        <v>89</v>
      </c>
      <c r="AZ101" s="1">
        <v>0</v>
      </c>
      <c r="BA101" s="1">
        <v>0.34692000000000001</v>
      </c>
      <c r="BB101" s="1">
        <v>5.1447000000000005E-4</v>
      </c>
    </row>
    <row r="102" spans="5:54" x14ac:dyDescent="0.25">
      <c r="E102">
        <v>2</v>
      </c>
      <c r="F102" t="s">
        <v>76</v>
      </c>
      <c r="G102">
        <v>14</v>
      </c>
      <c r="H102">
        <v>-99</v>
      </c>
      <c r="I102">
        <v>-99</v>
      </c>
      <c r="J102">
        <v>-99</v>
      </c>
      <c r="K102">
        <v>11.29</v>
      </c>
      <c r="L102">
        <v>4</v>
      </c>
      <c r="M102">
        <v>29.3</v>
      </c>
      <c r="N102">
        <v>7.2653099999999997E-3</v>
      </c>
      <c r="O102">
        <v>1.57398E-3</v>
      </c>
      <c r="P102">
        <v>15.536799999999999</v>
      </c>
      <c r="Q102" s="1">
        <v>5.0423000000000004E-3</v>
      </c>
      <c r="R102" s="1">
        <v>2.796E-5</v>
      </c>
      <c r="S102" s="1">
        <v>6.7693999999999999E-6</v>
      </c>
      <c r="T102" s="1">
        <v>3.9355999999999999E-4</v>
      </c>
      <c r="U102" s="1">
        <v>2.0537E-5</v>
      </c>
      <c r="V102" s="1">
        <v>5.7862999999999998E-5</v>
      </c>
      <c r="W102" s="1">
        <v>0</v>
      </c>
      <c r="X102" s="1">
        <v>4.3034999999999997E-5</v>
      </c>
      <c r="Y102" s="1">
        <v>5.6969000000000003E-5</v>
      </c>
      <c r="Z102" s="1">
        <v>0</v>
      </c>
      <c r="AA102" s="1">
        <v>9.4156000000000003E-4</v>
      </c>
      <c r="AB102" s="1">
        <v>4.8967000000000001E-6</v>
      </c>
      <c r="AC102" s="1">
        <v>3.6722999999999999E-7</v>
      </c>
      <c r="AD102" s="1">
        <v>3.1095000000000001E-7</v>
      </c>
      <c r="AE102" s="1">
        <v>3.1430999999999999E-4</v>
      </c>
      <c r="AF102" s="1">
        <v>4.9391000000000001E-7</v>
      </c>
      <c r="AG102" s="1">
        <v>6.4425999999999997E-7</v>
      </c>
      <c r="AH102" s="1">
        <v>3.1716999999999997E-7</v>
      </c>
      <c r="AI102" s="1">
        <v>2.3229E-7</v>
      </c>
      <c r="AJ102" s="1">
        <v>5.4775999999999999E-5</v>
      </c>
      <c r="AK102" s="1">
        <v>2.7929999999999999E-3</v>
      </c>
      <c r="AL102" s="1">
        <v>0</v>
      </c>
      <c r="AM102" s="1">
        <v>0</v>
      </c>
      <c r="AN102">
        <v>-9.2203999999999997</v>
      </c>
      <c r="AO102">
        <v>1.3352999999999999</v>
      </c>
      <c r="AP102">
        <v>0.60299999999999998</v>
      </c>
      <c r="AQ102">
        <v>6.3883000000000001</v>
      </c>
      <c r="AR102">
        <v>3.7450000000000001</v>
      </c>
      <c r="AS102">
        <v>-1.7699</v>
      </c>
      <c r="AT102">
        <v>1.2155</v>
      </c>
      <c r="AU102">
        <v>8.0886999999999993</v>
      </c>
      <c r="AV102">
        <v>0.81950000000000001</v>
      </c>
      <c r="AW102">
        <v>-2.3035999999999999</v>
      </c>
      <c r="AX102">
        <v>-999.99900000000002</v>
      </c>
      <c r="AY102" t="s">
        <v>90</v>
      </c>
      <c r="AZ102" s="1">
        <v>0</v>
      </c>
      <c r="BA102" s="1">
        <v>0.28931000000000001</v>
      </c>
      <c r="BB102" s="1">
        <v>3.6362999999999999E-4</v>
      </c>
    </row>
    <row r="103" spans="5:54" x14ac:dyDescent="0.25">
      <c r="E103">
        <v>2</v>
      </c>
      <c r="F103" t="s">
        <v>76</v>
      </c>
      <c r="G103">
        <v>15</v>
      </c>
      <c r="H103">
        <v>-99</v>
      </c>
      <c r="I103">
        <v>-99</v>
      </c>
      <c r="J103">
        <v>-99</v>
      </c>
      <c r="K103">
        <v>11.35</v>
      </c>
      <c r="L103">
        <v>4</v>
      </c>
      <c r="M103">
        <v>30.7</v>
      </c>
      <c r="N103">
        <v>7.9285299999999996E-3</v>
      </c>
      <c r="O103">
        <v>1.6051399999999999E-3</v>
      </c>
      <c r="P103">
        <v>13.785600000000001</v>
      </c>
      <c r="Q103" s="1">
        <v>5.3600000000000002E-3</v>
      </c>
      <c r="R103" s="1">
        <v>9.6724999999999993E-6</v>
      </c>
      <c r="S103" s="1">
        <v>1.2299999999999999E-8</v>
      </c>
      <c r="T103" s="1">
        <v>6.6383999999999996E-4</v>
      </c>
      <c r="U103" s="1">
        <v>1.5577999999999999E-5</v>
      </c>
      <c r="V103" s="1">
        <v>5.1149000000000001E-5</v>
      </c>
      <c r="W103" s="1">
        <v>0</v>
      </c>
      <c r="X103" s="1">
        <v>0</v>
      </c>
      <c r="Y103" s="1">
        <v>5.4985000000000003E-5</v>
      </c>
      <c r="Z103" s="1">
        <v>0</v>
      </c>
      <c r="AA103" s="1">
        <v>9.6382E-4</v>
      </c>
      <c r="AB103" s="1">
        <v>4.1644000000000003E-6</v>
      </c>
      <c r="AC103" s="1">
        <v>1.0712E-7</v>
      </c>
      <c r="AD103" s="1">
        <v>8.3711000000000002E-10</v>
      </c>
      <c r="AE103" s="1">
        <v>6.0785999999999997E-5</v>
      </c>
      <c r="AF103" s="1">
        <v>4.3788E-7</v>
      </c>
      <c r="AG103" s="1">
        <v>3.2305000000000002E-7</v>
      </c>
      <c r="AH103" s="1">
        <v>1.4212E-7</v>
      </c>
      <c r="AI103" s="1">
        <v>1.3003999999999999E-7</v>
      </c>
      <c r="AJ103" s="1">
        <v>3.5131000000000002E-4</v>
      </c>
      <c r="AK103" s="1">
        <v>3.5693999999999999E-3</v>
      </c>
      <c r="AL103" s="1">
        <v>0</v>
      </c>
      <c r="AM103" s="1">
        <v>0</v>
      </c>
      <c r="AN103">
        <v>-9.9978999999999996</v>
      </c>
      <c r="AO103">
        <v>0.62690000000000001</v>
      </c>
      <c r="AP103">
        <v>0.4889</v>
      </c>
      <c r="AQ103">
        <v>5.6619999999999999</v>
      </c>
      <c r="AR103">
        <v>2.3965999999999998</v>
      </c>
      <c r="AS103">
        <v>-0.59230000000000005</v>
      </c>
      <c r="AT103">
        <v>1.1071</v>
      </c>
      <c r="AU103">
        <v>5.8574999999999999</v>
      </c>
      <c r="AV103">
        <v>0.71350000000000002</v>
      </c>
      <c r="AW103">
        <v>-2.7686000000000002</v>
      </c>
      <c r="AX103">
        <v>-999.99900000000002</v>
      </c>
      <c r="AY103" t="s">
        <v>91</v>
      </c>
      <c r="AZ103" s="1">
        <v>0</v>
      </c>
      <c r="BA103" s="1">
        <v>0.30863000000000002</v>
      </c>
      <c r="BB103" s="1">
        <v>3.9681999999999999E-4</v>
      </c>
    </row>
    <row r="104" spans="5:54" x14ac:dyDescent="0.25">
      <c r="E104">
        <v>2</v>
      </c>
      <c r="F104" t="s">
        <v>76</v>
      </c>
      <c r="G104">
        <v>16</v>
      </c>
      <c r="H104">
        <v>-99</v>
      </c>
      <c r="I104">
        <v>-99</v>
      </c>
      <c r="J104">
        <v>-99</v>
      </c>
      <c r="K104">
        <v>11.55</v>
      </c>
      <c r="L104">
        <v>4</v>
      </c>
      <c r="M104">
        <v>28.1</v>
      </c>
      <c r="N104">
        <v>6.8420800000000004E-3</v>
      </c>
      <c r="O104">
        <v>2.95722E-4</v>
      </c>
      <c r="P104">
        <v>2.5996999999999999</v>
      </c>
      <c r="Q104" s="1">
        <v>3.1327999999999998E-3</v>
      </c>
      <c r="R104" s="1">
        <v>6.4309999999999999E-6</v>
      </c>
      <c r="S104" s="1">
        <v>1.2299999999999999E-8</v>
      </c>
      <c r="T104" s="1">
        <v>1.4736E-3</v>
      </c>
      <c r="U104" s="1">
        <v>1.4460999999999999E-5</v>
      </c>
      <c r="V104" s="1">
        <v>4.3022000000000002E-5</v>
      </c>
      <c r="W104" s="1">
        <v>0</v>
      </c>
      <c r="X104" s="1">
        <v>0</v>
      </c>
      <c r="Y104" s="1">
        <v>5.4604000000000001E-5</v>
      </c>
      <c r="Z104" s="1">
        <v>8.5731999999999998E-5</v>
      </c>
      <c r="AA104" s="1">
        <v>3.8514000000000002E-4</v>
      </c>
      <c r="AB104" s="1">
        <v>1.9564999999999998E-6</v>
      </c>
      <c r="AC104" s="1">
        <v>3.2125E-10</v>
      </c>
      <c r="AD104" s="1">
        <v>1.1981000000000001E-7</v>
      </c>
      <c r="AE104" s="1">
        <v>5.6664000000000002E-10</v>
      </c>
      <c r="AF104" s="1">
        <v>1.4889000000000001E-6</v>
      </c>
      <c r="AG104" s="1">
        <v>9.9099000000000006E-7</v>
      </c>
      <c r="AH104" s="1">
        <v>2.8215999999999998E-7</v>
      </c>
      <c r="AI104" s="1">
        <v>4.1984000000000002E-10</v>
      </c>
      <c r="AJ104" s="1">
        <v>2.6804999999999998E-4</v>
      </c>
      <c r="AK104" s="1">
        <v>4.7033999999999999E-3</v>
      </c>
      <c r="AL104" s="1">
        <v>0</v>
      </c>
      <c r="AM104" s="1">
        <v>0</v>
      </c>
      <c r="AN104">
        <v>-15.534700000000001</v>
      </c>
      <c r="AO104">
        <v>-4.7271000000000001</v>
      </c>
      <c r="AP104">
        <v>4.0000000000000001E-3</v>
      </c>
      <c r="AQ104">
        <v>0.34150000000000003</v>
      </c>
      <c r="AR104">
        <v>4.0115999999999996</v>
      </c>
      <c r="AS104">
        <v>-1.9962</v>
      </c>
      <c r="AT104">
        <v>0.61140000000000005</v>
      </c>
      <c r="AU104">
        <v>-10.318199999999999</v>
      </c>
      <c r="AV104">
        <v>0.2135</v>
      </c>
      <c r="AW104">
        <v>-2.9424999999999999</v>
      </c>
      <c r="AX104">
        <v>-999.99900000000002</v>
      </c>
      <c r="AY104" t="s">
        <v>92</v>
      </c>
      <c r="AZ104" s="1">
        <v>0</v>
      </c>
      <c r="BA104" s="1">
        <v>0.26943</v>
      </c>
      <c r="BB104" s="1">
        <v>3.4245E-4</v>
      </c>
    </row>
    <row r="105" spans="5:54" x14ac:dyDescent="0.25">
      <c r="E105">
        <v>2</v>
      </c>
      <c r="F105" t="s">
        <v>76</v>
      </c>
      <c r="G105">
        <v>17</v>
      </c>
      <c r="H105">
        <v>-99</v>
      </c>
      <c r="I105">
        <v>-99</v>
      </c>
      <c r="J105">
        <v>-99</v>
      </c>
      <c r="K105">
        <v>11.52</v>
      </c>
      <c r="L105">
        <v>4</v>
      </c>
      <c r="M105">
        <v>30.4</v>
      </c>
      <c r="N105">
        <v>8.8807999999999995E-3</v>
      </c>
      <c r="O105">
        <v>-9.8724199999999994E-4</v>
      </c>
      <c r="P105">
        <v>-8.3292900000000003</v>
      </c>
      <c r="Q105" s="1">
        <v>4.5897999999999998E-3</v>
      </c>
      <c r="R105" s="1">
        <v>8.8791999999999996E-6</v>
      </c>
      <c r="S105" s="1">
        <v>1.2299999999999999E-8</v>
      </c>
      <c r="T105" s="1">
        <v>4.4995000000000001E-4</v>
      </c>
      <c r="U105" s="1">
        <v>2.0516000000000001E-5</v>
      </c>
      <c r="V105" s="1">
        <v>4.5278999999999998E-5</v>
      </c>
      <c r="W105" s="1">
        <v>0</v>
      </c>
      <c r="X105" s="1">
        <v>4.0756000000000001E-5</v>
      </c>
      <c r="Y105" s="1">
        <v>0</v>
      </c>
      <c r="Z105" s="1">
        <v>0</v>
      </c>
      <c r="AA105" s="1">
        <v>8.2923000000000003E-4</v>
      </c>
      <c r="AB105" s="1">
        <v>4.6099999999999999E-6</v>
      </c>
      <c r="AC105" s="1">
        <v>4.6165999999999998E-8</v>
      </c>
      <c r="AD105" s="1">
        <v>8.3708999999999995E-10</v>
      </c>
      <c r="AE105" s="1">
        <v>8.7612000000000001E-6</v>
      </c>
      <c r="AF105" s="1">
        <v>6.1320999999999997E-8</v>
      </c>
      <c r="AG105" s="1">
        <v>1.5115E-7</v>
      </c>
      <c r="AH105" s="1">
        <v>1.1294E-7</v>
      </c>
      <c r="AI105" s="1">
        <v>2.1720000000000001E-7</v>
      </c>
      <c r="AJ105" s="1">
        <v>3.4464000000000001E-4</v>
      </c>
      <c r="AK105" s="1">
        <v>5.1640000000000002E-3</v>
      </c>
      <c r="AL105" s="1">
        <v>0</v>
      </c>
      <c r="AM105" s="1">
        <v>0</v>
      </c>
      <c r="AN105">
        <v>-11.1889</v>
      </c>
      <c r="AO105">
        <v>-0.39610000000000001</v>
      </c>
      <c r="AP105">
        <v>0.26700000000000002</v>
      </c>
      <c r="AQ105">
        <v>4.6429</v>
      </c>
      <c r="AR105">
        <v>2.7957000000000001</v>
      </c>
      <c r="AS105">
        <v>-1.3572</v>
      </c>
      <c r="AT105">
        <v>0.88400000000000001</v>
      </c>
      <c r="AU105">
        <v>2.6284999999999998</v>
      </c>
      <c r="AV105">
        <v>0.4899</v>
      </c>
      <c r="AW105">
        <v>-5.4916</v>
      </c>
      <c r="AX105">
        <v>-999.99900000000002</v>
      </c>
      <c r="AY105" t="s">
        <v>93</v>
      </c>
      <c r="AZ105" s="1">
        <v>0</v>
      </c>
      <c r="BA105" s="1">
        <v>0.2944</v>
      </c>
      <c r="BB105" s="1">
        <v>4.4448000000000003E-4</v>
      </c>
    </row>
    <row r="106" spans="5:54" x14ac:dyDescent="0.25">
      <c r="E106">
        <v>2</v>
      </c>
      <c r="F106" t="s">
        <v>76</v>
      </c>
      <c r="G106">
        <v>18</v>
      </c>
      <c r="H106">
        <v>-99</v>
      </c>
      <c r="I106">
        <v>-99</v>
      </c>
      <c r="J106">
        <v>-99</v>
      </c>
      <c r="K106">
        <v>11.23</v>
      </c>
      <c r="L106">
        <v>4</v>
      </c>
      <c r="M106">
        <v>30.2</v>
      </c>
      <c r="N106">
        <v>6.6032900000000004E-3</v>
      </c>
      <c r="O106">
        <v>1.10053E-3</v>
      </c>
      <c r="P106">
        <v>12.098800000000001</v>
      </c>
      <c r="Q106" s="1">
        <v>4.2412999999999999E-3</v>
      </c>
      <c r="R106" s="1">
        <v>7.1626999999999997E-5</v>
      </c>
      <c r="S106" s="1">
        <v>4.3332000000000003E-6</v>
      </c>
      <c r="T106" s="1">
        <v>4.0004E-4</v>
      </c>
      <c r="U106" s="1">
        <v>2.2727000000000001E-5</v>
      </c>
      <c r="V106" s="1">
        <v>5.0216000000000002E-5</v>
      </c>
      <c r="W106" s="1">
        <v>0</v>
      </c>
      <c r="X106" s="1">
        <v>4.1044000000000002E-5</v>
      </c>
      <c r="Y106" s="1">
        <v>5.5640000000000003E-5</v>
      </c>
      <c r="Z106" s="1">
        <v>0</v>
      </c>
      <c r="AA106" s="1">
        <v>7.9920000000000002E-4</v>
      </c>
      <c r="AB106" s="1">
        <v>3.5516999999999998E-6</v>
      </c>
      <c r="AC106" s="1">
        <v>3.6488999999999998E-7</v>
      </c>
      <c r="AD106" s="1">
        <v>3.0949E-7</v>
      </c>
      <c r="AE106" s="1">
        <v>3.4600000000000001E-4</v>
      </c>
      <c r="AF106" s="1">
        <v>1.5335999999999999E-7</v>
      </c>
      <c r="AG106" s="1">
        <v>1.8599E-6</v>
      </c>
      <c r="AH106" s="1">
        <v>2.8518000000000002E-7</v>
      </c>
      <c r="AI106" s="1">
        <v>1.5405000000000001E-7</v>
      </c>
      <c r="AJ106" s="1">
        <v>1.1222000000000001E-4</v>
      </c>
      <c r="AK106" s="1">
        <v>2.5864E-3</v>
      </c>
      <c r="AL106" s="1">
        <v>0</v>
      </c>
      <c r="AM106" s="1">
        <v>0</v>
      </c>
      <c r="AN106">
        <v>-9.0212000000000003</v>
      </c>
      <c r="AO106">
        <v>1.4802999999999999</v>
      </c>
      <c r="AP106">
        <v>0.55379999999999996</v>
      </c>
      <c r="AQ106">
        <v>6.5217999999999998</v>
      </c>
      <c r="AR106">
        <v>3.7128000000000001</v>
      </c>
      <c r="AS106">
        <v>-1.1547000000000001</v>
      </c>
      <c r="AT106">
        <v>1.17</v>
      </c>
      <c r="AU106">
        <v>8.5541</v>
      </c>
      <c r="AV106">
        <v>0.77549999999999997</v>
      </c>
      <c r="AW106">
        <v>-2.9430999999999998</v>
      </c>
      <c r="AX106">
        <v>-999.99900000000002</v>
      </c>
      <c r="AY106" t="s">
        <v>94</v>
      </c>
      <c r="AZ106" s="1">
        <v>0</v>
      </c>
      <c r="BA106" s="1">
        <v>0.26863999999999999</v>
      </c>
      <c r="BB106" s="1">
        <v>3.3049000000000002E-4</v>
      </c>
    </row>
    <row r="107" spans="5:54" x14ac:dyDescent="0.25">
      <c r="E107">
        <v>2</v>
      </c>
      <c r="F107" t="s">
        <v>76</v>
      </c>
      <c r="G107">
        <v>19</v>
      </c>
      <c r="H107">
        <v>-99</v>
      </c>
      <c r="I107">
        <v>-99</v>
      </c>
      <c r="J107">
        <v>-99</v>
      </c>
      <c r="K107">
        <v>11.32</v>
      </c>
      <c r="L107">
        <v>4</v>
      </c>
      <c r="M107">
        <v>30.9</v>
      </c>
      <c r="N107">
        <v>7.6301099999999998E-3</v>
      </c>
      <c r="O107">
        <v>9.6587099999999998E-4</v>
      </c>
      <c r="P107">
        <v>9.3428799999999992</v>
      </c>
      <c r="Q107" s="1">
        <v>4.9290999999999996E-3</v>
      </c>
      <c r="R107" s="1">
        <v>7.4414999999999998E-6</v>
      </c>
      <c r="S107" s="1">
        <v>1.7929E-6</v>
      </c>
      <c r="T107" s="1">
        <v>3.6460000000000003E-4</v>
      </c>
      <c r="U107" s="1">
        <v>2.5786E-5</v>
      </c>
      <c r="V107" s="1">
        <v>5.1372999999999998E-5</v>
      </c>
      <c r="W107" s="1">
        <v>0</v>
      </c>
      <c r="X107" s="1">
        <v>4.2420999999999999E-5</v>
      </c>
      <c r="Y107" s="1">
        <v>5.5469E-5</v>
      </c>
      <c r="Z107" s="1">
        <v>0</v>
      </c>
      <c r="AA107" s="1">
        <v>9.9233000000000003E-4</v>
      </c>
      <c r="AB107" s="1">
        <v>2.9608000000000001E-6</v>
      </c>
      <c r="AC107" s="1">
        <v>1.2625999999999999E-7</v>
      </c>
      <c r="AD107" s="1">
        <v>8.3708999999999995E-10</v>
      </c>
      <c r="AE107" s="1">
        <v>1.2085E-4</v>
      </c>
      <c r="AF107" s="1">
        <v>7.0197000000000003E-8</v>
      </c>
      <c r="AG107" s="1">
        <v>3.1646000000000002E-7</v>
      </c>
      <c r="AH107" s="1">
        <v>1.5965999999999999E-7</v>
      </c>
      <c r="AI107" s="1">
        <v>1.1818E-7</v>
      </c>
      <c r="AJ107" s="1">
        <v>4.2122000000000001E-5</v>
      </c>
      <c r="AK107" s="1">
        <v>3.3587000000000001E-3</v>
      </c>
      <c r="AL107" s="1">
        <v>0</v>
      </c>
      <c r="AM107" s="1">
        <v>0</v>
      </c>
      <c r="AN107">
        <v>-9.6293000000000006</v>
      </c>
      <c r="AO107">
        <v>0.96689999999999998</v>
      </c>
      <c r="AP107">
        <v>0.52539999999999998</v>
      </c>
      <c r="AQ107">
        <v>5.9993999999999996</v>
      </c>
      <c r="AR107">
        <v>2.3449</v>
      </c>
      <c r="AS107">
        <v>-2.2997999999999998</v>
      </c>
      <c r="AT107">
        <v>1.1445000000000001</v>
      </c>
      <c r="AU107">
        <v>6.9008000000000003</v>
      </c>
      <c r="AV107">
        <v>0.75109999999999999</v>
      </c>
      <c r="AW107">
        <v>-4.1577000000000002</v>
      </c>
      <c r="AX107">
        <v>-999.99900000000002</v>
      </c>
      <c r="AY107" t="s">
        <v>95</v>
      </c>
      <c r="AZ107" s="1">
        <v>0</v>
      </c>
      <c r="BA107" s="1">
        <v>0.27173000000000003</v>
      </c>
      <c r="BB107" s="1">
        <v>3.8189000000000002E-4</v>
      </c>
    </row>
    <row r="108" spans="5:54" x14ac:dyDescent="0.25">
      <c r="E108">
        <v>2</v>
      </c>
      <c r="F108" t="s">
        <v>76</v>
      </c>
      <c r="G108">
        <v>20</v>
      </c>
      <c r="H108">
        <v>-99</v>
      </c>
      <c r="I108">
        <v>-99</v>
      </c>
      <c r="J108">
        <v>-99</v>
      </c>
      <c r="K108">
        <v>11.47</v>
      </c>
      <c r="L108">
        <v>4</v>
      </c>
      <c r="M108">
        <v>30.3</v>
      </c>
      <c r="N108">
        <v>6.9940899999999997E-3</v>
      </c>
      <c r="O108">
        <v>5.3583700000000005E-4</v>
      </c>
      <c r="P108">
        <v>4.7722800000000003</v>
      </c>
      <c r="Q108" s="1">
        <v>2.4789E-3</v>
      </c>
      <c r="R108" s="1">
        <v>5.5636999999999998E-6</v>
      </c>
      <c r="S108" s="1">
        <v>1.2299999999999999E-8</v>
      </c>
      <c r="T108" s="1">
        <v>1.8537E-3</v>
      </c>
      <c r="U108" s="1">
        <v>2.6254E-5</v>
      </c>
      <c r="V108" s="1">
        <v>4.1470000000000001E-5</v>
      </c>
      <c r="W108" s="1">
        <v>0</v>
      </c>
      <c r="X108" s="1">
        <v>0</v>
      </c>
      <c r="Y108" s="1">
        <v>5.6746000000000002E-5</v>
      </c>
      <c r="Z108" s="1">
        <v>1.2705999999999999E-4</v>
      </c>
      <c r="AA108" s="1">
        <v>4.8670000000000001E-4</v>
      </c>
      <c r="AB108" s="1">
        <v>1.4493E-6</v>
      </c>
      <c r="AC108" s="1">
        <v>3.2125E-10</v>
      </c>
      <c r="AD108" s="1">
        <v>8.3706999999999998E-10</v>
      </c>
      <c r="AE108" s="1">
        <v>5.6663000000000004E-10</v>
      </c>
      <c r="AF108" s="1">
        <v>7.6097999999999998E-8</v>
      </c>
      <c r="AG108" s="1">
        <v>1.2045E-7</v>
      </c>
      <c r="AH108" s="1">
        <v>2.1703000000000001E-7</v>
      </c>
      <c r="AI108" s="1">
        <v>4.1984000000000002E-10</v>
      </c>
      <c r="AJ108" s="1">
        <v>1.1488000000000001E-5</v>
      </c>
      <c r="AK108" s="1">
        <v>4.5944999999999996E-3</v>
      </c>
      <c r="AL108" s="1">
        <v>0</v>
      </c>
      <c r="AM108" s="1">
        <v>0</v>
      </c>
      <c r="AN108">
        <v>-15.2852</v>
      </c>
      <c r="AO108">
        <v>-4.5429000000000004</v>
      </c>
      <c r="AP108">
        <v>8.7800000000000003E-2</v>
      </c>
      <c r="AQ108">
        <v>0.49730000000000002</v>
      </c>
      <c r="AR108">
        <v>2.6440000000000001</v>
      </c>
      <c r="AS108">
        <v>-4.5126999999999997</v>
      </c>
      <c r="AT108">
        <v>0.70450000000000002</v>
      </c>
      <c r="AU108">
        <v>-9.7589000000000006</v>
      </c>
      <c r="AV108">
        <v>0.31009999999999999</v>
      </c>
      <c r="AW108">
        <v>-5.0250000000000004</v>
      </c>
      <c r="AX108">
        <v>-999.99900000000002</v>
      </c>
      <c r="AY108" t="s">
        <v>96</v>
      </c>
      <c r="AZ108" s="1">
        <v>0</v>
      </c>
      <c r="BA108" s="1">
        <v>0.25783</v>
      </c>
      <c r="BB108" s="1">
        <v>3.5005000000000002E-4</v>
      </c>
    </row>
    <row r="109" spans="5:54" x14ac:dyDescent="0.25">
      <c r="E109">
        <v>2</v>
      </c>
      <c r="F109" t="s">
        <v>174</v>
      </c>
      <c r="G109">
        <v>1</v>
      </c>
      <c r="H109">
        <v>-99</v>
      </c>
      <c r="I109">
        <v>0</v>
      </c>
      <c r="J109">
        <v>1</v>
      </c>
      <c r="K109">
        <v>7.5194099999999997</v>
      </c>
      <c r="L109">
        <v>11.697900000000001</v>
      </c>
      <c r="M109">
        <v>25.6</v>
      </c>
      <c r="N109">
        <v>3.1303299999999999E-2</v>
      </c>
      <c r="O109">
        <v>6.57575E-3</v>
      </c>
      <c r="P109">
        <v>15.0647</v>
      </c>
      <c r="Q109" s="1">
        <v>1.9442000000000001E-2</v>
      </c>
      <c r="R109" s="1">
        <v>2.6007E-5</v>
      </c>
      <c r="S109" s="1">
        <v>1.2308E-8</v>
      </c>
      <c r="T109" s="1">
        <v>1.8136999999999999E-3</v>
      </c>
      <c r="U109" s="1">
        <v>6.1950000000000001E-5</v>
      </c>
      <c r="V109" s="1">
        <v>9.2140999999999998E-5</v>
      </c>
      <c r="W109" s="1">
        <v>0</v>
      </c>
      <c r="X109" s="1">
        <v>0</v>
      </c>
      <c r="Y109" s="1">
        <v>5.1078999999999997E-5</v>
      </c>
      <c r="Z109" s="1">
        <v>0</v>
      </c>
      <c r="AA109" s="1">
        <v>4.9889000000000001E-3</v>
      </c>
      <c r="AB109" s="1">
        <v>9.9036999999999997E-6</v>
      </c>
      <c r="AC109" s="1">
        <v>4.9836999999999998E-7</v>
      </c>
      <c r="AD109" s="1">
        <v>1.1256E-7</v>
      </c>
      <c r="AE109" s="1">
        <v>5.6700999999999999E-10</v>
      </c>
      <c r="AF109" s="1">
        <v>1.9891000000000001E-6</v>
      </c>
      <c r="AG109" s="1">
        <v>1.1537000000000001E-6</v>
      </c>
      <c r="AH109" s="1">
        <v>2.6597999999999999E-6</v>
      </c>
      <c r="AI109" s="1">
        <v>1.5909E-7</v>
      </c>
      <c r="AJ109" s="1">
        <v>3.5485E-6</v>
      </c>
      <c r="AK109" s="1">
        <v>3.9490999999999998E-7</v>
      </c>
      <c r="AL109" s="1">
        <v>1.8148000000000001E-2</v>
      </c>
      <c r="AM109" s="1">
        <v>4.4076999999999998E-5</v>
      </c>
      <c r="AN109">
        <v>-17.349799999999998</v>
      </c>
      <c r="AO109">
        <v>-2.8919999999999999</v>
      </c>
      <c r="AP109">
        <v>3.4226999999999999</v>
      </c>
      <c r="AQ109">
        <v>2.2096</v>
      </c>
      <c r="AR109">
        <v>4.5994000000000002</v>
      </c>
      <c r="AS109">
        <v>4.6826999999999996</v>
      </c>
      <c r="AT109">
        <v>4.0194999999999999</v>
      </c>
      <c r="AU109">
        <v>-8.3942999999999994</v>
      </c>
      <c r="AV109">
        <v>3.6173999999999999</v>
      </c>
      <c r="AW109">
        <v>-17.113499999999998</v>
      </c>
      <c r="AX109">
        <v>-1.5</v>
      </c>
      <c r="AY109" t="s">
        <v>77</v>
      </c>
      <c r="AZ109" s="1">
        <v>0</v>
      </c>
      <c r="BA109" s="1">
        <v>2.0335000000000001</v>
      </c>
      <c r="BB109" s="1">
        <v>1.5667000000000001E-3</v>
      </c>
    </row>
    <row r="110" spans="5:54" x14ac:dyDescent="0.25">
      <c r="E110">
        <v>3</v>
      </c>
      <c r="F110" t="s">
        <v>174</v>
      </c>
      <c r="G110">
        <v>1</v>
      </c>
      <c r="H110">
        <v>-99</v>
      </c>
      <c r="I110">
        <v>0</v>
      </c>
      <c r="J110">
        <v>1</v>
      </c>
      <c r="K110">
        <v>7.5194099999999997</v>
      </c>
      <c r="L110">
        <v>11.697900000000001</v>
      </c>
      <c r="M110">
        <v>25.6</v>
      </c>
      <c r="N110">
        <v>3.1303299999999999E-2</v>
      </c>
      <c r="O110">
        <v>6.57575E-3</v>
      </c>
      <c r="P110">
        <v>15.0647</v>
      </c>
      <c r="Q110" s="1">
        <v>1.9442000000000001E-2</v>
      </c>
      <c r="R110" s="1">
        <v>2.6007E-5</v>
      </c>
      <c r="S110" s="1">
        <v>1.2308E-8</v>
      </c>
      <c r="T110" s="1">
        <v>1.8136999999999999E-3</v>
      </c>
      <c r="U110" s="1">
        <v>6.1950000000000001E-5</v>
      </c>
      <c r="V110" s="1">
        <v>9.2140999999999998E-5</v>
      </c>
      <c r="W110" s="1">
        <v>0</v>
      </c>
      <c r="X110" s="1">
        <v>0</v>
      </c>
      <c r="Y110" s="1">
        <v>5.1078999999999997E-5</v>
      </c>
      <c r="Z110" s="1">
        <v>0</v>
      </c>
      <c r="AA110" s="1">
        <v>4.9889000000000001E-3</v>
      </c>
      <c r="AB110" s="1">
        <v>9.9036999999999997E-6</v>
      </c>
      <c r="AC110" s="1">
        <v>4.9836999999999998E-7</v>
      </c>
      <c r="AD110" s="1">
        <v>1.1256E-7</v>
      </c>
      <c r="AE110" s="1">
        <v>5.6700999999999999E-10</v>
      </c>
      <c r="AF110" s="1">
        <v>1.9891000000000001E-6</v>
      </c>
      <c r="AG110" s="1">
        <v>1.1537000000000001E-6</v>
      </c>
      <c r="AH110" s="1">
        <v>2.6597999999999999E-6</v>
      </c>
      <c r="AI110" s="1">
        <v>1.5909E-7</v>
      </c>
      <c r="AJ110" s="1">
        <v>3.5485E-6</v>
      </c>
      <c r="AK110" s="1">
        <v>3.9490999999999998E-7</v>
      </c>
      <c r="AL110" s="1">
        <v>1.8148000000000001E-2</v>
      </c>
      <c r="AM110" s="1">
        <v>4.4076999999999998E-5</v>
      </c>
      <c r="AN110">
        <v>-17.349799999999998</v>
      </c>
      <c r="AO110">
        <v>-2.8919999999999999</v>
      </c>
      <c r="AP110">
        <v>3.4226999999999999</v>
      </c>
      <c r="AQ110">
        <v>2.2096</v>
      </c>
      <c r="AR110">
        <v>4.5994000000000002</v>
      </c>
      <c r="AS110">
        <v>4.6826999999999996</v>
      </c>
      <c r="AT110">
        <v>4.0194999999999999</v>
      </c>
      <c r="AU110">
        <v>-8.3942999999999994</v>
      </c>
      <c r="AV110">
        <v>3.6173999999999999</v>
      </c>
      <c r="AW110">
        <v>-17.113499999999998</v>
      </c>
      <c r="AX110">
        <v>-1.5</v>
      </c>
      <c r="AY110" t="s">
        <v>77</v>
      </c>
      <c r="AZ110" s="1">
        <v>0</v>
      </c>
      <c r="BA110" s="1">
        <v>2.0335000000000001</v>
      </c>
      <c r="BB110" s="1">
        <v>1.5667000000000001E-3</v>
      </c>
    </row>
    <row r="111" spans="5:54" x14ac:dyDescent="0.25">
      <c r="E111">
        <v>3</v>
      </c>
      <c r="F111" t="s">
        <v>174</v>
      </c>
      <c r="G111">
        <v>2</v>
      </c>
      <c r="H111">
        <v>-99</v>
      </c>
      <c r="I111">
        <v>0</v>
      </c>
      <c r="J111">
        <v>1</v>
      </c>
      <c r="K111">
        <v>7.3534699999999997</v>
      </c>
      <c r="L111">
        <v>11.889200000000001</v>
      </c>
      <c r="M111">
        <v>25.6</v>
      </c>
      <c r="N111">
        <v>2.1975999999999999E-2</v>
      </c>
      <c r="O111">
        <v>1.0728700000000001E-2</v>
      </c>
      <c r="P111">
        <v>29.711500000000001</v>
      </c>
      <c r="Q111" s="1">
        <v>1.8738999999999999E-2</v>
      </c>
      <c r="R111" s="1">
        <v>1.0008E-4</v>
      </c>
      <c r="S111" s="1">
        <v>1.2307000000000001E-8</v>
      </c>
      <c r="T111" s="1">
        <v>1.4871999999999999E-3</v>
      </c>
      <c r="U111" s="1">
        <v>2.8564999999999998E-5</v>
      </c>
      <c r="V111" s="1">
        <v>2.7824000000000002E-4</v>
      </c>
      <c r="W111" s="1">
        <v>0</v>
      </c>
      <c r="X111" s="1">
        <v>0</v>
      </c>
      <c r="Y111" s="1">
        <v>5.2982000000000002E-5</v>
      </c>
      <c r="Z111" s="1">
        <v>0</v>
      </c>
      <c r="AA111" s="1">
        <v>3.7385999999999999E-3</v>
      </c>
      <c r="AB111" s="1">
        <v>1.5781E-5</v>
      </c>
      <c r="AC111" s="1">
        <v>7.2778000000000002E-7</v>
      </c>
      <c r="AD111" s="1">
        <v>8.3755999999999995E-10</v>
      </c>
      <c r="AE111" s="1">
        <v>1.3816E-5</v>
      </c>
      <c r="AF111" s="1">
        <v>5.7481000000000005E-7</v>
      </c>
      <c r="AG111" s="1">
        <v>1.7048999999999999E-7</v>
      </c>
      <c r="AH111" s="1">
        <v>2.2233E-6</v>
      </c>
      <c r="AI111" s="1">
        <v>4.2048000000000002E-7</v>
      </c>
      <c r="AJ111" s="1">
        <v>2.0990000000000001E-4</v>
      </c>
      <c r="AK111" s="1">
        <v>2.6574E-7</v>
      </c>
      <c r="AL111" s="1">
        <v>1.2220999999999999E-2</v>
      </c>
      <c r="AM111" s="1">
        <v>1.9466E-5</v>
      </c>
      <c r="AN111">
        <v>-13.000500000000001</v>
      </c>
      <c r="AO111">
        <v>1.4825999999999999</v>
      </c>
      <c r="AP111">
        <v>3.3431999999999999</v>
      </c>
      <c r="AQ111">
        <v>6.5841000000000003</v>
      </c>
      <c r="AR111">
        <v>2.286</v>
      </c>
      <c r="AS111">
        <v>8.0696999999999992</v>
      </c>
      <c r="AT111">
        <v>3.94</v>
      </c>
      <c r="AU111">
        <v>4.7039999999999997</v>
      </c>
      <c r="AV111">
        <v>3.5379</v>
      </c>
      <c r="AW111">
        <v>-18.217700000000001</v>
      </c>
      <c r="AX111">
        <v>-1.5</v>
      </c>
      <c r="AY111" t="s">
        <v>78</v>
      </c>
      <c r="AZ111" s="1">
        <v>0</v>
      </c>
      <c r="BA111" s="1">
        <v>1.5740000000000001</v>
      </c>
      <c r="BB111" s="1">
        <v>1.0999E-3</v>
      </c>
    </row>
    <row r="112" spans="5:54" x14ac:dyDescent="0.25">
      <c r="E112">
        <v>3</v>
      </c>
      <c r="F112" t="s">
        <v>174</v>
      </c>
      <c r="G112">
        <v>3</v>
      </c>
      <c r="H112">
        <v>-99</v>
      </c>
      <c r="I112">
        <v>0</v>
      </c>
      <c r="J112">
        <v>1</v>
      </c>
      <c r="K112">
        <v>7.5809800000000003</v>
      </c>
      <c r="L112">
        <v>11.4948</v>
      </c>
      <c r="M112">
        <v>29.3</v>
      </c>
      <c r="N112">
        <v>3.2853899999999998E-2</v>
      </c>
      <c r="O112">
        <v>3.6343199999999999E-3</v>
      </c>
      <c r="P112">
        <v>8.1142099999999999</v>
      </c>
      <c r="Q112" s="1">
        <v>1.9498000000000001E-2</v>
      </c>
      <c r="R112" s="1">
        <v>2.4978E-5</v>
      </c>
      <c r="S112" s="1">
        <v>1.2308E-8</v>
      </c>
      <c r="T112" s="1">
        <v>1.4178999999999999E-3</v>
      </c>
      <c r="U112" s="1">
        <v>7.8437999999999997E-5</v>
      </c>
      <c r="V112" s="1">
        <v>8.7793000000000005E-5</v>
      </c>
      <c r="W112" s="1">
        <v>0</v>
      </c>
      <c r="X112" s="1">
        <v>0</v>
      </c>
      <c r="Y112" s="1">
        <v>2.2864000000000001E-4</v>
      </c>
      <c r="Z112" s="1">
        <v>0</v>
      </c>
      <c r="AA112" s="1">
        <v>4.8330999999999999E-3</v>
      </c>
      <c r="AB112" s="1">
        <v>1.7388999999999999E-5</v>
      </c>
      <c r="AC112" s="1">
        <v>4.3010000000000002E-7</v>
      </c>
      <c r="AD112" s="1">
        <v>8.3760999999999996E-10</v>
      </c>
      <c r="AE112" s="1">
        <v>4.6628999999999998E-7</v>
      </c>
      <c r="AF112" s="1">
        <v>9.9693000000000005E-8</v>
      </c>
      <c r="AG112" s="1">
        <v>1.3892E-7</v>
      </c>
      <c r="AH112" s="1">
        <v>2.7659999999999999E-6</v>
      </c>
      <c r="AI112" s="1">
        <v>4.1489999999999999E-7</v>
      </c>
      <c r="AJ112" s="1">
        <v>2.8154999999999999E-4</v>
      </c>
      <c r="AK112" s="1">
        <v>5.9729000000000002E-7</v>
      </c>
      <c r="AL112" s="1">
        <v>1.9796000000000001E-2</v>
      </c>
      <c r="AM112" s="1">
        <v>5.9416999999999997E-5</v>
      </c>
      <c r="AN112">
        <v>-14.134499999999999</v>
      </c>
      <c r="AO112">
        <v>0.20669999999999999</v>
      </c>
      <c r="AP112">
        <v>3.6734</v>
      </c>
      <c r="AQ112">
        <v>5.26</v>
      </c>
      <c r="AR112">
        <v>2.7765</v>
      </c>
      <c r="AS112">
        <v>8.8643000000000001</v>
      </c>
      <c r="AT112">
        <v>4.2861000000000002</v>
      </c>
      <c r="AU112">
        <v>0.91830000000000001</v>
      </c>
      <c r="AV112">
        <v>3.8900999999999999</v>
      </c>
      <c r="AW112">
        <v>-19.347799999999999</v>
      </c>
      <c r="AX112">
        <v>-1.5</v>
      </c>
      <c r="AY112" t="s">
        <v>79</v>
      </c>
      <c r="AZ112" s="1">
        <v>0</v>
      </c>
      <c r="BA112" s="1">
        <v>2.1324999999999998</v>
      </c>
      <c r="BB112" s="1">
        <v>1.6443E-3</v>
      </c>
    </row>
    <row r="113" spans="5:54" x14ac:dyDescent="0.25">
      <c r="E113">
        <v>3</v>
      </c>
      <c r="F113" t="s">
        <v>174</v>
      </c>
      <c r="G113">
        <v>4</v>
      </c>
      <c r="H113">
        <v>-99</v>
      </c>
      <c r="I113">
        <v>0</v>
      </c>
      <c r="J113">
        <v>1</v>
      </c>
      <c r="K113">
        <v>6.4289300000000003</v>
      </c>
      <c r="L113">
        <v>12.6594</v>
      </c>
      <c r="M113">
        <v>30.2</v>
      </c>
      <c r="N113">
        <v>1.5873199999999999E-3</v>
      </c>
      <c r="O113">
        <v>5.54469E-2</v>
      </c>
      <c r="P113">
        <v>94.198899999999995</v>
      </c>
      <c r="Q113" s="1">
        <v>3.1866999999999999E-2</v>
      </c>
      <c r="R113" s="1">
        <v>3.9079000000000003E-5</v>
      </c>
      <c r="S113" s="1">
        <v>1.5564E-6</v>
      </c>
      <c r="T113" s="1">
        <v>1.2721E-2</v>
      </c>
      <c r="U113" s="1">
        <v>2.4590999999999999E-5</v>
      </c>
      <c r="V113" s="1">
        <v>1.1828E-4</v>
      </c>
      <c r="W113" s="1">
        <v>7.9074999999999998E-5</v>
      </c>
      <c r="X113" s="1">
        <v>0</v>
      </c>
      <c r="Y113" s="1">
        <v>5.0970000000000002E-5</v>
      </c>
      <c r="Z113" s="1">
        <v>0</v>
      </c>
      <c r="AA113" s="1">
        <v>8.5796E-6</v>
      </c>
      <c r="AB113" s="1">
        <v>2.7595999999999998E-6</v>
      </c>
      <c r="AC113" s="1">
        <v>3.9007E-7</v>
      </c>
      <c r="AD113" s="1">
        <v>8.38E-10</v>
      </c>
      <c r="AE113" s="1">
        <v>4.4336999999999996E-6</v>
      </c>
      <c r="AF113" s="1">
        <v>3.5436E-7</v>
      </c>
      <c r="AG113" s="1">
        <v>2.7424E-7</v>
      </c>
      <c r="AH113" s="1">
        <v>3.0731999999999998E-7</v>
      </c>
      <c r="AI113" s="1">
        <v>4.2029999999999999E-10</v>
      </c>
      <c r="AJ113" s="1">
        <v>1.7501000000000001E-5</v>
      </c>
      <c r="AK113" s="1">
        <v>4.5906000000000001E-8</v>
      </c>
      <c r="AL113" s="1">
        <v>1.4054E-3</v>
      </c>
      <c r="AM113" s="1">
        <v>3.2138999999999999E-7</v>
      </c>
      <c r="AN113">
        <v>-13.3926</v>
      </c>
      <c r="AO113">
        <v>0.96709999999999996</v>
      </c>
      <c r="AP113">
        <v>2.8155999999999999</v>
      </c>
      <c r="AQ113">
        <v>6.0088999999999997</v>
      </c>
      <c r="AR113">
        <v>0.78949999999999998</v>
      </c>
      <c r="AS113">
        <v>4.7154999999999996</v>
      </c>
      <c r="AT113">
        <v>3.4321000000000002</v>
      </c>
      <c r="AU113">
        <v>3.1575000000000002</v>
      </c>
      <c r="AV113">
        <v>3.0375999999999999</v>
      </c>
      <c r="AW113">
        <v>-18.996600000000001</v>
      </c>
      <c r="AX113">
        <v>-1.5</v>
      </c>
      <c r="AY113" t="s">
        <v>80</v>
      </c>
      <c r="AZ113" s="1">
        <v>0</v>
      </c>
      <c r="BA113" s="1">
        <v>1.3959999999999999</v>
      </c>
      <c r="BB113" s="1">
        <v>7.9444999999999996E-5</v>
      </c>
    </row>
    <row r="114" spans="5:54" x14ac:dyDescent="0.25">
      <c r="E114">
        <v>3</v>
      </c>
      <c r="F114" t="s">
        <v>174</v>
      </c>
      <c r="G114">
        <v>5</v>
      </c>
      <c r="H114">
        <v>-99</v>
      </c>
      <c r="I114">
        <v>0</v>
      </c>
      <c r="J114">
        <v>1</v>
      </c>
      <c r="K114">
        <v>7.4274899999999997</v>
      </c>
      <c r="L114">
        <v>11.5473</v>
      </c>
      <c r="M114">
        <v>29.8</v>
      </c>
      <c r="N114">
        <v>1.9663199999999999E-2</v>
      </c>
      <c r="O114">
        <v>-4.6917699999999998E-4</v>
      </c>
      <c r="P114">
        <v>-1.74119</v>
      </c>
      <c r="Q114" s="1">
        <v>1.0492E-2</v>
      </c>
      <c r="R114" s="1">
        <v>1.4139E-5</v>
      </c>
      <c r="S114" s="1">
        <v>1.2302999999999999E-8</v>
      </c>
      <c r="T114" s="1">
        <v>9.1160000000000004E-4</v>
      </c>
      <c r="U114" s="1">
        <v>3.3637999999999999E-5</v>
      </c>
      <c r="V114" s="1">
        <v>5.8186000000000002E-5</v>
      </c>
      <c r="W114" s="1">
        <v>0</v>
      </c>
      <c r="X114" s="1">
        <v>0</v>
      </c>
      <c r="Y114" s="1">
        <v>5.0216999999999997E-5</v>
      </c>
      <c r="Z114" s="1">
        <v>0</v>
      </c>
      <c r="AA114" s="1">
        <v>2.3326000000000002E-3</v>
      </c>
      <c r="AB114" s="1">
        <v>6.9539999999999998E-6</v>
      </c>
      <c r="AC114" s="1">
        <v>2.0591E-7</v>
      </c>
      <c r="AD114" s="1">
        <v>8.3729000000000001E-10</v>
      </c>
      <c r="AE114" s="1">
        <v>5.6677999999999998E-10</v>
      </c>
      <c r="AF114" s="1">
        <v>7.2859000000000004E-8</v>
      </c>
      <c r="AG114" s="1">
        <v>1.4676E-7</v>
      </c>
      <c r="AH114" s="1">
        <v>8.4957E-7</v>
      </c>
      <c r="AI114" s="1">
        <v>1.2401000000000001E-7</v>
      </c>
      <c r="AJ114" s="1">
        <v>3.3306000000000003E-5</v>
      </c>
      <c r="AK114" s="1">
        <v>4.1988999999999998E-7</v>
      </c>
      <c r="AL114" s="1">
        <v>1.3344999999999999E-2</v>
      </c>
      <c r="AM114" s="1">
        <v>2.5698E-5</v>
      </c>
      <c r="AN114">
        <v>-16.936800000000002</v>
      </c>
      <c r="AO114">
        <v>-2.6930999999999998</v>
      </c>
      <c r="AP114">
        <v>3.6438000000000001</v>
      </c>
      <c r="AQ114">
        <v>2.3536000000000001</v>
      </c>
      <c r="AR114">
        <v>2.4613999999999998</v>
      </c>
      <c r="AS114">
        <v>6.9389000000000003</v>
      </c>
      <c r="AT114">
        <v>4.2584999999999997</v>
      </c>
      <c r="AU114">
        <v>-7.6971999999999996</v>
      </c>
      <c r="AV114">
        <v>3.8633000000000002</v>
      </c>
      <c r="AW114">
        <v>-19.3672</v>
      </c>
      <c r="AX114">
        <v>-1.5</v>
      </c>
      <c r="AY114" t="s">
        <v>81</v>
      </c>
      <c r="AZ114" s="1">
        <v>0</v>
      </c>
      <c r="BA114" s="1">
        <v>1.3043</v>
      </c>
      <c r="BB114" s="1">
        <v>9.841400000000001E-4</v>
      </c>
    </row>
    <row r="115" spans="5:54" x14ac:dyDescent="0.25">
      <c r="E115">
        <v>3</v>
      </c>
      <c r="F115" t="s">
        <v>174</v>
      </c>
      <c r="G115">
        <v>6</v>
      </c>
      <c r="H115">
        <v>-99</v>
      </c>
      <c r="I115">
        <v>0</v>
      </c>
      <c r="J115">
        <v>1</v>
      </c>
      <c r="K115">
        <v>7.2655200000000004</v>
      </c>
      <c r="L115">
        <v>11.7148</v>
      </c>
      <c r="M115">
        <v>30.1</v>
      </c>
      <c r="N115">
        <v>1.56496E-2</v>
      </c>
      <c r="O115">
        <v>5.4793899999999998E-3</v>
      </c>
      <c r="P115">
        <v>22.189699999999998</v>
      </c>
      <c r="Q115" s="1">
        <v>1.1728000000000001E-2</v>
      </c>
      <c r="R115" s="1">
        <v>6.2155000000000004E-5</v>
      </c>
      <c r="S115" s="1">
        <v>1.2304000000000001E-8</v>
      </c>
      <c r="T115" s="1">
        <v>1.1079E-3</v>
      </c>
      <c r="U115" s="1">
        <v>1.6594E-4</v>
      </c>
      <c r="V115" s="1">
        <v>8.3813999999999994E-5</v>
      </c>
      <c r="W115" s="1">
        <v>0</v>
      </c>
      <c r="X115" s="1">
        <v>4.2246000000000002E-5</v>
      </c>
      <c r="Y115" s="1">
        <v>5.3118999999999997E-5</v>
      </c>
      <c r="Z115" s="1">
        <v>0</v>
      </c>
      <c r="AA115" s="1">
        <v>2.4699000000000001E-3</v>
      </c>
      <c r="AB115" s="1">
        <v>1.0930999999999999E-5</v>
      </c>
      <c r="AC115" s="1">
        <v>4.1857999999999998E-7</v>
      </c>
      <c r="AD115" s="1">
        <v>1.0959E-7</v>
      </c>
      <c r="AE115" s="1">
        <v>4.1078000000000002E-5</v>
      </c>
      <c r="AF115" s="1">
        <v>1.5242E-6</v>
      </c>
      <c r="AG115" s="1">
        <v>7.6883000000000004E-7</v>
      </c>
      <c r="AH115" s="1">
        <v>9.978499999999999E-7</v>
      </c>
      <c r="AI115" s="1">
        <v>3.2369000000000001E-7</v>
      </c>
      <c r="AJ115" s="1">
        <v>1.4922000000000001E-4</v>
      </c>
      <c r="AK115" s="1">
        <v>2.9492E-7</v>
      </c>
      <c r="AL115" s="1">
        <v>9.1330000000000005E-3</v>
      </c>
      <c r="AM115" s="1">
        <v>1.2111E-5</v>
      </c>
      <c r="AN115">
        <v>-12.0847</v>
      </c>
      <c r="AO115">
        <v>2.1663999999999999</v>
      </c>
      <c r="AP115">
        <v>3.5798000000000001</v>
      </c>
      <c r="AQ115">
        <v>7.2092999999999998</v>
      </c>
      <c r="AR115">
        <v>4.3667999999999996</v>
      </c>
      <c r="AS115">
        <v>8.1057000000000006</v>
      </c>
      <c r="AT115">
        <v>4.1957000000000004</v>
      </c>
      <c r="AU115">
        <v>6.8658999999999999</v>
      </c>
      <c r="AV115">
        <v>3.8010999999999999</v>
      </c>
      <c r="AW115">
        <v>-16.726800000000001</v>
      </c>
      <c r="AX115">
        <v>-1.5</v>
      </c>
      <c r="AY115" t="s">
        <v>82</v>
      </c>
      <c r="AZ115" s="1">
        <v>0</v>
      </c>
      <c r="BA115" s="1">
        <v>1.1095999999999999</v>
      </c>
      <c r="BB115" s="1">
        <v>7.8326000000000003E-4</v>
      </c>
    </row>
    <row r="116" spans="5:54" x14ac:dyDescent="0.25">
      <c r="E116">
        <v>3</v>
      </c>
      <c r="F116" t="s">
        <v>174</v>
      </c>
      <c r="G116">
        <v>7</v>
      </c>
      <c r="H116">
        <v>-99</v>
      </c>
      <c r="I116">
        <v>0</v>
      </c>
      <c r="J116">
        <v>1</v>
      </c>
      <c r="K116">
        <v>7.3745000000000003</v>
      </c>
      <c r="L116">
        <v>11.590999999999999</v>
      </c>
      <c r="M116">
        <v>30.1</v>
      </c>
      <c r="N116">
        <v>1.6790200000000002E-2</v>
      </c>
      <c r="O116">
        <v>3.76883E-4</v>
      </c>
      <c r="P116">
        <v>1.54169</v>
      </c>
      <c r="Q116" s="1">
        <v>9.6688E-3</v>
      </c>
      <c r="R116" s="1">
        <v>1.5438999999999999E-5</v>
      </c>
      <c r="S116" s="1">
        <v>1.2652E-6</v>
      </c>
      <c r="T116" s="1">
        <v>1.0169000000000001E-3</v>
      </c>
      <c r="U116" s="1">
        <v>3.4785E-5</v>
      </c>
      <c r="V116" s="1">
        <v>6.2218999999999995E-5</v>
      </c>
      <c r="W116" s="1">
        <v>0</v>
      </c>
      <c r="X116" s="1">
        <v>0</v>
      </c>
      <c r="Y116" s="1">
        <v>5.0436000000000003E-5</v>
      </c>
      <c r="Z116" s="1">
        <v>0</v>
      </c>
      <c r="AA116" s="1">
        <v>1.8549E-3</v>
      </c>
      <c r="AB116" s="1">
        <v>1.1539000000000001E-5</v>
      </c>
      <c r="AC116" s="1">
        <v>1.212E-7</v>
      </c>
      <c r="AD116" s="1">
        <v>8.3725999999999996E-10</v>
      </c>
      <c r="AE116" s="1">
        <v>1.5996000000000001E-5</v>
      </c>
      <c r="AF116" s="1">
        <v>6.2971000000000002E-8</v>
      </c>
      <c r="AG116" s="1">
        <v>1.0251999999999999E-7</v>
      </c>
      <c r="AH116" s="1">
        <v>6.0190000000000001E-7</v>
      </c>
      <c r="AI116" s="1">
        <v>3.6772000000000001E-7</v>
      </c>
      <c r="AJ116" s="1">
        <v>1.7985000000000001E-4</v>
      </c>
      <c r="AK116" s="1">
        <v>3.7739000000000002E-7</v>
      </c>
      <c r="AL116" s="1">
        <v>1.1689E-2</v>
      </c>
      <c r="AM116" s="1">
        <v>1.9675999999999999E-5</v>
      </c>
      <c r="AN116">
        <v>-12.468500000000001</v>
      </c>
      <c r="AO116">
        <v>1.7678</v>
      </c>
      <c r="AP116">
        <v>3.6337999999999999</v>
      </c>
      <c r="AQ116">
        <v>6.8106</v>
      </c>
      <c r="AR116">
        <v>2.4076</v>
      </c>
      <c r="AS116">
        <v>8.375</v>
      </c>
      <c r="AT116">
        <v>4.2496999999999998</v>
      </c>
      <c r="AU116">
        <v>5.6848000000000001</v>
      </c>
      <c r="AV116">
        <v>3.855</v>
      </c>
      <c r="AW116">
        <v>-19.463100000000001</v>
      </c>
      <c r="AX116">
        <v>-1.5</v>
      </c>
      <c r="AY116" t="s">
        <v>83</v>
      </c>
      <c r="AZ116" s="1">
        <v>0</v>
      </c>
      <c r="BA116" s="1">
        <v>1.1677</v>
      </c>
      <c r="BB116" s="1">
        <v>8.4035000000000002E-4</v>
      </c>
    </row>
    <row r="117" spans="5:54" x14ac:dyDescent="0.25">
      <c r="E117">
        <v>3</v>
      </c>
      <c r="F117" t="s">
        <v>174</v>
      </c>
      <c r="G117">
        <v>8</v>
      </c>
      <c r="H117">
        <v>-99</v>
      </c>
      <c r="I117">
        <v>0</v>
      </c>
      <c r="J117">
        <v>1</v>
      </c>
      <c r="K117">
        <v>6.4701300000000002</v>
      </c>
      <c r="L117">
        <v>12.653499999999999</v>
      </c>
      <c r="M117">
        <v>29.6</v>
      </c>
      <c r="N117">
        <v>1.6909200000000001E-3</v>
      </c>
      <c r="O117">
        <v>3.5412399999999997E-2</v>
      </c>
      <c r="P117">
        <v>91.062200000000004</v>
      </c>
      <c r="Q117" s="1">
        <v>1.2433E-2</v>
      </c>
      <c r="R117" s="1">
        <v>1.7592999999999999E-5</v>
      </c>
      <c r="S117" s="1">
        <v>1.482E-6</v>
      </c>
      <c r="T117" s="1">
        <v>1.2437999999999999E-2</v>
      </c>
      <c r="U117" s="1">
        <v>2.8325000000000001E-5</v>
      </c>
      <c r="V117" s="1">
        <v>5.8096000000000001E-5</v>
      </c>
      <c r="W117" s="1">
        <v>5.3675999999999999E-5</v>
      </c>
      <c r="X117" s="1">
        <v>0</v>
      </c>
      <c r="Y117" s="1">
        <v>5.0353999999999999E-5</v>
      </c>
      <c r="Z117" s="1">
        <v>0</v>
      </c>
      <c r="AA117" s="1">
        <v>2.9981999999999999E-6</v>
      </c>
      <c r="AB117" s="1">
        <v>2.7505000000000002E-6</v>
      </c>
      <c r="AC117" s="1">
        <v>1.0045E-7</v>
      </c>
      <c r="AD117" s="1">
        <v>8.3762000000000005E-10</v>
      </c>
      <c r="AE117" s="1">
        <v>4.6933999999999998E-6</v>
      </c>
      <c r="AF117" s="1">
        <v>1.0658000000000001E-7</v>
      </c>
      <c r="AG117" s="1">
        <v>2.4305E-7</v>
      </c>
      <c r="AH117" s="1">
        <v>1.8071999999999999E-7</v>
      </c>
      <c r="AI117" s="1">
        <v>4.2011000000000001E-10</v>
      </c>
      <c r="AJ117" s="1">
        <v>1.7159E-4</v>
      </c>
      <c r="AK117" s="1">
        <v>4.7373999999999998E-8</v>
      </c>
      <c r="AL117" s="1">
        <v>1.5296000000000001E-3</v>
      </c>
      <c r="AM117" s="1">
        <v>3.5918999999999998E-7</v>
      </c>
      <c r="AN117">
        <v>-13.404299999999999</v>
      </c>
      <c r="AO117">
        <v>0.9869</v>
      </c>
      <c r="AP117">
        <v>2.4409999999999998</v>
      </c>
      <c r="AQ117">
        <v>6.0362</v>
      </c>
      <c r="AR117">
        <v>0.89190000000000003</v>
      </c>
      <c r="AS117">
        <v>5.9676999999999998</v>
      </c>
      <c r="AT117">
        <v>3.0548999999999999</v>
      </c>
      <c r="AU117">
        <v>3.2006000000000001</v>
      </c>
      <c r="AV117">
        <v>2.6594000000000002</v>
      </c>
      <c r="AW117">
        <v>-19.995799999999999</v>
      </c>
      <c r="AX117">
        <v>-1.5</v>
      </c>
      <c r="AY117" t="s">
        <v>84</v>
      </c>
      <c r="AZ117" s="1">
        <v>0</v>
      </c>
      <c r="BA117" s="1">
        <v>0.95035999999999998</v>
      </c>
      <c r="BB117" s="1">
        <v>8.4629999999999994E-5</v>
      </c>
    </row>
    <row r="118" spans="5:54" x14ac:dyDescent="0.25">
      <c r="E118">
        <v>3</v>
      </c>
      <c r="F118" t="s">
        <v>174</v>
      </c>
      <c r="G118">
        <v>9</v>
      </c>
      <c r="H118">
        <v>-99</v>
      </c>
      <c r="I118">
        <v>0</v>
      </c>
      <c r="J118">
        <v>1</v>
      </c>
      <c r="K118">
        <v>7.2918700000000003</v>
      </c>
      <c r="L118">
        <v>11.684200000000001</v>
      </c>
      <c r="M118">
        <v>30.2</v>
      </c>
      <c r="N118">
        <v>1.2999699999999999E-2</v>
      </c>
      <c r="O118">
        <v>-6.0769399999999999E-4</v>
      </c>
      <c r="P118">
        <v>-3.2037</v>
      </c>
      <c r="Q118" s="1">
        <v>6.7787999999999998E-3</v>
      </c>
      <c r="R118" s="1">
        <v>1.1167E-5</v>
      </c>
      <c r="S118" s="1">
        <v>1.2301E-8</v>
      </c>
      <c r="T118" s="1">
        <v>9.6464000000000001E-4</v>
      </c>
      <c r="U118" s="1">
        <v>1.9511999999999999E-5</v>
      </c>
      <c r="V118" s="1">
        <v>4.9996E-5</v>
      </c>
      <c r="W118" s="1">
        <v>0</v>
      </c>
      <c r="X118" s="1">
        <v>0</v>
      </c>
      <c r="Y118" s="1">
        <v>5.4823E-5</v>
      </c>
      <c r="Z118" s="1">
        <v>0</v>
      </c>
      <c r="AA118" s="1">
        <v>1.2608000000000001E-3</v>
      </c>
      <c r="AB118" s="1">
        <v>6.4602000000000004E-6</v>
      </c>
      <c r="AC118" s="1">
        <v>2.1605999999999999E-7</v>
      </c>
      <c r="AD118" s="1">
        <v>1.2727E-7</v>
      </c>
      <c r="AE118" s="1">
        <v>1.2208E-6</v>
      </c>
      <c r="AF118" s="1">
        <v>2.0352999999999998E-6</v>
      </c>
      <c r="AG118" s="1">
        <v>1.0771E-6</v>
      </c>
      <c r="AH118" s="1">
        <v>2.6325999999999999E-7</v>
      </c>
      <c r="AI118" s="1">
        <v>4.1988999999999998E-10</v>
      </c>
      <c r="AJ118" s="1">
        <v>1.9149E-4</v>
      </c>
      <c r="AK118" s="1">
        <v>3.0991E-7</v>
      </c>
      <c r="AL118" s="1">
        <v>9.5204999999999994E-3</v>
      </c>
      <c r="AM118" s="1">
        <v>1.2756E-5</v>
      </c>
      <c r="AN118">
        <v>-13.599600000000001</v>
      </c>
      <c r="AO118">
        <v>0.64800000000000002</v>
      </c>
      <c r="AP118">
        <v>3.6017000000000001</v>
      </c>
      <c r="AQ118">
        <v>5.6894999999999998</v>
      </c>
      <c r="AR118">
        <v>4.5054999999999996</v>
      </c>
      <c r="AS118">
        <v>8.3632000000000009</v>
      </c>
      <c r="AT118">
        <v>4.218</v>
      </c>
      <c r="AU118">
        <v>2.3113999999999999</v>
      </c>
      <c r="AV118">
        <v>3.8235000000000001</v>
      </c>
      <c r="AW118">
        <v>-16.460599999999999</v>
      </c>
      <c r="AX118">
        <v>-1.5</v>
      </c>
      <c r="AY118" t="s">
        <v>85</v>
      </c>
      <c r="AZ118" s="1">
        <v>0</v>
      </c>
      <c r="BA118" s="1">
        <v>0.92364999999999997</v>
      </c>
      <c r="BB118" s="1">
        <v>6.5063999999999996E-4</v>
      </c>
    </row>
    <row r="119" spans="5:54" x14ac:dyDescent="0.25">
      <c r="E119">
        <v>3</v>
      </c>
      <c r="F119" t="s">
        <v>174</v>
      </c>
      <c r="G119">
        <v>10</v>
      </c>
      <c r="H119">
        <v>-99</v>
      </c>
      <c r="I119">
        <v>0</v>
      </c>
      <c r="J119">
        <v>1</v>
      </c>
      <c r="K119">
        <v>7.0541499999999999</v>
      </c>
      <c r="L119">
        <v>12.0108</v>
      </c>
      <c r="M119">
        <v>29.6</v>
      </c>
      <c r="N119">
        <v>9.1780000000000004E-3</v>
      </c>
      <c r="O119">
        <v>4.1412899999999997E-3</v>
      </c>
      <c r="P119">
        <v>26.349799999999998</v>
      </c>
      <c r="Q119" s="1">
        <v>7.2838E-3</v>
      </c>
      <c r="R119" s="1">
        <v>3.6458000000000002E-5</v>
      </c>
      <c r="S119" s="1">
        <v>1.6681E-6</v>
      </c>
      <c r="T119" s="1">
        <v>9.8288999999999994E-4</v>
      </c>
      <c r="U119" s="1">
        <v>2.4799000000000001E-5</v>
      </c>
      <c r="V119" s="1">
        <v>6.0748000000000002E-5</v>
      </c>
      <c r="W119" s="1">
        <v>0</v>
      </c>
      <c r="X119" s="1">
        <v>4.3890999999999997E-5</v>
      </c>
      <c r="Y119" s="1">
        <v>7.0984999999999999E-5</v>
      </c>
      <c r="Z119" s="1">
        <v>0</v>
      </c>
      <c r="AA119" s="1">
        <v>1.3473000000000001E-3</v>
      </c>
      <c r="AB119" s="1">
        <v>7.6582000000000006E-6</v>
      </c>
      <c r="AC119" s="1">
        <v>3.4751999999999998E-7</v>
      </c>
      <c r="AD119" s="1">
        <v>1.2055999999999999E-7</v>
      </c>
      <c r="AE119" s="1">
        <v>1.7948000000000001E-4</v>
      </c>
      <c r="AF119" s="1">
        <v>1.6198E-7</v>
      </c>
      <c r="AG119" s="1">
        <v>3.1604999999999997E-7</v>
      </c>
      <c r="AH119" s="1">
        <v>4.3471000000000001E-7</v>
      </c>
      <c r="AI119" s="1">
        <v>2.3418E-7</v>
      </c>
      <c r="AJ119" s="1">
        <v>2.0481000000000001E-4</v>
      </c>
      <c r="AK119" s="1">
        <v>1.7072999999999999E-7</v>
      </c>
      <c r="AL119" s="1">
        <v>5.5260999999999999E-3</v>
      </c>
      <c r="AM119" s="1">
        <v>4.1682000000000002E-6</v>
      </c>
      <c r="AN119">
        <v>-11.5778</v>
      </c>
      <c r="AO119">
        <v>2.7547999999999999</v>
      </c>
      <c r="AP119">
        <v>3.4510999999999998</v>
      </c>
      <c r="AQ119">
        <v>7.8041</v>
      </c>
      <c r="AR119">
        <v>4.1627000000000001</v>
      </c>
      <c r="AS119">
        <v>8.1402999999999999</v>
      </c>
      <c r="AT119">
        <v>4.0648999999999997</v>
      </c>
      <c r="AU119">
        <v>8.5625999999999998</v>
      </c>
      <c r="AV119">
        <v>3.6694</v>
      </c>
      <c r="AW119">
        <v>-18.883700000000001</v>
      </c>
      <c r="AX119">
        <v>-1.5</v>
      </c>
      <c r="AY119" t="s">
        <v>86</v>
      </c>
      <c r="AZ119" s="1">
        <v>0</v>
      </c>
      <c r="BA119" s="1">
        <v>0.72038000000000002</v>
      </c>
      <c r="BB119" s="1">
        <v>4.5936000000000002E-4</v>
      </c>
    </row>
    <row r="120" spans="5:54" x14ac:dyDescent="0.25">
      <c r="E120">
        <v>3</v>
      </c>
      <c r="F120" t="s">
        <v>174</v>
      </c>
      <c r="G120">
        <v>11</v>
      </c>
      <c r="H120">
        <v>-99</v>
      </c>
      <c r="I120">
        <v>0</v>
      </c>
      <c r="J120">
        <v>1</v>
      </c>
      <c r="K120">
        <v>7.26546</v>
      </c>
      <c r="L120">
        <v>11.639900000000001</v>
      </c>
      <c r="M120">
        <v>31.4</v>
      </c>
      <c r="N120">
        <v>1.26385E-2</v>
      </c>
      <c r="O120">
        <v>3.5004699999999998E-4</v>
      </c>
      <c r="P120">
        <v>1.8842699999999999</v>
      </c>
      <c r="Q120" s="1">
        <v>6.8092999999999999E-3</v>
      </c>
      <c r="R120" s="1">
        <v>1.26E-5</v>
      </c>
      <c r="S120" s="1">
        <v>2.452E-6</v>
      </c>
      <c r="T120" s="1">
        <v>1.0597E-3</v>
      </c>
      <c r="U120" s="1">
        <v>1.8627999999999999E-5</v>
      </c>
      <c r="V120" s="1">
        <v>7.2229000000000003E-5</v>
      </c>
      <c r="W120" s="1">
        <v>0</v>
      </c>
      <c r="X120" s="1">
        <v>0</v>
      </c>
      <c r="Y120" s="1">
        <v>5.6558000000000003E-5</v>
      </c>
      <c r="Z120" s="1">
        <v>0</v>
      </c>
      <c r="AA120" s="1">
        <v>1.3734999999999999E-3</v>
      </c>
      <c r="AB120" s="1">
        <v>6.7920999999999997E-6</v>
      </c>
      <c r="AC120" s="1">
        <v>1.9371999999999999E-7</v>
      </c>
      <c r="AD120" s="1">
        <v>8.3718E-10</v>
      </c>
      <c r="AE120" s="1">
        <v>6.1346000000000005E-5</v>
      </c>
      <c r="AF120" s="1">
        <v>1.2275000000000001E-7</v>
      </c>
      <c r="AG120" s="1">
        <v>2.2884999999999999E-7</v>
      </c>
      <c r="AH120" s="1">
        <v>2.7315999999999999E-7</v>
      </c>
      <c r="AI120" s="1">
        <v>2.251E-7</v>
      </c>
      <c r="AJ120" s="1">
        <v>2.5142999999999998E-6</v>
      </c>
      <c r="AK120" s="1">
        <v>3.178E-7</v>
      </c>
      <c r="AL120" s="1">
        <v>8.8030000000000001E-3</v>
      </c>
      <c r="AM120" s="1">
        <v>1.1348E-5</v>
      </c>
      <c r="AN120">
        <v>-11.7813</v>
      </c>
      <c r="AO120">
        <v>2.4033000000000002</v>
      </c>
      <c r="AP120">
        <v>3.6595</v>
      </c>
      <c r="AQ120">
        <v>7.4295999999999998</v>
      </c>
      <c r="AR120">
        <v>2.2959000000000001</v>
      </c>
      <c r="AS120">
        <v>4.6786000000000003</v>
      </c>
      <c r="AT120">
        <v>4.2805999999999997</v>
      </c>
      <c r="AU120">
        <v>7.6087999999999996</v>
      </c>
      <c r="AV120">
        <v>3.8881000000000001</v>
      </c>
      <c r="AW120">
        <v>-18.729199999999999</v>
      </c>
      <c r="AX120">
        <v>-1.5</v>
      </c>
      <c r="AY120" t="s">
        <v>87</v>
      </c>
      <c r="AZ120" s="1">
        <v>0</v>
      </c>
      <c r="BA120" s="1">
        <v>0.88561000000000001</v>
      </c>
      <c r="BB120" s="1">
        <v>6.3256E-4</v>
      </c>
    </row>
    <row r="121" spans="5:54" x14ac:dyDescent="0.25">
      <c r="E121">
        <v>3</v>
      </c>
      <c r="F121" t="s">
        <v>174</v>
      </c>
      <c r="G121">
        <v>12</v>
      </c>
      <c r="H121">
        <v>-99</v>
      </c>
      <c r="I121">
        <v>0</v>
      </c>
      <c r="J121">
        <v>1</v>
      </c>
      <c r="K121">
        <v>6.9649599999999996</v>
      </c>
      <c r="L121">
        <v>12.095599999999999</v>
      </c>
      <c r="M121">
        <v>29.7</v>
      </c>
      <c r="N121">
        <v>5.1328099999999998E-3</v>
      </c>
      <c r="O121">
        <v>4.8236099999999999E-3</v>
      </c>
      <c r="P121">
        <v>32.849600000000002</v>
      </c>
      <c r="Q121" s="1">
        <v>4.8512E-3</v>
      </c>
      <c r="R121" s="1">
        <v>8.8441000000000006E-6</v>
      </c>
      <c r="S121" s="1">
        <v>1.2301E-8</v>
      </c>
      <c r="T121" s="1">
        <v>2.4862999999999999E-3</v>
      </c>
      <c r="U121" s="1">
        <v>2.2870999999999998E-5</v>
      </c>
      <c r="V121" s="1">
        <v>2.6896E-4</v>
      </c>
      <c r="W121" s="1">
        <v>5.2823999999999996E-6</v>
      </c>
      <c r="X121" s="1">
        <v>0</v>
      </c>
      <c r="Y121" s="1">
        <v>5.7277000000000001E-5</v>
      </c>
      <c r="Z121" s="1">
        <v>5.5222000000000001E-5</v>
      </c>
      <c r="AA121" s="1">
        <v>1.5956E-4</v>
      </c>
      <c r="AB121" s="1">
        <v>2.5546000000000001E-6</v>
      </c>
      <c r="AC121" s="1">
        <v>4.2737000000000001E-8</v>
      </c>
      <c r="AD121" s="1">
        <v>8.3716000000000003E-10</v>
      </c>
      <c r="AE121" s="1">
        <v>7.8322999999999995E-7</v>
      </c>
      <c r="AF121" s="1">
        <v>7.5634000000000001E-8</v>
      </c>
      <c r="AG121" s="1">
        <v>1.8846000000000001E-7</v>
      </c>
      <c r="AH121" s="1">
        <v>3.3269E-7</v>
      </c>
      <c r="AI121" s="1">
        <v>4.1988E-10</v>
      </c>
      <c r="AJ121" s="1">
        <v>3.7296999999999997E-4</v>
      </c>
      <c r="AK121" s="1">
        <v>1.3944000000000001E-7</v>
      </c>
      <c r="AL121" s="1">
        <v>4.4748000000000001E-3</v>
      </c>
      <c r="AM121" s="1">
        <v>2.7197E-6</v>
      </c>
      <c r="AN121">
        <v>-13.945600000000001</v>
      </c>
      <c r="AO121">
        <v>0.3831</v>
      </c>
      <c r="AP121">
        <v>3.3376000000000001</v>
      </c>
      <c r="AQ121">
        <v>5.4310999999999998</v>
      </c>
      <c r="AR121">
        <v>1.833</v>
      </c>
      <c r="AS121">
        <v>8.4313000000000002</v>
      </c>
      <c r="AT121">
        <v>3.9518</v>
      </c>
      <c r="AU121">
        <v>1.4487000000000001</v>
      </c>
      <c r="AV121">
        <v>3.5565000000000002</v>
      </c>
      <c r="AW121">
        <v>-19.588100000000001</v>
      </c>
      <c r="AX121">
        <v>-1.5</v>
      </c>
      <c r="AY121" t="s">
        <v>88</v>
      </c>
      <c r="AZ121" s="1">
        <v>0</v>
      </c>
      <c r="BA121" s="1">
        <v>0.58574000000000004</v>
      </c>
      <c r="BB121" s="1">
        <v>2.5690000000000001E-4</v>
      </c>
    </row>
    <row r="122" spans="5:54" x14ac:dyDescent="0.25">
      <c r="E122">
        <v>3</v>
      </c>
      <c r="F122" t="s">
        <v>174</v>
      </c>
      <c r="G122">
        <v>13</v>
      </c>
      <c r="H122">
        <v>-99</v>
      </c>
      <c r="I122">
        <v>0</v>
      </c>
      <c r="J122">
        <v>1</v>
      </c>
      <c r="K122">
        <v>7.2038000000000002</v>
      </c>
      <c r="L122">
        <v>11.8072</v>
      </c>
      <c r="M122">
        <v>29.9</v>
      </c>
      <c r="N122">
        <v>1.02795E-2</v>
      </c>
      <c r="O122">
        <v>-8.9784999999999995E-4</v>
      </c>
      <c r="P122">
        <v>-5.9924099999999996</v>
      </c>
      <c r="Q122" s="1">
        <v>5.2557000000000003E-3</v>
      </c>
      <c r="R122" s="1">
        <v>9.8006000000000007E-6</v>
      </c>
      <c r="S122" s="1">
        <v>1.2301E-8</v>
      </c>
      <c r="T122" s="1">
        <v>7.0554000000000005E-4</v>
      </c>
      <c r="U122" s="1">
        <v>1.789E-5</v>
      </c>
      <c r="V122" s="1">
        <v>5.1178999999999999E-5</v>
      </c>
      <c r="W122" s="1">
        <v>0</v>
      </c>
      <c r="X122" s="1">
        <v>0</v>
      </c>
      <c r="Y122" s="1">
        <v>5.4855999999999998E-5</v>
      </c>
      <c r="Z122" s="1">
        <v>0</v>
      </c>
      <c r="AA122" s="1">
        <v>9.3864000000000003E-4</v>
      </c>
      <c r="AB122" s="1">
        <v>5.3800000000000002E-6</v>
      </c>
      <c r="AC122" s="1">
        <v>5.6897000000000003E-8</v>
      </c>
      <c r="AD122" s="1">
        <v>8.7810000000000003E-8</v>
      </c>
      <c r="AE122" s="1">
        <v>2.6309999999999999E-6</v>
      </c>
      <c r="AF122" s="1">
        <v>1.5021E-6</v>
      </c>
      <c r="AG122" s="1">
        <v>8.0795000000000003E-7</v>
      </c>
      <c r="AH122" s="1">
        <v>1.4747000000000001E-7</v>
      </c>
      <c r="AI122" s="1">
        <v>1.222E-7</v>
      </c>
      <c r="AJ122" s="1">
        <v>4.1625000000000001E-4</v>
      </c>
      <c r="AK122" s="1">
        <v>2.4469E-7</v>
      </c>
      <c r="AL122" s="1">
        <v>7.7178999999999998E-3</v>
      </c>
      <c r="AM122" s="1">
        <v>8.1143999999999998E-6</v>
      </c>
      <c r="AN122">
        <v>-13.322800000000001</v>
      </c>
      <c r="AO122">
        <v>0.9577</v>
      </c>
      <c r="AP122">
        <v>3.5444</v>
      </c>
      <c r="AQ122">
        <v>6.0030999999999999</v>
      </c>
      <c r="AR122">
        <v>4.2380000000000004</v>
      </c>
      <c r="AS122">
        <v>8.9329999999999998</v>
      </c>
      <c r="AT122">
        <v>4.1593999999999998</v>
      </c>
      <c r="AU122">
        <v>3.2153999999999998</v>
      </c>
      <c r="AV122">
        <v>3.7645</v>
      </c>
      <c r="AW122">
        <v>-16.8063</v>
      </c>
      <c r="AX122">
        <v>-1.5</v>
      </c>
      <c r="AY122" t="s">
        <v>89</v>
      </c>
      <c r="AZ122" s="1">
        <v>0</v>
      </c>
      <c r="BA122" s="1">
        <v>0.75849</v>
      </c>
      <c r="BB122" s="1">
        <v>5.1449000000000004E-4</v>
      </c>
    </row>
    <row r="123" spans="5:54" x14ac:dyDescent="0.25">
      <c r="E123">
        <v>3</v>
      </c>
      <c r="F123" t="s">
        <v>174</v>
      </c>
      <c r="G123">
        <v>14</v>
      </c>
      <c r="H123">
        <v>-99</v>
      </c>
      <c r="I123">
        <v>0</v>
      </c>
      <c r="J123">
        <v>1</v>
      </c>
      <c r="K123">
        <v>6.9783900000000001</v>
      </c>
      <c r="L123">
        <v>12.1043</v>
      </c>
      <c r="M123">
        <v>29.3</v>
      </c>
      <c r="N123">
        <v>7.2655100000000002E-3</v>
      </c>
      <c r="O123">
        <v>1.57398E-3</v>
      </c>
      <c r="P123">
        <v>14.0695</v>
      </c>
      <c r="Q123" s="1">
        <v>5.0423999999999998E-3</v>
      </c>
      <c r="R123" s="1">
        <v>2.7960999999999999E-5</v>
      </c>
      <c r="S123" s="1">
        <v>6.7696000000000004E-6</v>
      </c>
      <c r="T123" s="1">
        <v>3.9356999999999999E-4</v>
      </c>
      <c r="U123" s="1">
        <v>2.0537999999999999E-5</v>
      </c>
      <c r="V123" s="1">
        <v>5.7864E-5</v>
      </c>
      <c r="W123" s="1">
        <v>0</v>
      </c>
      <c r="X123" s="1">
        <v>4.3035999999999999E-5</v>
      </c>
      <c r="Y123" s="1">
        <v>5.6968000000000001E-5</v>
      </c>
      <c r="Z123" s="1">
        <v>0</v>
      </c>
      <c r="AA123" s="1">
        <v>9.4158999999999996E-4</v>
      </c>
      <c r="AB123" s="1">
        <v>4.8968999999999997E-6</v>
      </c>
      <c r="AC123" s="1">
        <v>3.6724E-7</v>
      </c>
      <c r="AD123" s="1">
        <v>3.1096000000000003E-7</v>
      </c>
      <c r="AE123" s="1">
        <v>3.1431999999999999E-4</v>
      </c>
      <c r="AF123" s="1">
        <v>4.9391999999999997E-7</v>
      </c>
      <c r="AG123" s="1">
        <v>6.4427000000000004E-7</v>
      </c>
      <c r="AH123" s="1">
        <v>3.1717999999999999E-7</v>
      </c>
      <c r="AI123" s="1">
        <v>2.3229E-7</v>
      </c>
      <c r="AJ123" s="1">
        <v>5.4778000000000003E-5</v>
      </c>
      <c r="AK123" s="1">
        <v>1.3794999999999999E-7</v>
      </c>
      <c r="AL123" s="1">
        <v>4.5852999999999996E-3</v>
      </c>
      <c r="AM123" s="1">
        <v>2.7504E-6</v>
      </c>
      <c r="AN123">
        <v>-11.377000000000001</v>
      </c>
      <c r="AO123">
        <v>2.9712999999999998</v>
      </c>
      <c r="AP123">
        <v>3.4056999999999999</v>
      </c>
      <c r="AQ123">
        <v>8.0244</v>
      </c>
      <c r="AR123">
        <v>4.4519000000000002</v>
      </c>
      <c r="AS123">
        <v>6.9135</v>
      </c>
      <c r="AT123">
        <v>4.0182000000000002</v>
      </c>
      <c r="AU123">
        <v>9.2042000000000002</v>
      </c>
      <c r="AV123">
        <v>3.6221999999999999</v>
      </c>
      <c r="AW123">
        <v>-17.976500000000001</v>
      </c>
      <c r="AX123">
        <v>-1.5</v>
      </c>
      <c r="AY123" t="s">
        <v>90</v>
      </c>
      <c r="AZ123" s="1">
        <v>0</v>
      </c>
      <c r="BA123" s="1">
        <v>0.56313999999999997</v>
      </c>
      <c r="BB123" s="1">
        <v>3.6363999999999998E-4</v>
      </c>
    </row>
    <row r="124" spans="5:54" x14ac:dyDescent="0.25">
      <c r="E124">
        <v>3</v>
      </c>
      <c r="F124" t="s">
        <v>174</v>
      </c>
      <c r="G124">
        <v>15</v>
      </c>
      <c r="H124">
        <v>-99</v>
      </c>
      <c r="I124">
        <v>0</v>
      </c>
      <c r="J124">
        <v>1</v>
      </c>
      <c r="K124">
        <v>7.0510400000000004</v>
      </c>
      <c r="L124">
        <v>11.930400000000001</v>
      </c>
      <c r="M124">
        <v>30.7</v>
      </c>
      <c r="N124">
        <v>7.92875E-3</v>
      </c>
      <c r="O124">
        <v>1.6051399999999999E-3</v>
      </c>
      <c r="P124">
        <v>12.6839</v>
      </c>
      <c r="Q124" s="1">
        <v>5.3600999999999996E-3</v>
      </c>
      <c r="R124" s="1">
        <v>9.6726999999999997E-6</v>
      </c>
      <c r="S124" s="1">
        <v>1.2301E-8</v>
      </c>
      <c r="T124" s="1">
        <v>6.6385999999999995E-4</v>
      </c>
      <c r="U124" s="1">
        <v>1.5579000000000001E-5</v>
      </c>
      <c r="V124" s="1">
        <v>5.1150000000000003E-5</v>
      </c>
      <c r="W124" s="1">
        <v>0</v>
      </c>
      <c r="X124" s="1">
        <v>0</v>
      </c>
      <c r="Y124" s="1">
        <v>5.4984000000000001E-5</v>
      </c>
      <c r="Z124" s="1">
        <v>0</v>
      </c>
      <c r="AA124" s="1">
        <v>9.6385000000000004E-4</v>
      </c>
      <c r="AB124" s="1">
        <v>4.1645999999999999E-6</v>
      </c>
      <c r="AC124" s="1">
        <v>1.0712E-7</v>
      </c>
      <c r="AD124" s="1">
        <v>8.3713999999999996E-10</v>
      </c>
      <c r="AE124" s="1">
        <v>6.0786999999999999E-5</v>
      </c>
      <c r="AF124" s="1">
        <v>4.3789000000000001E-7</v>
      </c>
      <c r="AG124" s="1">
        <v>3.2305999999999998E-7</v>
      </c>
      <c r="AH124" s="1">
        <v>1.4212E-7</v>
      </c>
      <c r="AI124" s="1">
        <v>1.3005E-7</v>
      </c>
      <c r="AJ124" s="1">
        <v>3.5132000000000002E-4</v>
      </c>
      <c r="AK124" s="1">
        <v>1.8127999999999999E-7</v>
      </c>
      <c r="AL124" s="1">
        <v>5.3363000000000004E-3</v>
      </c>
      <c r="AM124" s="1">
        <v>3.9404999999999998E-6</v>
      </c>
      <c r="AN124">
        <v>-11.918699999999999</v>
      </c>
      <c r="AO124">
        <v>2.3374999999999999</v>
      </c>
      <c r="AP124">
        <v>3.5186999999999999</v>
      </c>
      <c r="AQ124">
        <v>7.3726000000000003</v>
      </c>
      <c r="AR124">
        <v>1.994</v>
      </c>
      <c r="AS124">
        <v>8.7103999999999999</v>
      </c>
      <c r="AT124">
        <v>4.1369999999999996</v>
      </c>
      <c r="AU124">
        <v>7.3579999999999997</v>
      </c>
      <c r="AV124">
        <v>3.7433999999999998</v>
      </c>
      <c r="AW124">
        <v>-17.823699999999999</v>
      </c>
      <c r="AX124">
        <v>-1.5</v>
      </c>
      <c r="AY124" t="s">
        <v>91</v>
      </c>
      <c r="AZ124" s="1">
        <v>0</v>
      </c>
      <c r="BA124" s="1">
        <v>0.61475000000000002</v>
      </c>
      <c r="BB124" s="1">
        <v>3.9682999999999998E-4</v>
      </c>
    </row>
    <row r="125" spans="5:54" x14ac:dyDescent="0.25">
      <c r="E125">
        <v>3</v>
      </c>
      <c r="F125" t="s">
        <v>174</v>
      </c>
      <c r="G125">
        <v>16</v>
      </c>
      <c r="H125">
        <v>-99</v>
      </c>
      <c r="I125">
        <v>0</v>
      </c>
      <c r="J125">
        <v>1</v>
      </c>
      <c r="K125">
        <v>7.0563700000000003</v>
      </c>
      <c r="L125">
        <v>12.0937</v>
      </c>
      <c r="M125">
        <v>28.1</v>
      </c>
      <c r="N125">
        <v>6.8421699999999998E-3</v>
      </c>
      <c r="O125">
        <v>2.95722E-4</v>
      </c>
      <c r="P125">
        <v>2.4613299999999998</v>
      </c>
      <c r="Q125" s="1">
        <v>3.1327999999999998E-3</v>
      </c>
      <c r="R125" s="1">
        <v>6.4311000000000001E-6</v>
      </c>
      <c r="S125" s="1">
        <v>1.2299999999999999E-8</v>
      </c>
      <c r="T125" s="1">
        <v>1.4736E-3</v>
      </c>
      <c r="U125" s="1">
        <v>1.4462E-5</v>
      </c>
      <c r="V125" s="1">
        <v>4.3022999999999998E-5</v>
      </c>
      <c r="W125" s="1">
        <v>0</v>
      </c>
      <c r="X125" s="1">
        <v>0</v>
      </c>
      <c r="Y125" s="1">
        <v>5.4602999999999999E-5</v>
      </c>
      <c r="Z125" s="1">
        <v>8.5733000000000001E-5</v>
      </c>
      <c r="AA125" s="1">
        <v>3.8515000000000001E-4</v>
      </c>
      <c r="AB125" s="1">
        <v>1.9564999999999998E-6</v>
      </c>
      <c r="AC125" s="1">
        <v>3.2125E-10</v>
      </c>
      <c r="AD125" s="1">
        <v>1.1981000000000001E-7</v>
      </c>
      <c r="AE125" s="1">
        <v>5.6665E-10</v>
      </c>
      <c r="AF125" s="1">
        <v>1.4889000000000001E-6</v>
      </c>
      <c r="AG125" s="1">
        <v>9.9099999999999991E-7</v>
      </c>
      <c r="AH125" s="1">
        <v>2.8216999999999999E-7</v>
      </c>
      <c r="AI125" s="1">
        <v>4.1985E-10</v>
      </c>
      <c r="AJ125" s="1">
        <v>2.6804999999999998E-4</v>
      </c>
      <c r="AK125" s="1">
        <v>1.5174000000000001E-7</v>
      </c>
      <c r="AL125" s="1">
        <v>5.6021999999999999E-3</v>
      </c>
      <c r="AM125" s="1">
        <v>3.9671999999999999E-6</v>
      </c>
      <c r="AN125">
        <v>-17.224499999999999</v>
      </c>
      <c r="AO125">
        <v>-2.8168000000000002</v>
      </c>
      <c r="AP125">
        <v>3.3410000000000002</v>
      </c>
      <c r="AQ125">
        <v>2.2517999999999998</v>
      </c>
      <c r="AR125">
        <v>4.1291000000000002</v>
      </c>
      <c r="AS125">
        <v>8.2007999999999992</v>
      </c>
      <c r="AT125">
        <v>3.9485000000000001</v>
      </c>
      <c r="AU125">
        <v>-8.1875</v>
      </c>
      <c r="AV125">
        <v>3.5505</v>
      </c>
      <c r="AW125">
        <v>-17.200900000000001</v>
      </c>
      <c r="AX125">
        <v>-1.5</v>
      </c>
      <c r="AY125" t="s">
        <v>92</v>
      </c>
      <c r="AZ125" s="1">
        <v>0</v>
      </c>
      <c r="BA125" s="1">
        <v>0.57679000000000002</v>
      </c>
      <c r="BB125" s="1">
        <v>3.4245E-4</v>
      </c>
    </row>
    <row r="126" spans="5:54" x14ac:dyDescent="0.25">
      <c r="E126">
        <v>3</v>
      </c>
      <c r="F126" t="s">
        <v>174</v>
      </c>
      <c r="G126">
        <v>17</v>
      </c>
      <c r="H126">
        <v>-99</v>
      </c>
      <c r="I126">
        <v>0</v>
      </c>
      <c r="J126">
        <v>1</v>
      </c>
      <c r="K126">
        <v>7.1447900000000004</v>
      </c>
      <c r="L126">
        <v>8.8948800000000006</v>
      </c>
      <c r="M126">
        <v>30.4</v>
      </c>
      <c r="N126">
        <v>8.881E-3</v>
      </c>
      <c r="O126">
        <v>-9.8724199999999994E-4</v>
      </c>
      <c r="P126">
        <v>-7.7901499999999997</v>
      </c>
      <c r="Q126" s="1">
        <v>4.5899000000000001E-3</v>
      </c>
      <c r="R126" s="1">
        <v>8.8794000000000001E-6</v>
      </c>
      <c r="S126" s="1">
        <v>1.2299999999999999E-8</v>
      </c>
      <c r="T126" s="1">
        <v>4.4996000000000001E-4</v>
      </c>
      <c r="U126" s="1">
        <v>2.0516000000000001E-5</v>
      </c>
      <c r="V126" s="1">
        <v>4.528E-5</v>
      </c>
      <c r="W126" s="1">
        <v>0</v>
      </c>
      <c r="X126" s="1">
        <v>4.0757000000000003E-5</v>
      </c>
      <c r="Y126" s="1">
        <v>0</v>
      </c>
      <c r="Z126" s="1">
        <v>0</v>
      </c>
      <c r="AA126" s="1">
        <v>8.2925000000000002E-4</v>
      </c>
      <c r="AB126" s="1">
        <v>4.6101000000000001E-6</v>
      </c>
      <c r="AC126" s="1">
        <v>4.6166999999999999E-8</v>
      </c>
      <c r="AD126" s="1">
        <v>8.3711000000000002E-10</v>
      </c>
      <c r="AE126" s="1">
        <v>8.7614000000000005E-6</v>
      </c>
      <c r="AF126" s="1">
        <v>6.1321999999999998E-8</v>
      </c>
      <c r="AG126" s="1">
        <v>1.5115E-7</v>
      </c>
      <c r="AH126" s="1">
        <v>1.1294E-7</v>
      </c>
      <c r="AI126" s="1">
        <v>2.1720000000000001E-7</v>
      </c>
      <c r="AJ126" s="1">
        <v>3.4465E-4</v>
      </c>
      <c r="AK126" s="1">
        <v>2.1967000000000001E-7</v>
      </c>
      <c r="AL126" s="1">
        <v>6.6363999999999998E-3</v>
      </c>
      <c r="AM126" s="1">
        <v>6.0081000000000001E-6</v>
      </c>
      <c r="AN126">
        <v>-9.8158999999999992</v>
      </c>
      <c r="AO126">
        <v>1.4965999999999999</v>
      </c>
      <c r="AP126">
        <v>3.5491000000000001</v>
      </c>
      <c r="AQ126">
        <v>6.5355999999999996</v>
      </c>
      <c r="AR126">
        <v>-3.7536</v>
      </c>
      <c r="AS126">
        <v>8.7632999999999992</v>
      </c>
      <c r="AT126">
        <v>4.1661000000000001</v>
      </c>
      <c r="AU126">
        <v>7.7869999999999999</v>
      </c>
      <c r="AV126">
        <v>3.7719999999999998</v>
      </c>
      <c r="AW126">
        <v>-13.6357</v>
      </c>
      <c r="AX126">
        <v>-1.5</v>
      </c>
      <c r="AY126" t="s">
        <v>93</v>
      </c>
      <c r="AZ126" s="1">
        <v>0</v>
      </c>
      <c r="BA126" s="1">
        <v>0.65334999999999999</v>
      </c>
      <c r="BB126" s="1">
        <v>4.4449000000000002E-4</v>
      </c>
    </row>
    <row r="127" spans="5:54" x14ac:dyDescent="0.25">
      <c r="E127">
        <v>3</v>
      </c>
      <c r="F127" t="s">
        <v>174</v>
      </c>
      <c r="G127">
        <v>18</v>
      </c>
      <c r="H127">
        <v>-99</v>
      </c>
      <c r="I127">
        <v>0</v>
      </c>
      <c r="J127">
        <v>1</v>
      </c>
      <c r="K127">
        <v>6.9537599999999999</v>
      </c>
      <c r="L127">
        <v>12.073499999999999</v>
      </c>
      <c r="M127">
        <v>30.2</v>
      </c>
      <c r="N127">
        <v>6.6034500000000003E-3</v>
      </c>
      <c r="O127">
        <v>1.10053E-3</v>
      </c>
      <c r="P127">
        <v>10.962199999999999</v>
      </c>
      <c r="Q127" s="1">
        <v>4.2414000000000002E-3</v>
      </c>
      <c r="R127" s="1">
        <v>7.1627999999999999E-5</v>
      </c>
      <c r="S127" s="1">
        <v>4.3332999999999997E-6</v>
      </c>
      <c r="T127" s="1">
        <v>4.0004999999999999E-4</v>
      </c>
      <c r="U127" s="1">
        <v>2.2727000000000001E-5</v>
      </c>
      <c r="V127" s="1">
        <v>5.0216999999999997E-5</v>
      </c>
      <c r="W127" s="1">
        <v>0</v>
      </c>
      <c r="X127" s="1">
        <v>4.1044999999999998E-5</v>
      </c>
      <c r="Y127" s="1">
        <v>5.5637999999999998E-5</v>
      </c>
      <c r="Z127" s="1">
        <v>0</v>
      </c>
      <c r="AA127" s="1">
        <v>7.9922000000000001E-4</v>
      </c>
      <c r="AB127" s="1">
        <v>3.5518E-6</v>
      </c>
      <c r="AC127" s="1">
        <v>3.6489999999999999E-7</v>
      </c>
      <c r="AD127" s="1">
        <v>3.0950000000000001E-7</v>
      </c>
      <c r="AE127" s="1">
        <v>3.4601E-4</v>
      </c>
      <c r="AF127" s="1">
        <v>1.5337E-7</v>
      </c>
      <c r="AG127" s="1">
        <v>1.86E-6</v>
      </c>
      <c r="AH127" s="1">
        <v>2.8518000000000002E-7</v>
      </c>
      <c r="AI127" s="1">
        <v>1.5405999999999999E-7</v>
      </c>
      <c r="AJ127" s="1">
        <v>1.1222000000000001E-4</v>
      </c>
      <c r="AK127" s="1">
        <v>1.3843E-7</v>
      </c>
      <c r="AL127" s="1">
        <v>4.2557999999999997E-3</v>
      </c>
      <c r="AM127" s="1">
        <v>2.4190999999999998E-6</v>
      </c>
      <c r="AN127">
        <v>-11.247199999999999</v>
      </c>
      <c r="AO127">
        <v>3.0516000000000001</v>
      </c>
      <c r="AP127">
        <v>3.4460000000000002</v>
      </c>
      <c r="AQ127">
        <v>8.0930999999999997</v>
      </c>
      <c r="AR127">
        <v>4.4184999999999999</v>
      </c>
      <c r="AS127">
        <v>7.5895000000000001</v>
      </c>
      <c r="AT127">
        <v>4.0621999999999998</v>
      </c>
      <c r="AU127">
        <v>9.4707000000000008</v>
      </c>
      <c r="AV127">
        <v>3.6678000000000002</v>
      </c>
      <c r="AW127">
        <v>-18.867100000000001</v>
      </c>
      <c r="AX127">
        <v>-1.5</v>
      </c>
      <c r="AY127" t="s">
        <v>94</v>
      </c>
      <c r="AZ127" s="1">
        <v>0</v>
      </c>
      <c r="BA127" s="1">
        <v>0.52225999999999995</v>
      </c>
      <c r="BB127" s="1">
        <v>3.3050000000000001E-4</v>
      </c>
    </row>
    <row r="128" spans="5:54" x14ac:dyDescent="0.25">
      <c r="E128">
        <v>3</v>
      </c>
      <c r="F128" t="s">
        <v>174</v>
      </c>
      <c r="G128">
        <v>19</v>
      </c>
      <c r="H128">
        <v>-99</v>
      </c>
      <c r="I128">
        <v>0</v>
      </c>
      <c r="J128">
        <v>1</v>
      </c>
      <c r="K128">
        <v>7.02163</v>
      </c>
      <c r="L128">
        <v>11.952</v>
      </c>
      <c r="M128">
        <v>30.9</v>
      </c>
      <c r="N128">
        <v>7.6303400000000002E-3</v>
      </c>
      <c r="O128">
        <v>9.6587099999999998E-4</v>
      </c>
      <c r="P128">
        <v>8.5201600000000006</v>
      </c>
      <c r="Q128" s="1">
        <v>4.9293000000000002E-3</v>
      </c>
      <c r="R128" s="1">
        <v>7.4417000000000003E-6</v>
      </c>
      <c r="S128" s="1">
        <v>1.793E-6</v>
      </c>
      <c r="T128" s="1">
        <v>3.6461000000000002E-4</v>
      </c>
      <c r="U128" s="1">
        <v>2.5786E-5</v>
      </c>
      <c r="V128" s="1">
        <v>5.1374E-5</v>
      </c>
      <c r="W128" s="1">
        <v>0</v>
      </c>
      <c r="X128" s="1">
        <v>4.2422000000000001E-5</v>
      </c>
      <c r="Y128" s="1">
        <v>5.5467000000000003E-5</v>
      </c>
      <c r="Z128" s="1">
        <v>0</v>
      </c>
      <c r="AA128" s="1">
        <v>9.9236000000000007E-4</v>
      </c>
      <c r="AB128" s="1">
        <v>2.9608000000000001E-6</v>
      </c>
      <c r="AC128" s="1">
        <v>1.2625999999999999E-7</v>
      </c>
      <c r="AD128" s="1">
        <v>8.3711000000000002E-10</v>
      </c>
      <c r="AE128" s="1">
        <v>1.2085E-4</v>
      </c>
      <c r="AF128" s="1">
        <v>7.0199000000000005E-8</v>
      </c>
      <c r="AG128" s="1">
        <v>3.1646999999999997E-7</v>
      </c>
      <c r="AH128" s="1">
        <v>1.5965999999999999E-7</v>
      </c>
      <c r="AI128" s="1">
        <v>1.1819E-7</v>
      </c>
      <c r="AJ128" s="1">
        <v>4.2123000000000003E-5</v>
      </c>
      <c r="AK128" s="1">
        <v>1.7102999999999999E-7</v>
      </c>
      <c r="AL128" s="1">
        <v>4.9490000000000003E-3</v>
      </c>
      <c r="AM128" s="1">
        <v>3.3805000000000001E-6</v>
      </c>
      <c r="AN128">
        <v>-11.609</v>
      </c>
      <c r="AO128">
        <v>2.6406999999999998</v>
      </c>
      <c r="AP128">
        <v>3.5226999999999999</v>
      </c>
      <c r="AQ128">
        <v>7.6731999999999996</v>
      </c>
      <c r="AR128">
        <v>1.9564999999999999</v>
      </c>
      <c r="AS128">
        <v>6.87</v>
      </c>
      <c r="AT128">
        <v>4.1417999999999999</v>
      </c>
      <c r="AU128">
        <v>8.2687000000000008</v>
      </c>
      <c r="AV128">
        <v>3.7484000000000002</v>
      </c>
      <c r="AW128">
        <v>-19.400200000000002</v>
      </c>
      <c r="AX128">
        <v>-1.5</v>
      </c>
      <c r="AY128" t="s">
        <v>95</v>
      </c>
      <c r="AZ128" s="1">
        <v>0</v>
      </c>
      <c r="BA128" s="1">
        <v>0.56072999999999995</v>
      </c>
      <c r="BB128" s="1">
        <v>3.8190000000000001E-4</v>
      </c>
    </row>
    <row r="129" spans="5:54" x14ac:dyDescent="0.25">
      <c r="E129">
        <v>3</v>
      </c>
      <c r="F129" t="s">
        <v>174</v>
      </c>
      <c r="G129">
        <v>20</v>
      </c>
      <c r="H129">
        <v>-99</v>
      </c>
      <c r="I129">
        <v>0</v>
      </c>
      <c r="J129">
        <v>1</v>
      </c>
      <c r="K129">
        <v>7.0534600000000003</v>
      </c>
      <c r="L129">
        <v>11.9559</v>
      </c>
      <c r="M129">
        <v>30.3</v>
      </c>
      <c r="N129">
        <v>6.9942099999999998E-3</v>
      </c>
      <c r="O129">
        <v>5.3583700000000005E-4</v>
      </c>
      <c r="P129">
        <v>4.4640700000000004</v>
      </c>
      <c r="Q129" s="1">
        <v>2.4789E-3</v>
      </c>
      <c r="R129" s="1">
        <v>5.5638E-6</v>
      </c>
      <c r="S129" s="1">
        <v>1.2299999999999999E-8</v>
      </c>
      <c r="T129" s="1">
        <v>1.8537E-3</v>
      </c>
      <c r="U129" s="1">
        <v>2.6254E-5</v>
      </c>
      <c r="V129" s="1">
        <v>4.1471000000000003E-5</v>
      </c>
      <c r="W129" s="1">
        <v>0</v>
      </c>
      <c r="X129" s="1">
        <v>0</v>
      </c>
      <c r="Y129" s="1">
        <v>5.6743999999999997E-5</v>
      </c>
      <c r="Z129" s="1">
        <v>1.2705999999999999E-4</v>
      </c>
      <c r="AA129" s="1">
        <v>4.8671000000000001E-4</v>
      </c>
      <c r="AB129" s="1">
        <v>1.4494E-6</v>
      </c>
      <c r="AC129" s="1">
        <v>3.2125E-10</v>
      </c>
      <c r="AD129" s="1">
        <v>8.3707999999999997E-10</v>
      </c>
      <c r="AE129" s="1">
        <v>5.6664000000000002E-10</v>
      </c>
      <c r="AF129" s="1">
        <v>7.6098999999999999E-8</v>
      </c>
      <c r="AG129" s="1">
        <v>1.2045E-7</v>
      </c>
      <c r="AH129" s="1">
        <v>2.1703999999999999E-7</v>
      </c>
      <c r="AI129" s="1">
        <v>4.1984000000000002E-10</v>
      </c>
      <c r="AJ129" s="1">
        <v>1.1488000000000001E-5</v>
      </c>
      <c r="AK129" s="1">
        <v>1.7723000000000001E-7</v>
      </c>
      <c r="AL129" s="1">
        <v>5.4003000000000002E-3</v>
      </c>
      <c r="AM129" s="1">
        <v>3.9856999999999998E-6</v>
      </c>
      <c r="AN129">
        <v>-16.993400000000001</v>
      </c>
      <c r="AO129">
        <v>-2.7118000000000002</v>
      </c>
      <c r="AP129">
        <v>3.4716</v>
      </c>
      <c r="AQ129">
        <v>2.3283999999999998</v>
      </c>
      <c r="AR129">
        <v>1.9661</v>
      </c>
      <c r="AS129">
        <v>5.6577000000000002</v>
      </c>
      <c r="AT129">
        <v>4.0883000000000003</v>
      </c>
      <c r="AU129">
        <v>-7.8048999999999999</v>
      </c>
      <c r="AV129">
        <v>3.694</v>
      </c>
      <c r="AW129">
        <v>-19.467700000000001</v>
      </c>
      <c r="AX129">
        <v>-1.5</v>
      </c>
      <c r="AY129" t="s">
        <v>96</v>
      </c>
      <c r="AZ129" s="1">
        <v>0</v>
      </c>
      <c r="BA129" s="1">
        <v>0.55774999999999997</v>
      </c>
      <c r="BB129" s="1">
        <v>3.5006000000000002E-4</v>
      </c>
    </row>
  </sheetData>
  <mergeCells count="9">
    <mergeCell ref="E19:E22"/>
    <mergeCell ref="E23:E26"/>
    <mergeCell ref="G5:H5"/>
    <mergeCell ref="I5:L5"/>
    <mergeCell ref="M5:N5"/>
    <mergeCell ref="O5:R5"/>
    <mergeCell ref="E7:E10"/>
    <mergeCell ref="E11:E14"/>
    <mergeCell ref="E15:E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CV96"/>
  <sheetViews>
    <sheetView topLeftCell="BU1" workbookViewId="0">
      <selection activeCell="CQ77" sqref="CQ77:CQ96"/>
    </sheetView>
  </sheetViews>
  <sheetFormatPr defaultRowHeight="15" x14ac:dyDescent="0.25"/>
  <sheetData>
    <row r="8" spans="4:63" x14ac:dyDescent="0.25">
      <c r="D8" t="s">
        <v>252</v>
      </c>
    </row>
    <row r="9" spans="4:63" x14ac:dyDescent="0.25">
      <c r="D9" t="s">
        <v>163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38</v>
      </c>
      <c r="P9" t="s">
        <v>39</v>
      </c>
      <c r="Q9" t="s">
        <v>40</v>
      </c>
      <c r="R9" t="s">
        <v>41</v>
      </c>
      <c r="S9" t="s">
        <v>42</v>
      </c>
      <c r="T9" t="s">
        <v>43</v>
      </c>
      <c r="U9" t="s">
        <v>44</v>
      </c>
      <c r="V9" t="s">
        <v>45</v>
      </c>
      <c r="W9" t="s">
        <v>46</v>
      </c>
      <c r="X9" t="s">
        <v>47</v>
      </c>
      <c r="Y9" t="s">
        <v>48</v>
      </c>
      <c r="Z9" t="s">
        <v>49</v>
      </c>
      <c r="AA9" t="s">
        <v>50</v>
      </c>
      <c r="AB9" t="s">
        <v>51</v>
      </c>
      <c r="AC9" t="s">
        <v>52</v>
      </c>
      <c r="AD9" t="s">
        <v>53</v>
      </c>
      <c r="AE9" t="s">
        <v>54</v>
      </c>
      <c r="AF9" t="s">
        <v>55</v>
      </c>
      <c r="AG9" t="s">
        <v>56</v>
      </c>
      <c r="AH9" t="s">
        <v>57</v>
      </c>
      <c r="AI9" t="s">
        <v>58</v>
      </c>
      <c r="AJ9" t="s">
        <v>59</v>
      </c>
      <c r="AK9" t="s">
        <v>60</v>
      </c>
      <c r="AL9" t="s">
        <v>61</v>
      </c>
      <c r="AM9" t="s">
        <v>172</v>
      </c>
      <c r="AN9" t="s">
        <v>62</v>
      </c>
      <c r="AO9" t="s">
        <v>63</v>
      </c>
      <c r="AP9" t="s">
        <v>64</v>
      </c>
      <c r="AQ9" t="s">
        <v>65</v>
      </c>
      <c r="AR9" t="s">
        <v>66</v>
      </c>
      <c r="AS9" t="s">
        <v>67</v>
      </c>
      <c r="AT9" t="s">
        <v>68</v>
      </c>
      <c r="AU9" t="s">
        <v>69</v>
      </c>
      <c r="AV9" t="s">
        <v>70</v>
      </c>
      <c r="AW9" t="s">
        <v>71</v>
      </c>
      <c r="AX9" t="s">
        <v>216</v>
      </c>
      <c r="AY9" t="s">
        <v>217</v>
      </c>
      <c r="AZ9" t="s">
        <v>218</v>
      </c>
      <c r="BA9" t="s">
        <v>219</v>
      </c>
      <c r="BB9" t="s">
        <v>220</v>
      </c>
      <c r="BC9" t="s">
        <v>221</v>
      </c>
      <c r="BD9" t="s">
        <v>222</v>
      </c>
      <c r="BE9" t="s">
        <v>223</v>
      </c>
      <c r="BF9" t="s">
        <v>224</v>
      </c>
      <c r="BG9" t="s">
        <v>173</v>
      </c>
      <c r="BH9" t="s">
        <v>72</v>
      </c>
      <c r="BI9" t="s">
        <v>73</v>
      </c>
      <c r="BJ9" t="s">
        <v>74</v>
      </c>
      <c r="BK9" t="s">
        <v>75</v>
      </c>
    </row>
    <row r="10" spans="4:63" x14ac:dyDescent="0.25">
      <c r="D10">
        <v>2</v>
      </c>
      <c r="E10" t="s">
        <v>76</v>
      </c>
      <c r="F10">
        <v>1</v>
      </c>
      <c r="G10">
        <v>-99</v>
      </c>
      <c r="H10">
        <v>-99</v>
      </c>
      <c r="I10">
        <v>-99</v>
      </c>
      <c r="J10">
        <v>12.154400000000001</v>
      </c>
      <c r="K10">
        <v>4</v>
      </c>
      <c r="L10">
        <v>25.6</v>
      </c>
      <c r="M10">
        <v>3.7857500000000002E-2</v>
      </c>
      <c r="N10">
        <v>2.4419400000000001E-2</v>
      </c>
      <c r="O10" s="1">
        <v>-1.93416E-16</v>
      </c>
      <c r="P10" s="1">
        <v>-4.2326300000000002E-13</v>
      </c>
      <c r="Q10" s="1">
        <v>1.9439000000000001E-2</v>
      </c>
      <c r="R10" s="1">
        <v>2.5999999999999998E-5</v>
      </c>
      <c r="S10" s="1">
        <v>1.2302E-8</v>
      </c>
      <c r="T10" s="1">
        <v>1.8132999999999999E-3</v>
      </c>
      <c r="U10" s="1">
        <v>6.1940999999999995E-5</v>
      </c>
      <c r="V10" s="1">
        <v>9.2126000000000005E-5</v>
      </c>
      <c r="W10" s="1">
        <v>0</v>
      </c>
      <c r="X10" s="1">
        <v>0</v>
      </c>
      <c r="Y10" s="1">
        <v>5.1073999999999999E-5</v>
      </c>
      <c r="Z10" s="1">
        <v>0</v>
      </c>
      <c r="AA10" s="1">
        <v>4.9881999999999999E-3</v>
      </c>
      <c r="AB10" s="1">
        <v>0</v>
      </c>
      <c r="AC10" s="1">
        <v>0</v>
      </c>
      <c r="AD10" s="1">
        <v>1.1255E-7</v>
      </c>
      <c r="AE10" s="1">
        <v>5.6692000000000004E-10</v>
      </c>
      <c r="AF10" s="1">
        <v>1.9887999999999999E-6</v>
      </c>
      <c r="AG10" s="1">
        <v>1.1539000000000001E-6</v>
      </c>
      <c r="AH10" s="1">
        <v>0</v>
      </c>
      <c r="AI10" s="1">
        <v>0</v>
      </c>
      <c r="AJ10" s="1">
        <v>3.5474000000000001E-6</v>
      </c>
      <c r="AK10" s="1">
        <v>1.7649999999999999E-2</v>
      </c>
      <c r="AL10" s="1">
        <v>0</v>
      </c>
      <c r="AM10" s="1">
        <v>0</v>
      </c>
      <c r="AN10">
        <v>-999.99900000000002</v>
      </c>
      <c r="AO10">
        <v>-999.99900000000002</v>
      </c>
      <c r="AP10">
        <v>5.4999999999999997E-3</v>
      </c>
      <c r="AQ10">
        <v>1.1113999999999999</v>
      </c>
      <c r="AR10">
        <v>6.3860999999999999</v>
      </c>
      <c r="AS10">
        <v>-7.0415000000000001</v>
      </c>
      <c r="AT10">
        <v>-999.99900000000002</v>
      </c>
      <c r="AU10">
        <v>-999.99900000000002</v>
      </c>
      <c r="AV10">
        <v>-999.99900000000002</v>
      </c>
      <c r="AW10">
        <v>-999.99900000000002</v>
      </c>
      <c r="AX10">
        <v>-999.99900000000002</v>
      </c>
      <c r="AY10">
        <v>-999.99900000000002</v>
      </c>
      <c r="AZ10">
        <v>-999.99900000000002</v>
      </c>
      <c r="BA10">
        <v>-999.99900000000002</v>
      </c>
      <c r="BB10">
        <v>-999.99900000000002</v>
      </c>
      <c r="BC10">
        <v>-999.99900000000002</v>
      </c>
      <c r="BD10">
        <v>-999.99900000000002</v>
      </c>
      <c r="BE10">
        <v>-999.99900000000002</v>
      </c>
      <c r="BF10">
        <v>-999.99900000000002</v>
      </c>
      <c r="BG10">
        <v>-999.99900000000002</v>
      </c>
      <c r="BH10" t="s">
        <v>77</v>
      </c>
      <c r="BI10" s="1">
        <v>4434.8</v>
      </c>
      <c r="BJ10" s="1">
        <v>1.3053999999999999</v>
      </c>
      <c r="BK10" s="1">
        <v>1.8948000000000001E-3</v>
      </c>
    </row>
    <row r="11" spans="4:63" x14ac:dyDescent="0.25">
      <c r="D11">
        <v>2</v>
      </c>
      <c r="E11" t="s">
        <v>76</v>
      </c>
      <c r="F11">
        <v>2</v>
      </c>
      <c r="G11">
        <v>-99</v>
      </c>
      <c r="H11">
        <v>-99</v>
      </c>
      <c r="I11">
        <v>-99</v>
      </c>
      <c r="J11">
        <v>12.146599999999999</v>
      </c>
      <c r="K11">
        <v>4</v>
      </c>
      <c r="L11">
        <v>25.6</v>
      </c>
      <c r="M11">
        <v>3.2681500000000002E-2</v>
      </c>
      <c r="N11">
        <v>2.2929600000000001E-2</v>
      </c>
      <c r="O11" s="1">
        <v>2.2031499999999999E-17</v>
      </c>
      <c r="P11" s="1">
        <v>5.0967800000000001E-14</v>
      </c>
      <c r="Q11" s="1">
        <v>1.8737E-2</v>
      </c>
      <c r="R11" s="1">
        <v>1.0006E-4</v>
      </c>
      <c r="S11" s="1">
        <v>1.2302E-8</v>
      </c>
      <c r="T11" s="1">
        <v>1.4869E-3</v>
      </c>
      <c r="U11" s="1">
        <v>2.8561999999999999E-5</v>
      </c>
      <c r="V11" s="1">
        <v>2.7819999999999999E-4</v>
      </c>
      <c r="W11" s="1">
        <v>0</v>
      </c>
      <c r="X11" s="1">
        <v>0</v>
      </c>
      <c r="Y11" s="1">
        <v>5.2979000000000002E-5</v>
      </c>
      <c r="Z11" s="1">
        <v>0</v>
      </c>
      <c r="AA11" s="1">
        <v>3.7382000000000001E-3</v>
      </c>
      <c r="AB11" s="1">
        <v>0</v>
      </c>
      <c r="AC11" s="1">
        <v>0</v>
      </c>
      <c r="AD11" s="1">
        <v>8.3746000000000002E-10</v>
      </c>
      <c r="AE11" s="1">
        <v>1.3814E-5</v>
      </c>
      <c r="AF11" s="1">
        <v>5.7474000000000002E-7</v>
      </c>
      <c r="AG11" s="1">
        <v>1.7051999999999999E-7</v>
      </c>
      <c r="AH11" s="1">
        <v>0</v>
      </c>
      <c r="AI11" s="1">
        <v>0</v>
      </c>
      <c r="AJ11" s="1">
        <v>2.0984000000000001E-4</v>
      </c>
      <c r="AK11" s="1">
        <v>1.7264999999999999E-2</v>
      </c>
      <c r="AL11" s="1">
        <v>0</v>
      </c>
      <c r="AM11" s="1">
        <v>0</v>
      </c>
      <c r="AN11">
        <v>-999.99900000000002</v>
      </c>
      <c r="AO11">
        <v>-999.99900000000002</v>
      </c>
      <c r="AP11">
        <v>-0.1103</v>
      </c>
      <c r="AQ11">
        <v>5.5075000000000003</v>
      </c>
      <c r="AR11">
        <v>4.2441000000000004</v>
      </c>
      <c r="AS11">
        <v>-3.7071999999999998</v>
      </c>
      <c r="AT11">
        <v>-999.99900000000002</v>
      </c>
      <c r="AU11">
        <v>-999.99900000000002</v>
      </c>
      <c r="AV11">
        <v>-999.99900000000002</v>
      </c>
      <c r="AW11">
        <v>-999.99900000000002</v>
      </c>
      <c r="AX11">
        <v>-999.99900000000002</v>
      </c>
      <c r="AY11">
        <v>-999.99900000000002</v>
      </c>
      <c r="AZ11">
        <v>-999.99900000000002</v>
      </c>
      <c r="BA11">
        <v>-999.99900000000002</v>
      </c>
      <c r="BB11">
        <v>-999.99900000000002</v>
      </c>
      <c r="BC11">
        <v>-999.99900000000002</v>
      </c>
      <c r="BD11">
        <v>-999.99900000000002</v>
      </c>
      <c r="BE11">
        <v>-999.99900000000002</v>
      </c>
      <c r="BF11">
        <v>-999.99900000000002</v>
      </c>
      <c r="BG11">
        <v>-999.99900000000002</v>
      </c>
      <c r="BH11" t="s">
        <v>78</v>
      </c>
      <c r="BI11" s="1">
        <v>4326.2</v>
      </c>
      <c r="BJ11" s="1">
        <v>1.1805000000000001</v>
      </c>
      <c r="BK11" s="1">
        <v>1.6356999999999999E-3</v>
      </c>
    </row>
    <row r="12" spans="4:63" x14ac:dyDescent="0.25">
      <c r="D12">
        <v>2</v>
      </c>
      <c r="E12" t="s">
        <v>76</v>
      </c>
      <c r="F12">
        <v>3</v>
      </c>
      <c r="G12">
        <v>-99</v>
      </c>
      <c r="H12">
        <v>-99</v>
      </c>
      <c r="I12">
        <v>-99</v>
      </c>
      <c r="J12">
        <v>12.0107</v>
      </c>
      <c r="K12">
        <v>4</v>
      </c>
      <c r="L12">
        <v>29.3</v>
      </c>
      <c r="M12">
        <v>3.6458999999999998E-2</v>
      </c>
      <c r="N12">
        <v>2.3522499999999998E-2</v>
      </c>
      <c r="O12" s="1">
        <v>7.2059800000000005E-18</v>
      </c>
      <c r="P12" s="1">
        <v>1.6220299999999999E-14</v>
      </c>
      <c r="Q12" s="1">
        <v>1.9494999999999998E-2</v>
      </c>
      <c r="R12" s="1">
        <v>2.4972000000000001E-5</v>
      </c>
      <c r="S12" s="1">
        <v>1.2302E-8</v>
      </c>
      <c r="T12" s="1">
        <v>1.4176E-3</v>
      </c>
      <c r="U12" s="1">
        <v>7.8427E-5</v>
      </c>
      <c r="V12" s="1">
        <v>8.7780000000000003E-5</v>
      </c>
      <c r="W12" s="1">
        <v>0</v>
      </c>
      <c r="X12" s="1">
        <v>0</v>
      </c>
      <c r="Y12" s="1">
        <v>2.2860999999999999E-4</v>
      </c>
      <c r="Z12" s="1">
        <v>0</v>
      </c>
      <c r="AA12" s="1">
        <v>4.8323999999999997E-3</v>
      </c>
      <c r="AB12" s="1">
        <v>0</v>
      </c>
      <c r="AC12" s="1">
        <v>0</v>
      </c>
      <c r="AD12" s="1">
        <v>8.3749999999999995E-10</v>
      </c>
      <c r="AE12" s="1">
        <v>4.6622E-7</v>
      </c>
      <c r="AF12" s="1">
        <v>9.9679000000000002E-8</v>
      </c>
      <c r="AG12" s="1">
        <v>1.3895000000000001E-7</v>
      </c>
      <c r="AH12" s="1">
        <v>0</v>
      </c>
      <c r="AI12" s="1">
        <v>0</v>
      </c>
      <c r="AJ12" s="1">
        <v>2.8145999999999998E-4</v>
      </c>
      <c r="AK12" s="1">
        <v>1.6670999999999998E-2</v>
      </c>
      <c r="AL12" s="1">
        <v>0</v>
      </c>
      <c r="AM12" s="1">
        <v>0</v>
      </c>
      <c r="AN12">
        <v>-999.99900000000002</v>
      </c>
      <c r="AO12">
        <v>-999.99900000000002</v>
      </c>
      <c r="AP12">
        <v>-3.78E-2</v>
      </c>
      <c r="AQ12">
        <v>4.0147000000000004</v>
      </c>
      <c r="AR12">
        <v>4.4542999999999999</v>
      </c>
      <c r="AS12">
        <v>-3.2307000000000001</v>
      </c>
      <c r="AT12">
        <v>-999.99900000000002</v>
      </c>
      <c r="AU12">
        <v>-999.99900000000002</v>
      </c>
      <c r="AV12">
        <v>-999.99900000000002</v>
      </c>
      <c r="AW12">
        <v>-999.99900000000002</v>
      </c>
      <c r="AX12">
        <v>-999.99900000000002</v>
      </c>
      <c r="AY12">
        <v>-999.99900000000002</v>
      </c>
      <c r="AZ12">
        <v>-999.99900000000002</v>
      </c>
      <c r="BA12">
        <v>-999.99900000000002</v>
      </c>
      <c r="BB12">
        <v>-999.99900000000002</v>
      </c>
      <c r="BC12">
        <v>-999.99900000000002</v>
      </c>
      <c r="BD12">
        <v>-999.99900000000002</v>
      </c>
      <c r="BE12">
        <v>-999.99900000000002</v>
      </c>
      <c r="BF12">
        <v>-999.99900000000002</v>
      </c>
      <c r="BG12">
        <v>-999.99900000000002</v>
      </c>
      <c r="BH12" t="s">
        <v>79</v>
      </c>
      <c r="BI12" s="1">
        <v>4513.7</v>
      </c>
      <c r="BJ12" s="1">
        <v>1.2949999999999999</v>
      </c>
      <c r="BK12" s="1">
        <v>1.8247999999999999E-3</v>
      </c>
    </row>
    <row r="13" spans="4:63" x14ac:dyDescent="0.25">
      <c r="D13">
        <v>2</v>
      </c>
      <c r="E13" t="s">
        <v>76</v>
      </c>
      <c r="F13">
        <v>4</v>
      </c>
      <c r="G13">
        <v>-99</v>
      </c>
      <c r="H13">
        <v>-99</v>
      </c>
      <c r="I13">
        <v>-99</v>
      </c>
      <c r="J13">
        <v>12.461399999999999</v>
      </c>
      <c r="K13">
        <v>4</v>
      </c>
      <c r="L13">
        <v>30.2</v>
      </c>
      <c r="M13">
        <v>5.7029999999999997E-2</v>
      </c>
      <c r="N13">
        <v>6.4813599999999999E-2</v>
      </c>
      <c r="O13" s="1">
        <v>1.44992E-16</v>
      </c>
      <c r="P13" s="1">
        <v>1.3258600000000001E-13</v>
      </c>
      <c r="Q13" s="1">
        <v>3.1866999999999999E-2</v>
      </c>
      <c r="R13" s="1">
        <v>3.9075000000000001E-5</v>
      </c>
      <c r="S13" s="1">
        <v>1.5559E-6</v>
      </c>
      <c r="T13" s="1">
        <v>1.2721E-2</v>
      </c>
      <c r="U13" s="1">
        <v>2.4590999999999999E-5</v>
      </c>
      <c r="V13" s="1">
        <v>1.1828E-4</v>
      </c>
      <c r="W13" s="1">
        <v>7.9056999999999999E-5</v>
      </c>
      <c r="X13" s="1">
        <v>0</v>
      </c>
      <c r="Y13" s="1">
        <v>5.0974999999999999E-5</v>
      </c>
      <c r="Z13" s="1">
        <v>0</v>
      </c>
      <c r="AA13" s="1">
        <v>8.5796E-6</v>
      </c>
      <c r="AB13" s="1">
        <v>0</v>
      </c>
      <c r="AC13" s="1">
        <v>0</v>
      </c>
      <c r="AD13" s="1">
        <v>8.38E-10</v>
      </c>
      <c r="AE13" s="1">
        <v>4.4336999999999996E-6</v>
      </c>
      <c r="AF13" s="1">
        <v>3.5436E-7</v>
      </c>
      <c r="AG13" s="1">
        <v>2.7431999999999998E-7</v>
      </c>
      <c r="AH13" s="1">
        <v>0</v>
      </c>
      <c r="AI13" s="1">
        <v>0</v>
      </c>
      <c r="AJ13" s="1">
        <v>1.7496999999999999E-5</v>
      </c>
      <c r="AK13" s="1">
        <v>5.4331999999999998E-2</v>
      </c>
      <c r="AL13" s="1">
        <v>0</v>
      </c>
      <c r="AM13" s="1">
        <v>0</v>
      </c>
      <c r="AN13">
        <v>-999.99900000000002</v>
      </c>
      <c r="AO13">
        <v>-999.99900000000002</v>
      </c>
      <c r="AP13">
        <v>-3.3113000000000001</v>
      </c>
      <c r="AQ13">
        <v>4.4775999999999998</v>
      </c>
      <c r="AR13">
        <v>5.4166999999999996</v>
      </c>
      <c r="AS13">
        <v>-13.439</v>
      </c>
      <c r="AT13">
        <v>-999.99900000000002</v>
      </c>
      <c r="AU13">
        <v>-999.99900000000002</v>
      </c>
      <c r="AV13">
        <v>-999.99900000000002</v>
      </c>
      <c r="AW13">
        <v>-999.99900000000002</v>
      </c>
      <c r="AX13">
        <v>-999.99900000000002</v>
      </c>
      <c r="AY13">
        <v>-999.99900000000002</v>
      </c>
      <c r="AZ13">
        <v>-999.99900000000002</v>
      </c>
      <c r="BA13">
        <v>-999.99900000000002</v>
      </c>
      <c r="BB13">
        <v>-999.99900000000002</v>
      </c>
      <c r="BC13">
        <v>-999.99900000000002</v>
      </c>
      <c r="BD13">
        <v>-999.99900000000002</v>
      </c>
      <c r="BE13">
        <v>-999.99900000000002</v>
      </c>
      <c r="BF13">
        <v>-999.99900000000002</v>
      </c>
      <c r="BG13">
        <v>-999.99900000000002</v>
      </c>
      <c r="BH13" t="s">
        <v>80</v>
      </c>
      <c r="BI13" s="1">
        <v>13430</v>
      </c>
      <c r="BJ13" s="1">
        <v>2.2263999999999999</v>
      </c>
      <c r="BK13" s="1">
        <v>2.8544E-3</v>
      </c>
    </row>
    <row r="14" spans="4:63" x14ac:dyDescent="0.25">
      <c r="D14">
        <v>2</v>
      </c>
      <c r="E14" t="s">
        <v>76</v>
      </c>
      <c r="F14">
        <v>5</v>
      </c>
      <c r="G14">
        <v>-99</v>
      </c>
      <c r="H14">
        <v>-99</v>
      </c>
      <c r="I14">
        <v>-99</v>
      </c>
      <c r="J14">
        <v>11.776999999999999</v>
      </c>
      <c r="K14">
        <v>4</v>
      </c>
      <c r="L14">
        <v>29.8</v>
      </c>
      <c r="M14">
        <v>1.9183700000000001E-2</v>
      </c>
      <c r="N14">
        <v>1.31208E-2</v>
      </c>
      <c r="O14" s="1">
        <v>-6.9641499999999997E-17</v>
      </c>
      <c r="P14" s="1">
        <v>-2.8384699999999998E-13</v>
      </c>
      <c r="Q14" s="1">
        <v>1.0491E-2</v>
      </c>
      <c r="R14" s="1">
        <v>1.4137E-5</v>
      </c>
      <c r="S14" s="1">
        <v>1.2299E-8</v>
      </c>
      <c r="T14" s="1">
        <v>9.1149000000000004E-4</v>
      </c>
      <c r="U14" s="1">
        <v>3.3636000000000001E-5</v>
      </c>
      <c r="V14" s="1">
        <v>5.8182E-5</v>
      </c>
      <c r="W14" s="1">
        <v>0</v>
      </c>
      <c r="X14" s="1">
        <v>0</v>
      </c>
      <c r="Y14" s="1">
        <v>5.0214999999999999E-5</v>
      </c>
      <c r="Z14" s="1">
        <v>0</v>
      </c>
      <c r="AA14" s="1">
        <v>2.3324000000000001E-3</v>
      </c>
      <c r="AB14" s="1">
        <v>0</v>
      </c>
      <c r="AC14" s="1">
        <v>0</v>
      </c>
      <c r="AD14" s="1">
        <v>8.3723000000000001E-10</v>
      </c>
      <c r="AE14" s="1">
        <v>5.6674000000000005E-10</v>
      </c>
      <c r="AF14" s="1">
        <v>7.2853999999999998E-8</v>
      </c>
      <c r="AG14" s="1">
        <v>1.4679999999999999E-7</v>
      </c>
      <c r="AH14" s="1">
        <v>0</v>
      </c>
      <c r="AI14" s="1">
        <v>0</v>
      </c>
      <c r="AJ14" s="1">
        <v>3.3297999999999999E-5</v>
      </c>
      <c r="AK14" s="1">
        <v>9.7576E-3</v>
      </c>
      <c r="AL14" s="1">
        <v>0</v>
      </c>
      <c r="AM14" s="1">
        <v>0</v>
      </c>
      <c r="AN14">
        <v>-999.99900000000002</v>
      </c>
      <c r="AO14">
        <v>-999.99900000000002</v>
      </c>
      <c r="AP14">
        <v>-0.12989999999999999</v>
      </c>
      <c r="AQ14">
        <v>1.3249</v>
      </c>
      <c r="AR14">
        <v>3.9196</v>
      </c>
      <c r="AS14">
        <v>-4.7542999999999997</v>
      </c>
      <c r="AT14">
        <v>-999.99900000000002</v>
      </c>
      <c r="AU14">
        <v>-999.99900000000002</v>
      </c>
      <c r="AV14">
        <v>-999.99900000000002</v>
      </c>
      <c r="AW14">
        <v>-999.99900000000002</v>
      </c>
      <c r="AX14">
        <v>-999.99900000000002</v>
      </c>
      <c r="AY14">
        <v>-999.99900000000002</v>
      </c>
      <c r="AZ14">
        <v>-999.99900000000002</v>
      </c>
      <c r="BA14">
        <v>-999.99900000000002</v>
      </c>
      <c r="BB14">
        <v>-999.99900000000002</v>
      </c>
      <c r="BC14">
        <v>-999.99900000000002</v>
      </c>
      <c r="BD14">
        <v>-999.99900000000002</v>
      </c>
      <c r="BE14">
        <v>-999.99900000000002</v>
      </c>
      <c r="BF14">
        <v>-999.99900000000002</v>
      </c>
      <c r="BG14">
        <v>-999.99900000000002</v>
      </c>
      <c r="BH14" t="s">
        <v>81</v>
      </c>
      <c r="BI14" s="1">
        <v>2659.1</v>
      </c>
      <c r="BJ14" s="1">
        <v>0.67540999999999995</v>
      </c>
      <c r="BK14" s="1">
        <v>9.6013999999999995E-4</v>
      </c>
    </row>
    <row r="15" spans="4:63" x14ac:dyDescent="0.25">
      <c r="D15">
        <v>2</v>
      </c>
      <c r="E15" t="s">
        <v>76</v>
      </c>
      <c r="F15">
        <v>6</v>
      </c>
      <c r="G15">
        <v>-99</v>
      </c>
      <c r="H15">
        <v>-99</v>
      </c>
      <c r="I15">
        <v>-99</v>
      </c>
      <c r="J15">
        <v>11.813000000000001</v>
      </c>
      <c r="K15">
        <v>4</v>
      </c>
      <c r="L15">
        <v>30.1</v>
      </c>
      <c r="M15">
        <v>2.1114899999999999E-2</v>
      </c>
      <c r="N15">
        <v>1.49678E-2</v>
      </c>
      <c r="O15" s="1">
        <v>-3.18012E-16</v>
      </c>
      <c r="P15" s="1">
        <v>-1.14178E-12</v>
      </c>
      <c r="Q15" s="1">
        <v>1.1727E-2</v>
      </c>
      <c r="R15" s="1">
        <v>6.2144999999999995E-5</v>
      </c>
      <c r="S15" s="1">
        <v>1.2299E-8</v>
      </c>
      <c r="T15" s="1">
        <v>1.1077000000000001E-3</v>
      </c>
      <c r="U15" s="1">
        <v>1.6592000000000001E-4</v>
      </c>
      <c r="V15" s="1">
        <v>8.3807000000000006E-5</v>
      </c>
      <c r="W15" s="1">
        <v>0</v>
      </c>
      <c r="X15" s="1">
        <v>4.2243000000000002E-5</v>
      </c>
      <c r="Y15" s="1">
        <v>5.3118000000000002E-5</v>
      </c>
      <c r="Z15" s="1">
        <v>0</v>
      </c>
      <c r="AA15" s="1">
        <v>2.4697E-3</v>
      </c>
      <c r="AB15" s="1">
        <v>0</v>
      </c>
      <c r="AC15" s="1">
        <v>0</v>
      </c>
      <c r="AD15" s="1">
        <v>1.0959E-7</v>
      </c>
      <c r="AE15" s="1">
        <v>4.1075000000000002E-5</v>
      </c>
      <c r="AF15" s="1">
        <v>1.5240999999999999E-6</v>
      </c>
      <c r="AG15" s="1">
        <v>7.6901000000000003E-7</v>
      </c>
      <c r="AH15" s="1">
        <v>0</v>
      </c>
      <c r="AI15" s="1">
        <v>0</v>
      </c>
      <c r="AJ15" s="1">
        <v>1.4918E-4</v>
      </c>
      <c r="AK15" s="1">
        <v>1.0911000000000001E-2</v>
      </c>
      <c r="AL15" s="1">
        <v>0</v>
      </c>
      <c r="AM15" s="1">
        <v>0</v>
      </c>
      <c r="AN15">
        <v>-999.99900000000002</v>
      </c>
      <c r="AO15">
        <v>-999.99900000000002</v>
      </c>
      <c r="AP15">
        <v>-0.15770000000000001</v>
      </c>
      <c r="AQ15">
        <v>6.1340000000000003</v>
      </c>
      <c r="AR15">
        <v>6.1712999999999996</v>
      </c>
      <c r="AS15">
        <v>-3.6082000000000001</v>
      </c>
      <c r="AT15">
        <v>-999.99900000000002</v>
      </c>
      <c r="AU15">
        <v>-999.99900000000002</v>
      </c>
      <c r="AV15">
        <v>-999.99900000000002</v>
      </c>
      <c r="AW15">
        <v>-999.99900000000002</v>
      </c>
      <c r="AX15">
        <v>-999.99900000000002</v>
      </c>
      <c r="AY15">
        <v>-999.99900000000002</v>
      </c>
      <c r="AZ15">
        <v>-999.99900000000002</v>
      </c>
      <c r="BA15">
        <v>-999.99900000000002</v>
      </c>
      <c r="BB15">
        <v>-999.99900000000002</v>
      </c>
      <c r="BC15">
        <v>-999.99900000000002</v>
      </c>
      <c r="BD15">
        <v>-999.99900000000002</v>
      </c>
      <c r="BE15">
        <v>-999.99900000000002</v>
      </c>
      <c r="BF15">
        <v>-999.99900000000002</v>
      </c>
      <c r="BG15">
        <v>-999.99900000000002</v>
      </c>
      <c r="BH15" t="s">
        <v>82</v>
      </c>
      <c r="BI15" s="1">
        <v>3002.8</v>
      </c>
      <c r="BJ15" s="1">
        <v>0.76970000000000005</v>
      </c>
      <c r="BK15" s="1">
        <v>1.0568000000000001E-3</v>
      </c>
    </row>
    <row r="16" spans="4:63" x14ac:dyDescent="0.25">
      <c r="D16">
        <v>2</v>
      </c>
      <c r="E16" t="s">
        <v>76</v>
      </c>
      <c r="F16">
        <v>7</v>
      </c>
      <c r="G16">
        <v>-99</v>
      </c>
      <c r="H16">
        <v>-99</v>
      </c>
      <c r="I16">
        <v>-99</v>
      </c>
      <c r="J16">
        <v>11.754300000000001</v>
      </c>
      <c r="K16">
        <v>4</v>
      </c>
      <c r="L16">
        <v>30.1</v>
      </c>
      <c r="M16">
        <v>1.71533E-2</v>
      </c>
      <c r="N16">
        <v>1.26193E-2</v>
      </c>
      <c r="O16" s="1">
        <v>-2.6437000000000001E-13</v>
      </c>
      <c r="P16" s="1">
        <v>-1.13422E-9</v>
      </c>
      <c r="Q16" s="1">
        <v>9.6682999999999995E-3</v>
      </c>
      <c r="R16" s="1">
        <v>1.5437000000000001E-5</v>
      </c>
      <c r="S16" s="1">
        <v>1.2647999999999999E-6</v>
      </c>
      <c r="T16" s="1">
        <v>1.0168E-3</v>
      </c>
      <c r="U16" s="1">
        <v>3.4783000000000002E-5</v>
      </c>
      <c r="V16" s="1">
        <v>6.2215E-5</v>
      </c>
      <c r="W16" s="1">
        <v>0</v>
      </c>
      <c r="X16" s="1">
        <v>0</v>
      </c>
      <c r="Y16" s="1">
        <v>5.0435000000000001E-5</v>
      </c>
      <c r="Z16" s="1">
        <v>0</v>
      </c>
      <c r="AA16" s="1">
        <v>1.8548E-3</v>
      </c>
      <c r="AB16" s="1">
        <v>0</v>
      </c>
      <c r="AC16" s="1">
        <v>0</v>
      </c>
      <c r="AD16" s="1">
        <v>8.3722000000000003E-10</v>
      </c>
      <c r="AE16" s="1">
        <v>1.5994999999999998E-5</v>
      </c>
      <c r="AF16" s="1">
        <v>6.2966999999999997E-8</v>
      </c>
      <c r="AG16" s="1">
        <v>1.0254E-7</v>
      </c>
      <c r="AH16" s="1">
        <v>0</v>
      </c>
      <c r="AI16" s="1">
        <v>0</v>
      </c>
      <c r="AJ16" s="1">
        <v>1.7981E-4</v>
      </c>
      <c r="AK16" s="1">
        <v>9.4455000000000008E-3</v>
      </c>
      <c r="AL16" s="1">
        <v>0</v>
      </c>
      <c r="AM16" s="1">
        <v>0</v>
      </c>
      <c r="AN16">
        <v>-999.99900000000002</v>
      </c>
      <c r="AO16">
        <v>-999.99900000000002</v>
      </c>
      <c r="AP16">
        <v>-0.21970000000000001</v>
      </c>
      <c r="AQ16">
        <v>5.7865000000000002</v>
      </c>
      <c r="AR16">
        <v>3.8944000000000001</v>
      </c>
      <c r="AS16">
        <v>-3.4359000000000002</v>
      </c>
      <c r="AT16">
        <v>-999.99900000000002</v>
      </c>
      <c r="AU16">
        <v>-999.99900000000002</v>
      </c>
      <c r="AV16">
        <v>-999.99900000000002</v>
      </c>
      <c r="AW16">
        <v>-999.99900000000002</v>
      </c>
      <c r="AX16">
        <v>-999.99900000000002</v>
      </c>
      <c r="AY16">
        <v>-999.99900000000002</v>
      </c>
      <c r="AZ16">
        <v>-999.99900000000002</v>
      </c>
      <c r="BA16">
        <v>-999.99900000000002</v>
      </c>
      <c r="BB16">
        <v>-999.99900000000002</v>
      </c>
      <c r="BC16">
        <v>-999.99900000000002</v>
      </c>
      <c r="BD16">
        <v>-999.99900000000002</v>
      </c>
      <c r="BE16">
        <v>-999.99900000000002</v>
      </c>
      <c r="BF16">
        <v>-999.99900000000002</v>
      </c>
      <c r="BG16">
        <v>-999.99900000000002</v>
      </c>
      <c r="BH16" t="s">
        <v>83</v>
      </c>
      <c r="BI16" s="1">
        <v>2578.5</v>
      </c>
      <c r="BJ16" s="1">
        <v>0.62634999999999996</v>
      </c>
      <c r="BK16" s="1">
        <v>8.5851999999999999E-4</v>
      </c>
    </row>
    <row r="17" spans="4:63" x14ac:dyDescent="0.25">
      <c r="D17">
        <v>2</v>
      </c>
      <c r="E17" t="s">
        <v>76</v>
      </c>
      <c r="F17">
        <v>8</v>
      </c>
      <c r="G17">
        <v>-99</v>
      </c>
      <c r="H17">
        <v>-99</v>
      </c>
      <c r="I17">
        <v>-99</v>
      </c>
      <c r="J17">
        <v>12.3003</v>
      </c>
      <c r="K17">
        <v>4</v>
      </c>
      <c r="L17">
        <v>29.6</v>
      </c>
      <c r="M17">
        <v>3.7099E-2</v>
      </c>
      <c r="N17">
        <v>4.5774700000000001E-2</v>
      </c>
      <c r="O17" s="1">
        <v>5.6950399999999995E-17</v>
      </c>
      <c r="P17" s="1">
        <v>8.0700799999999994E-14</v>
      </c>
      <c r="Q17" s="1">
        <v>1.2433E-2</v>
      </c>
      <c r="R17" s="1">
        <v>1.7591000000000001E-5</v>
      </c>
      <c r="S17" s="1">
        <v>1.4814999999999999E-6</v>
      </c>
      <c r="T17" s="1">
        <v>1.2437999999999999E-2</v>
      </c>
      <c r="U17" s="1">
        <v>2.8325000000000001E-5</v>
      </c>
      <c r="V17" s="1">
        <v>5.8094999999999999E-5</v>
      </c>
      <c r="W17" s="1">
        <v>5.3664E-5</v>
      </c>
      <c r="X17" s="1">
        <v>0</v>
      </c>
      <c r="Y17" s="1">
        <v>5.0358999999999997E-5</v>
      </c>
      <c r="Z17" s="1">
        <v>0</v>
      </c>
      <c r="AA17" s="1">
        <v>2.9981999999999999E-6</v>
      </c>
      <c r="AB17" s="1">
        <v>0</v>
      </c>
      <c r="AC17" s="1">
        <v>0</v>
      </c>
      <c r="AD17" s="1">
        <v>8.3762000000000005E-10</v>
      </c>
      <c r="AE17" s="1">
        <v>4.6933999999999998E-6</v>
      </c>
      <c r="AF17" s="1">
        <v>1.0658000000000001E-7</v>
      </c>
      <c r="AG17" s="1">
        <v>2.4312000000000002E-7</v>
      </c>
      <c r="AH17" s="1">
        <v>0</v>
      </c>
      <c r="AI17" s="1">
        <v>0</v>
      </c>
      <c r="AJ17" s="1">
        <v>1.7155999999999999E-4</v>
      </c>
      <c r="AK17" s="1">
        <v>3.4854000000000003E-2</v>
      </c>
      <c r="AL17" s="1">
        <v>0</v>
      </c>
      <c r="AM17" s="1">
        <v>0</v>
      </c>
      <c r="AN17">
        <v>-999.99900000000002</v>
      </c>
      <c r="AO17">
        <v>-999.99900000000002</v>
      </c>
      <c r="AP17">
        <v>-3.5678000000000001</v>
      </c>
      <c r="AQ17">
        <v>4.6981999999999999</v>
      </c>
      <c r="AR17">
        <v>5.0822000000000003</v>
      </c>
      <c r="AS17">
        <v>-11.4754</v>
      </c>
      <c r="AT17">
        <v>-999.99900000000002</v>
      </c>
      <c r="AU17">
        <v>-999.99900000000002</v>
      </c>
      <c r="AV17">
        <v>-999.99900000000002</v>
      </c>
      <c r="AW17">
        <v>-999.99900000000002</v>
      </c>
      <c r="AX17">
        <v>-999.99900000000002</v>
      </c>
      <c r="AY17">
        <v>-999.99900000000002</v>
      </c>
      <c r="AZ17">
        <v>-999.99900000000002</v>
      </c>
      <c r="BA17">
        <v>-999.99900000000002</v>
      </c>
      <c r="BB17">
        <v>-999.99900000000002</v>
      </c>
      <c r="BC17">
        <v>-999.99900000000002</v>
      </c>
      <c r="BD17">
        <v>-999.99900000000002</v>
      </c>
      <c r="BE17">
        <v>-999.99900000000002</v>
      </c>
      <c r="BF17">
        <v>-999.99900000000002</v>
      </c>
      <c r="BG17">
        <v>-999.99900000000002</v>
      </c>
      <c r="BH17" t="s">
        <v>84</v>
      </c>
      <c r="BI17" s="1">
        <v>8647.7000000000007</v>
      </c>
      <c r="BJ17" s="1">
        <v>1.4379999999999999</v>
      </c>
      <c r="BK17" s="1">
        <v>1.8568E-3</v>
      </c>
    </row>
    <row r="18" spans="4:63" x14ac:dyDescent="0.25">
      <c r="D18">
        <v>2</v>
      </c>
      <c r="E18" t="s">
        <v>76</v>
      </c>
      <c r="F18">
        <v>9</v>
      </c>
      <c r="G18">
        <v>-99</v>
      </c>
      <c r="H18">
        <v>-99</v>
      </c>
      <c r="I18">
        <v>-99</v>
      </c>
      <c r="J18">
        <v>11.632099999999999</v>
      </c>
      <c r="K18">
        <v>4</v>
      </c>
      <c r="L18">
        <v>30.2</v>
      </c>
      <c r="M18">
        <v>1.2384600000000001E-2</v>
      </c>
      <c r="N18">
        <v>9.5961999999999992E-3</v>
      </c>
      <c r="O18" s="1">
        <v>8.5947300000000002E-18</v>
      </c>
      <c r="P18" s="1">
        <v>4.9563700000000002E-14</v>
      </c>
      <c r="Q18" s="1">
        <v>6.7786000000000001E-3</v>
      </c>
      <c r="R18" s="1">
        <v>1.1165999999999999E-5</v>
      </c>
      <c r="S18" s="1">
        <v>1.2296999999999999E-8</v>
      </c>
      <c r="T18" s="1">
        <v>9.6456000000000005E-4</v>
      </c>
      <c r="U18" s="1">
        <v>1.9511999999999999E-5</v>
      </c>
      <c r="V18" s="1">
        <v>4.9994000000000003E-5</v>
      </c>
      <c r="W18" s="1">
        <v>0</v>
      </c>
      <c r="X18" s="1">
        <v>0</v>
      </c>
      <c r="Y18" s="1">
        <v>5.4823E-5</v>
      </c>
      <c r="Z18" s="1">
        <v>0</v>
      </c>
      <c r="AA18" s="1">
        <v>1.2608000000000001E-3</v>
      </c>
      <c r="AB18" s="1">
        <v>0</v>
      </c>
      <c r="AC18" s="1">
        <v>0</v>
      </c>
      <c r="AD18" s="1">
        <v>1.2727E-7</v>
      </c>
      <c r="AE18" s="1">
        <v>1.2208E-6</v>
      </c>
      <c r="AF18" s="1">
        <v>2.0352E-6</v>
      </c>
      <c r="AG18" s="1">
        <v>1.0774000000000001E-6</v>
      </c>
      <c r="AH18" s="1">
        <v>0</v>
      </c>
      <c r="AI18" s="1">
        <v>0</v>
      </c>
      <c r="AJ18" s="1">
        <v>1.9144E-4</v>
      </c>
      <c r="AK18" s="1">
        <v>7.0843E-3</v>
      </c>
      <c r="AL18" s="1">
        <v>0</v>
      </c>
      <c r="AM18" s="1">
        <v>0</v>
      </c>
      <c r="AN18">
        <v>-999.99900000000002</v>
      </c>
      <c r="AO18">
        <v>-999.99900000000002</v>
      </c>
      <c r="AP18">
        <v>-0.26419999999999999</v>
      </c>
      <c r="AQ18">
        <v>4.7922000000000002</v>
      </c>
      <c r="AR18">
        <v>5.742</v>
      </c>
      <c r="AS18">
        <v>-3.2065999999999999</v>
      </c>
      <c r="AT18">
        <v>-999.99900000000002</v>
      </c>
      <c r="AU18">
        <v>-999.99900000000002</v>
      </c>
      <c r="AV18">
        <v>-999.99900000000002</v>
      </c>
      <c r="AW18">
        <v>-999.99900000000002</v>
      </c>
      <c r="AX18">
        <v>-999.99900000000002</v>
      </c>
      <c r="AY18">
        <v>-999.99900000000002</v>
      </c>
      <c r="AZ18">
        <v>-999.99900000000002</v>
      </c>
      <c r="BA18">
        <v>-999.99900000000002</v>
      </c>
      <c r="BB18">
        <v>-999.99900000000002</v>
      </c>
      <c r="BC18">
        <v>-999.99900000000002</v>
      </c>
      <c r="BD18">
        <v>-999.99900000000002</v>
      </c>
      <c r="BE18">
        <v>-999.99900000000002</v>
      </c>
      <c r="BF18">
        <v>-999.99900000000002</v>
      </c>
      <c r="BG18">
        <v>-999.99900000000002</v>
      </c>
      <c r="BH18" t="s">
        <v>85</v>
      </c>
      <c r="BI18" s="1">
        <v>1946.1</v>
      </c>
      <c r="BJ18" s="1">
        <v>0.46005000000000001</v>
      </c>
      <c r="BK18" s="1">
        <v>6.1985000000000002E-4</v>
      </c>
    </row>
    <row r="19" spans="4:63" x14ac:dyDescent="0.25">
      <c r="D19">
        <v>2</v>
      </c>
      <c r="E19" t="s">
        <v>76</v>
      </c>
      <c r="F19">
        <v>10</v>
      </c>
      <c r="G19">
        <v>-99</v>
      </c>
      <c r="H19">
        <v>-99</v>
      </c>
      <c r="I19">
        <v>-99</v>
      </c>
      <c r="J19">
        <v>11.662599999999999</v>
      </c>
      <c r="K19">
        <v>4</v>
      </c>
      <c r="L19">
        <v>29.6</v>
      </c>
      <c r="M19">
        <v>1.3310799999999999E-2</v>
      </c>
      <c r="N19">
        <v>1.0177E-2</v>
      </c>
      <c r="O19" s="1">
        <v>-1.1384100000000001E-15</v>
      </c>
      <c r="P19" s="1">
        <v>-6.1633400000000003E-12</v>
      </c>
      <c r="Q19" s="1">
        <v>7.2835E-3</v>
      </c>
      <c r="R19" s="1">
        <v>3.6452999999999998E-5</v>
      </c>
      <c r="S19" s="1">
        <v>1.6674999999999999E-6</v>
      </c>
      <c r="T19" s="1">
        <v>9.8280000000000004E-4</v>
      </c>
      <c r="U19" s="1">
        <v>2.4797999999999999E-5</v>
      </c>
      <c r="V19" s="1">
        <v>6.0745000000000002E-5</v>
      </c>
      <c r="W19" s="1">
        <v>0</v>
      </c>
      <c r="X19" s="1">
        <v>4.3890000000000002E-5</v>
      </c>
      <c r="Y19" s="1">
        <v>7.0984999999999999E-5</v>
      </c>
      <c r="Z19" s="1">
        <v>0</v>
      </c>
      <c r="AA19" s="1">
        <v>1.3472E-3</v>
      </c>
      <c r="AB19" s="1">
        <v>0</v>
      </c>
      <c r="AC19" s="1">
        <v>0</v>
      </c>
      <c r="AD19" s="1">
        <v>1.2055E-7</v>
      </c>
      <c r="AE19" s="1">
        <v>1.7946999999999999E-4</v>
      </c>
      <c r="AF19" s="1">
        <v>1.6196999999999999E-7</v>
      </c>
      <c r="AG19" s="1">
        <v>3.1613000000000001E-7</v>
      </c>
      <c r="AH19" s="1">
        <v>0</v>
      </c>
      <c r="AI19" s="1">
        <v>0</v>
      </c>
      <c r="AJ19" s="1">
        <v>2.0477000000000001E-4</v>
      </c>
      <c r="AK19" s="1">
        <v>7.2950000000000003E-3</v>
      </c>
      <c r="AL19" s="1">
        <v>0</v>
      </c>
      <c r="AM19" s="1">
        <v>0</v>
      </c>
      <c r="AN19">
        <v>-999.99900000000002</v>
      </c>
      <c r="AO19">
        <v>-999.99900000000002</v>
      </c>
      <c r="AP19">
        <v>-0.2394</v>
      </c>
      <c r="AQ19">
        <v>6.9528999999999996</v>
      </c>
      <c r="AR19">
        <v>5.7312000000000003</v>
      </c>
      <c r="AS19">
        <v>-3.1312000000000002</v>
      </c>
      <c r="AT19">
        <v>-999.99900000000002</v>
      </c>
      <c r="AU19">
        <v>-999.99900000000002</v>
      </c>
      <c r="AV19">
        <v>-999.99900000000002</v>
      </c>
      <c r="AW19">
        <v>-999.99900000000002</v>
      </c>
      <c r="AX19">
        <v>-999.99900000000002</v>
      </c>
      <c r="AY19">
        <v>-999.99900000000002</v>
      </c>
      <c r="AZ19">
        <v>-999.99900000000002</v>
      </c>
      <c r="BA19">
        <v>-999.99900000000002</v>
      </c>
      <c r="BB19">
        <v>-999.99900000000002</v>
      </c>
      <c r="BC19">
        <v>-999.99900000000002</v>
      </c>
      <c r="BD19">
        <v>-999.99900000000002</v>
      </c>
      <c r="BE19">
        <v>-999.99900000000002</v>
      </c>
      <c r="BF19">
        <v>-999.99900000000002</v>
      </c>
      <c r="BG19">
        <v>-999.99900000000002</v>
      </c>
      <c r="BH19" t="s">
        <v>86</v>
      </c>
      <c r="BI19" s="1">
        <v>2003.6</v>
      </c>
      <c r="BJ19" s="1">
        <v>0.51331000000000004</v>
      </c>
      <c r="BK19" s="1">
        <v>6.6620000000000004E-4</v>
      </c>
    </row>
    <row r="20" spans="4:63" x14ac:dyDescent="0.25">
      <c r="D20">
        <v>2</v>
      </c>
      <c r="E20" t="s">
        <v>76</v>
      </c>
      <c r="F20">
        <v>11</v>
      </c>
      <c r="G20">
        <v>-99</v>
      </c>
      <c r="H20">
        <v>-99</v>
      </c>
      <c r="I20">
        <v>-99</v>
      </c>
      <c r="J20">
        <v>11.6074</v>
      </c>
      <c r="K20">
        <v>4</v>
      </c>
      <c r="L20">
        <v>31.4</v>
      </c>
      <c r="M20">
        <v>1.29809E-2</v>
      </c>
      <c r="N20">
        <v>9.9041300000000006E-3</v>
      </c>
      <c r="O20" s="1">
        <v>2.8502499999999999E-13</v>
      </c>
      <c r="P20" s="1">
        <v>1.60238E-9</v>
      </c>
      <c r="Q20" s="1">
        <v>6.8089999999999999E-3</v>
      </c>
      <c r="R20" s="1">
        <v>1.2598E-5</v>
      </c>
      <c r="S20" s="1">
        <v>2.4511999999999999E-6</v>
      </c>
      <c r="T20" s="1">
        <v>1.0596E-3</v>
      </c>
      <c r="U20" s="1">
        <v>1.8627E-5</v>
      </c>
      <c r="V20" s="1">
        <v>7.2225999999999996E-5</v>
      </c>
      <c r="W20" s="1">
        <v>0</v>
      </c>
      <c r="X20" s="1">
        <v>0</v>
      </c>
      <c r="Y20" s="1">
        <v>5.6558000000000003E-5</v>
      </c>
      <c r="Z20" s="1">
        <v>0</v>
      </c>
      <c r="AA20" s="1">
        <v>1.3734999999999999E-3</v>
      </c>
      <c r="AB20" s="1">
        <v>0</v>
      </c>
      <c r="AC20" s="1">
        <v>0</v>
      </c>
      <c r="AD20" s="1">
        <v>8.3715000000000005E-10</v>
      </c>
      <c r="AE20" s="1">
        <v>6.1342999999999999E-5</v>
      </c>
      <c r="AF20" s="1">
        <v>1.2274E-7</v>
      </c>
      <c r="AG20" s="1">
        <v>2.2891E-7</v>
      </c>
      <c r="AH20" s="1">
        <v>0</v>
      </c>
      <c r="AI20" s="1">
        <v>0</v>
      </c>
      <c r="AJ20" s="1">
        <v>2.5137000000000002E-6</v>
      </c>
      <c r="AK20" s="1">
        <v>7.3090000000000004E-3</v>
      </c>
      <c r="AL20" s="1">
        <v>0</v>
      </c>
      <c r="AM20" s="1">
        <v>0</v>
      </c>
      <c r="AN20">
        <v>-999.99900000000002</v>
      </c>
      <c r="AO20">
        <v>-999.99900000000002</v>
      </c>
      <c r="AP20">
        <v>-0.25790000000000002</v>
      </c>
      <c r="AQ20">
        <v>6.4679000000000002</v>
      </c>
      <c r="AR20">
        <v>3.6356000000000002</v>
      </c>
      <c r="AS20">
        <v>-6.9734999999999996</v>
      </c>
      <c r="AT20">
        <v>-999.99900000000002</v>
      </c>
      <c r="AU20">
        <v>-999.99900000000002</v>
      </c>
      <c r="AV20">
        <v>-999.99900000000002</v>
      </c>
      <c r="AW20">
        <v>-999.99900000000002</v>
      </c>
      <c r="AX20">
        <v>-999.99900000000002</v>
      </c>
      <c r="AY20">
        <v>-999.99900000000002</v>
      </c>
      <c r="AZ20">
        <v>-999.99900000000002</v>
      </c>
      <c r="BA20">
        <v>-999.99900000000002</v>
      </c>
      <c r="BB20">
        <v>-999.99900000000002</v>
      </c>
      <c r="BC20">
        <v>-999.99900000000002</v>
      </c>
      <c r="BD20">
        <v>-999.99900000000002</v>
      </c>
      <c r="BE20">
        <v>-999.99900000000002</v>
      </c>
      <c r="BF20">
        <v>-999.99900000000002</v>
      </c>
      <c r="BG20">
        <v>-999.99900000000002</v>
      </c>
      <c r="BH20" t="s">
        <v>87</v>
      </c>
      <c r="BI20" s="1">
        <v>2045.1</v>
      </c>
      <c r="BJ20" s="1">
        <v>0.46933000000000002</v>
      </c>
      <c r="BK20" s="1">
        <v>6.4970000000000002E-4</v>
      </c>
    </row>
    <row r="21" spans="4:63" x14ac:dyDescent="0.25">
      <c r="D21">
        <v>2</v>
      </c>
      <c r="E21" t="s">
        <v>76</v>
      </c>
      <c r="F21">
        <v>12</v>
      </c>
      <c r="G21">
        <v>-99</v>
      </c>
      <c r="H21">
        <v>-99</v>
      </c>
      <c r="I21">
        <v>-99</v>
      </c>
      <c r="J21">
        <v>11.7356</v>
      </c>
      <c r="K21">
        <v>4</v>
      </c>
      <c r="L21">
        <v>29.7</v>
      </c>
      <c r="M21">
        <v>9.9526700000000003E-3</v>
      </c>
      <c r="N21">
        <v>1.2039299999999999E-2</v>
      </c>
      <c r="O21" s="1">
        <v>-1.5962699999999999E-16</v>
      </c>
      <c r="P21" s="1">
        <v>-8.2467599999999999E-13</v>
      </c>
      <c r="Q21" s="1">
        <v>4.8512E-3</v>
      </c>
      <c r="R21" s="1">
        <v>8.8432000000000003E-6</v>
      </c>
      <c r="S21" s="1">
        <v>1.2296999999999999E-8</v>
      </c>
      <c r="T21" s="1">
        <v>2.4861000000000002E-3</v>
      </c>
      <c r="U21" s="1">
        <v>2.2870999999999998E-5</v>
      </c>
      <c r="V21" s="1">
        <v>2.6896E-4</v>
      </c>
      <c r="W21" s="1">
        <v>5.2811000000000001E-6</v>
      </c>
      <c r="X21" s="1">
        <v>0</v>
      </c>
      <c r="Y21" s="1">
        <v>5.728E-5</v>
      </c>
      <c r="Z21" s="1">
        <v>0</v>
      </c>
      <c r="AA21" s="1">
        <v>1.5956E-4</v>
      </c>
      <c r="AB21" s="1">
        <v>0</v>
      </c>
      <c r="AC21" s="1">
        <v>0</v>
      </c>
      <c r="AD21" s="1">
        <v>8.3715000000000005E-10</v>
      </c>
      <c r="AE21" s="1">
        <v>7.8322999999999995E-7</v>
      </c>
      <c r="AF21" s="1">
        <v>7.5633E-8</v>
      </c>
      <c r="AG21" s="1">
        <v>1.8851000000000001E-7</v>
      </c>
      <c r="AH21" s="1">
        <v>0</v>
      </c>
      <c r="AI21" s="1">
        <v>0</v>
      </c>
      <c r="AJ21" s="1">
        <v>3.7290000000000001E-4</v>
      </c>
      <c r="AK21" s="1">
        <v>8.7662999999999994E-3</v>
      </c>
      <c r="AL21" s="1">
        <v>0</v>
      </c>
      <c r="AM21" s="1">
        <v>0</v>
      </c>
      <c r="AN21">
        <v>-999.99900000000002</v>
      </c>
      <c r="AO21">
        <v>-999.99900000000002</v>
      </c>
      <c r="AP21">
        <v>-1.2468999999999999</v>
      </c>
      <c r="AQ21">
        <v>4.5125000000000002</v>
      </c>
      <c r="AR21">
        <v>3.7919</v>
      </c>
      <c r="AS21">
        <v>-4.7923999999999998</v>
      </c>
      <c r="AT21">
        <v>-999.99900000000002</v>
      </c>
      <c r="AU21">
        <v>-999.99900000000002</v>
      </c>
      <c r="AV21">
        <v>-999.99900000000002</v>
      </c>
      <c r="AW21">
        <v>-999.99900000000002</v>
      </c>
      <c r="AX21">
        <v>-999.99900000000002</v>
      </c>
      <c r="AY21">
        <v>-999.99900000000002</v>
      </c>
      <c r="AZ21">
        <v>-999.99900000000002</v>
      </c>
      <c r="BA21">
        <v>-999.99900000000002</v>
      </c>
      <c r="BB21">
        <v>-999.99900000000002</v>
      </c>
      <c r="BC21">
        <v>-999.99900000000002</v>
      </c>
      <c r="BD21">
        <v>-999.99900000000002</v>
      </c>
      <c r="BE21">
        <v>-999.99900000000002</v>
      </c>
      <c r="BF21">
        <v>-999.99900000000002</v>
      </c>
      <c r="BG21">
        <v>-999.99900000000002</v>
      </c>
      <c r="BH21" t="s">
        <v>88</v>
      </c>
      <c r="BI21" s="1">
        <v>2341.3000000000002</v>
      </c>
      <c r="BJ21" s="1">
        <v>0.42779</v>
      </c>
      <c r="BK21" s="1">
        <v>4.9812999999999995E-4</v>
      </c>
    </row>
    <row r="22" spans="4:63" x14ac:dyDescent="0.25">
      <c r="D22">
        <v>2</v>
      </c>
      <c r="E22" t="s">
        <v>76</v>
      </c>
      <c r="F22">
        <v>13</v>
      </c>
      <c r="G22">
        <v>-99</v>
      </c>
      <c r="H22">
        <v>-99</v>
      </c>
      <c r="I22">
        <v>-99</v>
      </c>
      <c r="J22">
        <v>11.508800000000001</v>
      </c>
      <c r="K22">
        <v>4</v>
      </c>
      <c r="L22">
        <v>29.9</v>
      </c>
      <c r="M22">
        <v>9.3757000000000007E-3</v>
      </c>
      <c r="N22">
        <v>7.3414200000000004E-3</v>
      </c>
      <c r="O22" s="1">
        <v>-1.7835699999999999E-15</v>
      </c>
      <c r="P22" s="1">
        <v>-1.34134E-11</v>
      </c>
      <c r="Q22" s="1">
        <v>5.2556E-3</v>
      </c>
      <c r="R22" s="1">
        <v>9.7993999999999997E-6</v>
      </c>
      <c r="S22" s="1">
        <v>1.2296999999999999E-8</v>
      </c>
      <c r="T22" s="1">
        <v>7.0547999999999997E-4</v>
      </c>
      <c r="U22" s="1">
        <v>1.7889000000000001E-5</v>
      </c>
      <c r="V22" s="1">
        <v>5.1177000000000001E-5</v>
      </c>
      <c r="W22" s="1">
        <v>0</v>
      </c>
      <c r="X22" s="1">
        <v>0</v>
      </c>
      <c r="Y22" s="1">
        <v>5.4855999999999998E-5</v>
      </c>
      <c r="Z22" s="1">
        <v>0</v>
      </c>
      <c r="AA22" s="1">
        <v>9.3860999999999999E-4</v>
      </c>
      <c r="AB22" s="1">
        <v>0</v>
      </c>
      <c r="AC22" s="1">
        <v>0</v>
      </c>
      <c r="AD22" s="1">
        <v>8.7808000000000001E-8</v>
      </c>
      <c r="AE22" s="1">
        <v>2.6309000000000001E-6</v>
      </c>
      <c r="AF22" s="1">
        <v>1.5021E-6</v>
      </c>
      <c r="AG22" s="1">
        <v>8.0818000000000003E-7</v>
      </c>
      <c r="AH22" s="1">
        <v>0</v>
      </c>
      <c r="AI22" s="1">
        <v>0</v>
      </c>
      <c r="AJ22" s="1">
        <v>4.1616999999999999E-4</v>
      </c>
      <c r="AK22" s="1">
        <v>5.1577999999999997E-3</v>
      </c>
      <c r="AL22" s="1">
        <v>0</v>
      </c>
      <c r="AM22" s="1">
        <v>0</v>
      </c>
      <c r="AN22">
        <v>-999.99900000000002</v>
      </c>
      <c r="AO22">
        <v>-999.99900000000002</v>
      </c>
      <c r="AP22">
        <v>-0.2505</v>
      </c>
      <c r="AQ22">
        <v>5.2656000000000001</v>
      </c>
      <c r="AR22">
        <v>5.1820000000000004</v>
      </c>
      <c r="AS22">
        <v>-2.2231999999999998</v>
      </c>
      <c r="AT22">
        <v>-999.99900000000002</v>
      </c>
      <c r="AU22">
        <v>-999.99900000000002</v>
      </c>
      <c r="AV22">
        <v>-999.99900000000002</v>
      </c>
      <c r="AW22">
        <v>-999.99900000000002</v>
      </c>
      <c r="AX22">
        <v>-999.99900000000002</v>
      </c>
      <c r="AY22">
        <v>-999.99900000000002</v>
      </c>
      <c r="AZ22">
        <v>-999.99900000000002</v>
      </c>
      <c r="BA22">
        <v>-999.99900000000002</v>
      </c>
      <c r="BB22">
        <v>-999.99900000000002</v>
      </c>
      <c r="BC22">
        <v>-999.99900000000002</v>
      </c>
      <c r="BD22">
        <v>-999.99900000000002</v>
      </c>
      <c r="BE22">
        <v>-999.99900000000002</v>
      </c>
      <c r="BF22">
        <v>-999.99900000000002</v>
      </c>
      <c r="BG22">
        <v>-999.99900000000002</v>
      </c>
      <c r="BH22" t="s">
        <v>89</v>
      </c>
      <c r="BI22" s="1">
        <v>1437</v>
      </c>
      <c r="BJ22" s="1">
        <v>0.37241999999999997</v>
      </c>
      <c r="BK22" s="1">
        <v>4.6924999999999999E-4</v>
      </c>
    </row>
    <row r="23" spans="4:63" x14ac:dyDescent="0.25">
      <c r="D23">
        <v>2</v>
      </c>
      <c r="E23" t="s">
        <v>76</v>
      </c>
      <c r="F23">
        <v>14</v>
      </c>
      <c r="G23">
        <v>-99</v>
      </c>
      <c r="H23">
        <v>-99</v>
      </c>
      <c r="I23">
        <v>-99</v>
      </c>
      <c r="J23">
        <v>11.4582</v>
      </c>
      <c r="K23">
        <v>4</v>
      </c>
      <c r="L23">
        <v>29.3</v>
      </c>
      <c r="M23">
        <v>8.8343599999999994E-3</v>
      </c>
      <c r="N23">
        <v>6.2375099999999999E-3</v>
      </c>
      <c r="O23" s="1">
        <v>-1.8891200000000001E-14</v>
      </c>
      <c r="P23" s="1">
        <v>-1.61372E-10</v>
      </c>
      <c r="Q23" s="1">
        <v>5.0423000000000004E-3</v>
      </c>
      <c r="R23" s="1">
        <v>2.7957999999999999E-5</v>
      </c>
      <c r="S23" s="1">
        <v>6.7675E-6</v>
      </c>
      <c r="T23" s="1">
        <v>3.9354E-4</v>
      </c>
      <c r="U23" s="1">
        <v>2.0537E-5</v>
      </c>
      <c r="V23" s="1">
        <v>5.7862000000000003E-5</v>
      </c>
      <c r="W23" s="1">
        <v>0</v>
      </c>
      <c r="X23" s="1">
        <v>4.3034999999999997E-5</v>
      </c>
      <c r="Y23" s="1">
        <v>5.6969000000000003E-5</v>
      </c>
      <c r="Z23" s="1">
        <v>0</v>
      </c>
      <c r="AA23" s="1">
        <v>9.4156000000000003E-4</v>
      </c>
      <c r="AB23" s="1">
        <v>0</v>
      </c>
      <c r="AC23" s="1">
        <v>0</v>
      </c>
      <c r="AD23" s="1">
        <v>3.1095000000000001E-7</v>
      </c>
      <c r="AE23" s="1">
        <v>3.1430999999999999E-4</v>
      </c>
      <c r="AF23" s="1">
        <v>4.9391000000000001E-7</v>
      </c>
      <c r="AG23" s="1">
        <v>6.4445000000000003E-7</v>
      </c>
      <c r="AH23" s="1">
        <v>0</v>
      </c>
      <c r="AI23" s="1">
        <v>0</v>
      </c>
      <c r="AJ23" s="1">
        <v>5.4766999999999999E-5</v>
      </c>
      <c r="AK23" s="1">
        <v>4.3641000000000001E-3</v>
      </c>
      <c r="AL23" s="1">
        <v>0</v>
      </c>
      <c r="AM23" s="1">
        <v>0</v>
      </c>
      <c r="AN23">
        <v>-999.99900000000002</v>
      </c>
      <c r="AO23">
        <v>-999.99900000000002</v>
      </c>
      <c r="AP23">
        <v>-0.16800000000000001</v>
      </c>
      <c r="AQ23">
        <v>7.4210000000000003</v>
      </c>
      <c r="AR23">
        <v>5.5057999999999998</v>
      </c>
      <c r="AS23">
        <v>-3.6779000000000002</v>
      </c>
      <c r="AT23">
        <v>-999.99900000000002</v>
      </c>
      <c r="AU23">
        <v>-999.99900000000002</v>
      </c>
      <c r="AV23">
        <v>-999.99900000000002</v>
      </c>
      <c r="AW23">
        <v>-999.99900000000002</v>
      </c>
      <c r="AX23">
        <v>-999.99900000000002</v>
      </c>
      <c r="AY23">
        <v>-999.99900000000002</v>
      </c>
      <c r="AZ23">
        <v>-999.99900000000002</v>
      </c>
      <c r="BA23">
        <v>-999.99900000000002</v>
      </c>
      <c r="BB23">
        <v>-999.99900000000002</v>
      </c>
      <c r="BC23">
        <v>-999.99900000000002</v>
      </c>
      <c r="BD23">
        <v>-999.99900000000002</v>
      </c>
      <c r="BE23">
        <v>-999.99900000000002</v>
      </c>
      <c r="BF23">
        <v>-999.99900000000002</v>
      </c>
      <c r="BG23">
        <v>-999.99900000000002</v>
      </c>
      <c r="BH23" t="s">
        <v>90</v>
      </c>
      <c r="BI23" s="1">
        <v>1223.9000000000001</v>
      </c>
      <c r="BJ23" s="1">
        <v>0.35049999999999998</v>
      </c>
      <c r="BK23" s="1">
        <v>4.4215999999999998E-4</v>
      </c>
    </row>
    <row r="24" spans="4:63" x14ac:dyDescent="0.25">
      <c r="D24">
        <v>2</v>
      </c>
      <c r="E24" t="s">
        <v>76</v>
      </c>
      <c r="F24">
        <v>15</v>
      </c>
      <c r="G24">
        <v>-99</v>
      </c>
      <c r="H24">
        <v>-99</v>
      </c>
      <c r="I24">
        <v>-99</v>
      </c>
      <c r="J24">
        <v>11.484500000000001</v>
      </c>
      <c r="K24">
        <v>4</v>
      </c>
      <c r="L24">
        <v>30.7</v>
      </c>
      <c r="M24">
        <v>9.5293600000000006E-3</v>
      </c>
      <c r="N24">
        <v>7.3241399999999998E-3</v>
      </c>
      <c r="O24" s="1">
        <v>-2.3224800000000001E-14</v>
      </c>
      <c r="P24" s="1">
        <v>-1.74037E-10</v>
      </c>
      <c r="Q24" s="1">
        <v>5.3600000000000002E-3</v>
      </c>
      <c r="R24" s="1">
        <v>9.6716000000000007E-6</v>
      </c>
      <c r="S24" s="1">
        <v>1.2296999999999999E-8</v>
      </c>
      <c r="T24" s="1">
        <v>6.6381000000000003E-4</v>
      </c>
      <c r="U24" s="1">
        <v>1.5577999999999999E-5</v>
      </c>
      <c r="V24" s="1">
        <v>5.1149000000000001E-5</v>
      </c>
      <c r="W24" s="1">
        <v>0</v>
      </c>
      <c r="X24" s="1">
        <v>0</v>
      </c>
      <c r="Y24" s="1">
        <v>5.4985000000000003E-5</v>
      </c>
      <c r="Z24" s="1">
        <v>0</v>
      </c>
      <c r="AA24" s="1">
        <v>9.6382E-4</v>
      </c>
      <c r="AB24" s="1">
        <v>0</v>
      </c>
      <c r="AC24" s="1">
        <v>0</v>
      </c>
      <c r="AD24" s="1">
        <v>8.3711000000000002E-10</v>
      </c>
      <c r="AE24" s="1">
        <v>6.0785999999999997E-5</v>
      </c>
      <c r="AF24" s="1">
        <v>4.3788E-7</v>
      </c>
      <c r="AG24" s="1">
        <v>3.2314999999999998E-7</v>
      </c>
      <c r="AH24" s="1">
        <v>0</v>
      </c>
      <c r="AI24" s="1">
        <v>0</v>
      </c>
      <c r="AJ24" s="1">
        <v>3.5124E-4</v>
      </c>
      <c r="AK24" s="1">
        <v>5.1675000000000002E-3</v>
      </c>
      <c r="AL24" s="1">
        <v>0</v>
      </c>
      <c r="AM24" s="1">
        <v>0</v>
      </c>
      <c r="AN24">
        <v>-999.99900000000002</v>
      </c>
      <c r="AO24">
        <v>-999.99900000000002</v>
      </c>
      <c r="AP24">
        <v>-0.25140000000000001</v>
      </c>
      <c r="AQ24">
        <v>6.6204999999999998</v>
      </c>
      <c r="AR24">
        <v>3.1875</v>
      </c>
      <c r="AS24">
        <v>-2.3660999999999999</v>
      </c>
      <c r="AT24">
        <v>-999.99900000000002</v>
      </c>
      <c r="AU24">
        <v>-999.99900000000002</v>
      </c>
      <c r="AV24">
        <v>-999.99900000000002</v>
      </c>
      <c r="AW24">
        <v>-999.99900000000002</v>
      </c>
      <c r="AX24">
        <v>-999.99900000000002</v>
      </c>
      <c r="AY24">
        <v>-999.99900000000002</v>
      </c>
      <c r="AZ24">
        <v>-999.99900000000002</v>
      </c>
      <c r="BA24">
        <v>-999.99900000000002</v>
      </c>
      <c r="BB24">
        <v>-999.99900000000002</v>
      </c>
      <c r="BC24">
        <v>-999.99900000000002</v>
      </c>
      <c r="BD24">
        <v>-999.99900000000002</v>
      </c>
      <c r="BE24">
        <v>-999.99900000000002</v>
      </c>
      <c r="BF24">
        <v>-999.99900000000002</v>
      </c>
      <c r="BG24">
        <v>-999.99900000000002</v>
      </c>
      <c r="BH24" t="s">
        <v>91</v>
      </c>
      <c r="BI24" s="1">
        <v>1459.1</v>
      </c>
      <c r="BJ24" s="1">
        <v>0.37647999999999998</v>
      </c>
      <c r="BK24" s="1">
        <v>4.7694000000000002E-4</v>
      </c>
    </row>
    <row r="25" spans="4:63" x14ac:dyDescent="0.25">
      <c r="D25">
        <v>2</v>
      </c>
      <c r="E25" t="s">
        <v>76</v>
      </c>
      <c r="F25">
        <v>16</v>
      </c>
      <c r="G25">
        <v>-99</v>
      </c>
      <c r="H25">
        <v>-99</v>
      </c>
      <c r="I25">
        <v>-99</v>
      </c>
      <c r="J25">
        <v>11.573399999999999</v>
      </c>
      <c r="K25">
        <v>4</v>
      </c>
      <c r="L25">
        <v>28.1</v>
      </c>
      <c r="M25">
        <v>7.13483E-3</v>
      </c>
      <c r="N25">
        <v>7.4358499999999999E-3</v>
      </c>
      <c r="O25" s="1">
        <v>8.1482300000000003E-19</v>
      </c>
      <c r="P25" s="1">
        <v>6.7685400000000001E-15</v>
      </c>
      <c r="Q25" s="1">
        <v>3.1327999999999998E-3</v>
      </c>
      <c r="R25" s="1">
        <v>6.4304000000000003E-6</v>
      </c>
      <c r="S25" s="1">
        <v>1.2296E-8</v>
      </c>
      <c r="T25" s="1">
        <v>1.4735E-3</v>
      </c>
      <c r="U25" s="1">
        <v>1.4460999999999999E-5</v>
      </c>
      <c r="V25" s="1">
        <v>4.3022000000000002E-5</v>
      </c>
      <c r="W25" s="1">
        <v>0</v>
      </c>
      <c r="X25" s="1">
        <v>0</v>
      </c>
      <c r="Y25" s="1">
        <v>5.4604000000000001E-5</v>
      </c>
      <c r="Z25" s="1">
        <v>0</v>
      </c>
      <c r="AA25" s="1">
        <v>3.8514000000000002E-4</v>
      </c>
      <c r="AB25" s="1">
        <v>0</v>
      </c>
      <c r="AC25" s="1">
        <v>0</v>
      </c>
      <c r="AD25" s="1">
        <v>1.1981000000000001E-7</v>
      </c>
      <c r="AE25" s="1">
        <v>5.6664000000000002E-10</v>
      </c>
      <c r="AF25" s="1">
        <v>1.4889000000000001E-6</v>
      </c>
      <c r="AG25" s="1">
        <v>9.9129000000000008E-7</v>
      </c>
      <c r="AH25" s="1">
        <v>0</v>
      </c>
      <c r="AI25" s="1">
        <v>0</v>
      </c>
      <c r="AJ25" s="1">
        <v>2.6800000000000001E-4</v>
      </c>
      <c r="AK25" s="1">
        <v>5.2468000000000002E-3</v>
      </c>
      <c r="AL25" s="1">
        <v>0</v>
      </c>
      <c r="AM25" s="1">
        <v>0</v>
      </c>
      <c r="AN25">
        <v>-999.99900000000002</v>
      </c>
      <c r="AO25">
        <v>-999.99900000000002</v>
      </c>
      <c r="AP25">
        <v>-0.61850000000000005</v>
      </c>
      <c r="AQ25">
        <v>1.6093</v>
      </c>
      <c r="AR25">
        <v>5.2834000000000003</v>
      </c>
      <c r="AS25">
        <v>-3.3751000000000002</v>
      </c>
      <c r="AT25">
        <v>-999.99900000000002</v>
      </c>
      <c r="AU25">
        <v>-999.99900000000002</v>
      </c>
      <c r="AV25">
        <v>-999.99900000000002</v>
      </c>
      <c r="AW25">
        <v>-999.99900000000002</v>
      </c>
      <c r="AX25">
        <v>-999.99900000000002</v>
      </c>
      <c r="AY25">
        <v>-999.99900000000002</v>
      </c>
      <c r="AZ25">
        <v>-999.99900000000002</v>
      </c>
      <c r="BA25">
        <v>-999.99900000000002</v>
      </c>
      <c r="BB25">
        <v>-999.99900000000002</v>
      </c>
      <c r="BC25">
        <v>-999.99900000000002</v>
      </c>
      <c r="BD25">
        <v>-999.99900000000002</v>
      </c>
      <c r="BE25">
        <v>-999.99900000000002</v>
      </c>
      <c r="BF25">
        <v>-999.99900000000002</v>
      </c>
      <c r="BG25">
        <v>-999.99900000000002</v>
      </c>
      <c r="BH25" t="s">
        <v>92</v>
      </c>
      <c r="BI25" s="1">
        <v>1382.4</v>
      </c>
      <c r="BJ25" s="1">
        <v>0.28915999999999997</v>
      </c>
      <c r="BK25" s="1">
        <v>3.5710000000000001E-4</v>
      </c>
    </row>
    <row r="26" spans="4:63" x14ac:dyDescent="0.25">
      <c r="D26">
        <v>2</v>
      </c>
      <c r="E26" t="s">
        <v>76</v>
      </c>
      <c r="F26">
        <v>17</v>
      </c>
      <c r="G26">
        <v>-99</v>
      </c>
      <c r="H26">
        <v>-99</v>
      </c>
      <c r="I26">
        <v>-99</v>
      </c>
      <c r="J26">
        <v>11.406700000000001</v>
      </c>
      <c r="K26">
        <v>4</v>
      </c>
      <c r="L26">
        <v>30.4</v>
      </c>
      <c r="M26">
        <v>7.8888699999999992E-3</v>
      </c>
      <c r="N26">
        <v>5.9295499999999996E-3</v>
      </c>
      <c r="O26" s="1">
        <v>-6.26889E-16</v>
      </c>
      <c r="P26" s="1">
        <v>-5.71563E-12</v>
      </c>
      <c r="Q26" s="1">
        <v>4.5897999999999998E-3</v>
      </c>
      <c r="R26" s="1">
        <v>8.8782999999999993E-6</v>
      </c>
      <c r="S26" s="1">
        <v>1.2296E-8</v>
      </c>
      <c r="T26" s="1">
        <v>4.4993000000000002E-4</v>
      </c>
      <c r="U26" s="1">
        <v>2.0516000000000001E-5</v>
      </c>
      <c r="V26" s="1">
        <v>4.5278999999999998E-5</v>
      </c>
      <c r="W26" s="1">
        <v>0</v>
      </c>
      <c r="X26" s="1">
        <v>4.0756000000000001E-5</v>
      </c>
      <c r="Y26" s="1">
        <v>0</v>
      </c>
      <c r="Z26" s="1">
        <v>0</v>
      </c>
      <c r="AA26" s="1">
        <v>8.2923000000000003E-4</v>
      </c>
      <c r="AB26" s="1">
        <v>0</v>
      </c>
      <c r="AC26" s="1">
        <v>0</v>
      </c>
      <c r="AD26" s="1">
        <v>8.3708999999999995E-10</v>
      </c>
      <c r="AE26" s="1">
        <v>8.7612000000000001E-6</v>
      </c>
      <c r="AF26" s="1">
        <v>6.1320999999999997E-8</v>
      </c>
      <c r="AG26" s="1">
        <v>1.512E-7</v>
      </c>
      <c r="AH26" s="1">
        <v>0</v>
      </c>
      <c r="AI26" s="1">
        <v>0</v>
      </c>
      <c r="AJ26" s="1">
        <v>3.4457999999999998E-4</v>
      </c>
      <c r="AK26" s="1">
        <v>4.1913999999999996E-3</v>
      </c>
      <c r="AL26" s="1">
        <v>0</v>
      </c>
      <c r="AM26" s="1">
        <v>0</v>
      </c>
      <c r="AN26">
        <v>-999.99900000000002</v>
      </c>
      <c r="AO26">
        <v>-999.99900000000002</v>
      </c>
      <c r="AP26">
        <v>-0.22159999999999999</v>
      </c>
      <c r="AQ26">
        <v>5.8726000000000003</v>
      </c>
      <c r="AR26">
        <v>2.9176000000000002</v>
      </c>
      <c r="AS26">
        <v>-2.1413000000000002</v>
      </c>
      <c r="AT26">
        <v>-999.99900000000002</v>
      </c>
      <c r="AU26">
        <v>-999.99900000000002</v>
      </c>
      <c r="AV26">
        <v>-999.99900000000002</v>
      </c>
      <c r="AW26">
        <v>-999.99900000000002</v>
      </c>
      <c r="AX26">
        <v>-999.99900000000002</v>
      </c>
      <c r="AY26">
        <v>-999.99900000000002</v>
      </c>
      <c r="AZ26">
        <v>-999.99900000000002</v>
      </c>
      <c r="BA26">
        <v>-999.99900000000002</v>
      </c>
      <c r="BB26">
        <v>-999.99900000000002</v>
      </c>
      <c r="BC26">
        <v>-999.99900000000002</v>
      </c>
      <c r="BD26">
        <v>-999.99900000000002</v>
      </c>
      <c r="BE26">
        <v>-999.99900000000002</v>
      </c>
      <c r="BF26">
        <v>-999.99900000000002</v>
      </c>
      <c r="BG26">
        <v>-999.99900000000002</v>
      </c>
      <c r="BH26" t="s">
        <v>93</v>
      </c>
      <c r="BI26" s="1">
        <v>1186</v>
      </c>
      <c r="BJ26" s="1">
        <v>0.31324999999999997</v>
      </c>
      <c r="BK26" s="1">
        <v>3.9483999999999998E-4</v>
      </c>
    </row>
    <row r="27" spans="4:63" x14ac:dyDescent="0.25">
      <c r="D27">
        <v>2</v>
      </c>
      <c r="E27" t="s">
        <v>76</v>
      </c>
      <c r="F27">
        <v>18</v>
      </c>
      <c r="G27">
        <v>-99</v>
      </c>
      <c r="H27">
        <v>-99</v>
      </c>
      <c r="I27">
        <v>-99</v>
      </c>
      <c r="J27">
        <v>11.357799999999999</v>
      </c>
      <c r="K27">
        <v>4</v>
      </c>
      <c r="L27">
        <v>30.2</v>
      </c>
      <c r="M27">
        <v>7.7002499999999996E-3</v>
      </c>
      <c r="N27">
        <v>5.5015000000000003E-3</v>
      </c>
      <c r="O27" s="1">
        <v>-5.4774000000000001E-17</v>
      </c>
      <c r="P27" s="1">
        <v>-5.3615399999999998E-13</v>
      </c>
      <c r="Q27" s="1">
        <v>4.2412999999999999E-3</v>
      </c>
      <c r="R27" s="1">
        <v>7.1619999999999995E-5</v>
      </c>
      <c r="S27" s="1">
        <v>4.3319E-6</v>
      </c>
      <c r="T27" s="1">
        <v>4.0002000000000001E-4</v>
      </c>
      <c r="U27" s="1">
        <v>2.2727000000000001E-5</v>
      </c>
      <c r="V27" s="1">
        <v>5.0216000000000002E-5</v>
      </c>
      <c r="W27" s="1">
        <v>0</v>
      </c>
      <c r="X27" s="1">
        <v>4.1044000000000002E-5</v>
      </c>
      <c r="Y27" s="1">
        <v>5.5640000000000003E-5</v>
      </c>
      <c r="Z27" s="1">
        <v>0</v>
      </c>
      <c r="AA27" s="1">
        <v>7.9920000000000002E-4</v>
      </c>
      <c r="AB27" s="1">
        <v>0</v>
      </c>
      <c r="AC27" s="1">
        <v>0</v>
      </c>
      <c r="AD27" s="1">
        <v>3.0949E-7</v>
      </c>
      <c r="AE27" s="1">
        <v>3.4600000000000001E-4</v>
      </c>
      <c r="AF27" s="1">
        <v>1.5335999999999999E-7</v>
      </c>
      <c r="AG27" s="1">
        <v>1.8605E-6</v>
      </c>
      <c r="AH27" s="1">
        <v>0</v>
      </c>
      <c r="AI27" s="1">
        <v>0</v>
      </c>
      <c r="AJ27" s="1">
        <v>1.1218999999999999E-4</v>
      </c>
      <c r="AK27" s="1">
        <v>3.6809999999999998E-3</v>
      </c>
      <c r="AL27" s="1">
        <v>0</v>
      </c>
      <c r="AM27" s="1">
        <v>0</v>
      </c>
      <c r="AN27">
        <v>-999.99900000000002</v>
      </c>
      <c r="AO27">
        <v>-999.99900000000002</v>
      </c>
      <c r="AP27">
        <v>-0.1784</v>
      </c>
      <c r="AQ27">
        <v>7.5271999999999997</v>
      </c>
      <c r="AR27">
        <v>5.3117000000000001</v>
      </c>
      <c r="AS27">
        <v>-2.9178000000000002</v>
      </c>
      <c r="AT27">
        <v>-999.99900000000002</v>
      </c>
      <c r="AU27">
        <v>-999.99900000000002</v>
      </c>
      <c r="AV27">
        <v>-999.99900000000002</v>
      </c>
      <c r="AW27">
        <v>-999.99900000000002</v>
      </c>
      <c r="AX27">
        <v>-999.99900000000002</v>
      </c>
      <c r="AY27">
        <v>-999.99900000000002</v>
      </c>
      <c r="AZ27">
        <v>-999.99900000000002</v>
      </c>
      <c r="BA27">
        <v>-999.99900000000002</v>
      </c>
      <c r="BB27">
        <v>-999.99900000000002</v>
      </c>
      <c r="BC27">
        <v>-999.99900000000002</v>
      </c>
      <c r="BD27">
        <v>-999.99900000000002</v>
      </c>
      <c r="BE27">
        <v>-999.99900000000002</v>
      </c>
      <c r="BF27">
        <v>-999.99900000000002</v>
      </c>
      <c r="BG27">
        <v>-999.99900000000002</v>
      </c>
      <c r="BH27" t="s">
        <v>94</v>
      </c>
      <c r="BI27" s="1">
        <v>1061.8</v>
      </c>
      <c r="BJ27" s="1">
        <v>0.31780999999999998</v>
      </c>
      <c r="BK27" s="1">
        <v>3.8539999999999999E-4</v>
      </c>
    </row>
    <row r="28" spans="4:63" x14ac:dyDescent="0.25">
      <c r="D28">
        <v>2</v>
      </c>
      <c r="E28" t="s">
        <v>76</v>
      </c>
      <c r="F28">
        <v>19</v>
      </c>
      <c r="G28">
        <v>-99</v>
      </c>
      <c r="H28">
        <v>-99</v>
      </c>
      <c r="I28">
        <v>-99</v>
      </c>
      <c r="J28">
        <v>11.404500000000001</v>
      </c>
      <c r="K28">
        <v>4</v>
      </c>
      <c r="L28">
        <v>30.9</v>
      </c>
      <c r="M28">
        <v>8.5928800000000007E-3</v>
      </c>
      <c r="N28">
        <v>6.0115699999999999E-3</v>
      </c>
      <c r="O28" s="1">
        <v>-5.2803100000000001E-11</v>
      </c>
      <c r="P28" s="1">
        <v>-4.6674000000000001E-7</v>
      </c>
      <c r="Q28" s="1">
        <v>4.9290999999999996E-3</v>
      </c>
      <c r="R28" s="1">
        <v>7.4408E-6</v>
      </c>
      <c r="S28" s="1">
        <v>1.7924E-6</v>
      </c>
      <c r="T28" s="1">
        <v>3.6457999999999998E-4</v>
      </c>
      <c r="U28" s="1">
        <v>2.5786E-5</v>
      </c>
      <c r="V28" s="1">
        <v>5.1372999999999998E-5</v>
      </c>
      <c r="W28" s="1">
        <v>0</v>
      </c>
      <c r="X28" s="1">
        <v>4.2420999999999999E-5</v>
      </c>
      <c r="Y28" s="1">
        <v>5.5469E-5</v>
      </c>
      <c r="Z28" s="1">
        <v>0</v>
      </c>
      <c r="AA28" s="1">
        <v>9.9233000000000003E-4</v>
      </c>
      <c r="AB28" s="1">
        <v>0</v>
      </c>
      <c r="AC28" s="1">
        <v>0</v>
      </c>
      <c r="AD28" s="1">
        <v>8.3708999999999995E-10</v>
      </c>
      <c r="AE28" s="1">
        <v>1.2085E-4</v>
      </c>
      <c r="AF28" s="1">
        <v>7.0197000000000003E-8</v>
      </c>
      <c r="AG28" s="1">
        <v>3.1656000000000002E-7</v>
      </c>
      <c r="AH28" s="1">
        <v>0</v>
      </c>
      <c r="AI28" s="1">
        <v>0</v>
      </c>
      <c r="AJ28" s="1">
        <v>4.2114999999999999E-5</v>
      </c>
      <c r="AK28" s="1">
        <v>4.3261000000000003E-3</v>
      </c>
      <c r="AL28" s="1">
        <v>0</v>
      </c>
      <c r="AM28" s="1">
        <v>0</v>
      </c>
      <c r="AN28">
        <v>-999.99900000000002</v>
      </c>
      <c r="AO28">
        <v>-999.99900000000002</v>
      </c>
      <c r="AP28">
        <v>-0.1646</v>
      </c>
      <c r="AQ28">
        <v>6.9935999999999998</v>
      </c>
      <c r="AR28">
        <v>2.9727999999999999</v>
      </c>
      <c r="AS28">
        <v>-3.8759000000000001</v>
      </c>
      <c r="AT28">
        <v>-999.99900000000002</v>
      </c>
      <c r="AU28">
        <v>-999.99900000000002</v>
      </c>
      <c r="AV28">
        <v>-999.99900000000002</v>
      </c>
      <c r="AW28">
        <v>-999.99900000000002</v>
      </c>
      <c r="AX28">
        <v>-999.99900000000002</v>
      </c>
      <c r="AY28">
        <v>-999.99900000000002</v>
      </c>
      <c r="AZ28">
        <v>-999.99900000000002</v>
      </c>
      <c r="BA28">
        <v>-999.99900000000002</v>
      </c>
      <c r="BB28">
        <v>-999.99900000000002</v>
      </c>
      <c r="BC28">
        <v>-999.99900000000002</v>
      </c>
      <c r="BD28">
        <v>-999.99900000000002</v>
      </c>
      <c r="BE28">
        <v>-999.99900000000002</v>
      </c>
      <c r="BF28">
        <v>-999.99900000000002</v>
      </c>
      <c r="BG28">
        <v>-999.99900000000002</v>
      </c>
      <c r="BH28" t="s">
        <v>95</v>
      </c>
      <c r="BI28" s="1">
        <v>1237.9000000000001</v>
      </c>
      <c r="BJ28" s="1">
        <v>0.32439000000000001</v>
      </c>
      <c r="BK28" s="1">
        <v>4.3007000000000001E-4</v>
      </c>
    </row>
    <row r="29" spans="4:63" x14ac:dyDescent="0.25">
      <c r="D29">
        <v>2</v>
      </c>
      <c r="E29" t="s">
        <v>76</v>
      </c>
      <c r="F29">
        <v>20</v>
      </c>
      <c r="G29">
        <v>-99</v>
      </c>
      <c r="H29">
        <v>-99</v>
      </c>
      <c r="I29">
        <v>-99</v>
      </c>
      <c r="J29">
        <v>11.5223</v>
      </c>
      <c r="K29">
        <v>4</v>
      </c>
      <c r="L29">
        <v>30.3</v>
      </c>
      <c r="M29">
        <v>7.5276099999999997E-3</v>
      </c>
      <c r="N29">
        <v>7.8956800000000004E-3</v>
      </c>
      <c r="O29" s="1">
        <v>-1.09966E-13</v>
      </c>
      <c r="P29" s="1">
        <v>-8.9891800000000002E-10</v>
      </c>
      <c r="Q29" s="1">
        <v>2.4789E-3</v>
      </c>
      <c r="R29" s="1">
        <v>5.5632000000000004E-6</v>
      </c>
      <c r="S29" s="1">
        <v>1.2296E-8</v>
      </c>
      <c r="T29" s="1">
        <v>1.8536E-3</v>
      </c>
      <c r="U29" s="1">
        <v>2.6253000000000001E-5</v>
      </c>
      <c r="V29" s="1">
        <v>4.1468999999999999E-5</v>
      </c>
      <c r="W29" s="1">
        <v>0</v>
      </c>
      <c r="X29" s="1">
        <v>0</v>
      </c>
      <c r="Y29" s="1">
        <v>5.6746000000000002E-5</v>
      </c>
      <c r="Z29" s="1">
        <v>0</v>
      </c>
      <c r="AA29" s="1">
        <v>4.8670000000000001E-4</v>
      </c>
      <c r="AB29" s="1">
        <v>0</v>
      </c>
      <c r="AC29" s="1">
        <v>0</v>
      </c>
      <c r="AD29" s="1">
        <v>8.3706999999999998E-10</v>
      </c>
      <c r="AE29" s="1">
        <v>5.6663000000000004E-10</v>
      </c>
      <c r="AF29" s="1">
        <v>7.6097999999999998E-8</v>
      </c>
      <c r="AG29" s="1">
        <v>1.2048999999999999E-7</v>
      </c>
      <c r="AH29" s="1">
        <v>0</v>
      </c>
      <c r="AI29" s="1">
        <v>0</v>
      </c>
      <c r="AJ29" s="1">
        <v>1.1486E-5</v>
      </c>
      <c r="AK29" s="1">
        <v>5.4936000000000004E-3</v>
      </c>
      <c r="AL29" s="1">
        <v>0</v>
      </c>
      <c r="AM29" s="1">
        <v>0</v>
      </c>
      <c r="AN29">
        <v>-999.99900000000002</v>
      </c>
      <c r="AO29">
        <v>-999.99900000000002</v>
      </c>
      <c r="AP29">
        <v>-0.56879999999999997</v>
      </c>
      <c r="AQ29">
        <v>1.5676000000000001</v>
      </c>
      <c r="AR29">
        <v>3.2501000000000002</v>
      </c>
      <c r="AS29">
        <v>-6.0304000000000002</v>
      </c>
      <c r="AT29">
        <v>-999.99900000000002</v>
      </c>
      <c r="AU29">
        <v>-999.99900000000002</v>
      </c>
      <c r="AV29">
        <v>-999.99900000000002</v>
      </c>
      <c r="AW29">
        <v>-999.99900000000002</v>
      </c>
      <c r="AX29">
        <v>-999.99900000000002</v>
      </c>
      <c r="AY29">
        <v>-999.99900000000002</v>
      </c>
      <c r="AZ29">
        <v>-999.99900000000002</v>
      </c>
      <c r="BA29">
        <v>-999.99900000000002</v>
      </c>
      <c r="BB29">
        <v>-999.99900000000002</v>
      </c>
      <c r="BC29">
        <v>-999.99900000000002</v>
      </c>
      <c r="BD29">
        <v>-999.99900000000002</v>
      </c>
      <c r="BE29">
        <v>-999.99900000000002</v>
      </c>
      <c r="BF29">
        <v>-999.99900000000002</v>
      </c>
      <c r="BG29">
        <v>-999.99900000000002</v>
      </c>
      <c r="BH29" t="s">
        <v>96</v>
      </c>
      <c r="BI29" s="1">
        <v>1491.6</v>
      </c>
      <c r="BJ29" s="1">
        <v>0.27897</v>
      </c>
      <c r="BK29" s="1">
        <v>3.7676000000000002E-4</v>
      </c>
    </row>
    <row r="30" spans="4:63" x14ac:dyDescent="0.25">
      <c r="D30">
        <v>2</v>
      </c>
      <c r="E30" t="s">
        <v>174</v>
      </c>
      <c r="F30">
        <v>1</v>
      </c>
      <c r="G30">
        <v>-99</v>
      </c>
      <c r="H30">
        <v>0</v>
      </c>
      <c r="I30">
        <v>1</v>
      </c>
      <c r="J30">
        <v>9.3284199999999995</v>
      </c>
      <c r="K30">
        <v>9.6377100000000002</v>
      </c>
      <c r="L30">
        <v>25.6</v>
      </c>
      <c r="M30">
        <v>3.7855399999999997E-2</v>
      </c>
      <c r="N30">
        <v>2.3508600000000001E-2</v>
      </c>
      <c r="O30" s="1">
        <v>-1.1229399999999999E-16</v>
      </c>
      <c r="P30" s="1">
        <v>-2.6954200000000002E-13</v>
      </c>
      <c r="Q30" s="1">
        <v>1.9438E-2</v>
      </c>
      <c r="R30" s="1">
        <v>2.5999E-5</v>
      </c>
      <c r="S30" s="1">
        <v>1.2302E-8</v>
      </c>
      <c r="T30" s="1">
        <v>1.8132000000000001E-3</v>
      </c>
      <c r="U30" s="1">
        <v>6.1937E-5</v>
      </c>
      <c r="V30" s="1">
        <v>9.2120999999999994E-5</v>
      </c>
      <c r="W30" s="1">
        <v>0</v>
      </c>
      <c r="X30" s="1">
        <v>0</v>
      </c>
      <c r="Y30" s="1">
        <v>5.1070999999999999E-5</v>
      </c>
      <c r="Z30" s="1">
        <v>0</v>
      </c>
      <c r="AA30" s="1">
        <v>4.9879E-3</v>
      </c>
      <c r="AB30" s="1">
        <v>0</v>
      </c>
      <c r="AC30" s="1">
        <v>0</v>
      </c>
      <c r="AD30" s="1">
        <v>1.1254E-7</v>
      </c>
      <c r="AE30" s="1">
        <v>5.6688999999999999E-10</v>
      </c>
      <c r="AF30" s="1">
        <v>1.9887000000000001E-6</v>
      </c>
      <c r="AG30" s="1">
        <v>1.1538000000000001E-6</v>
      </c>
      <c r="AH30" s="1">
        <v>0</v>
      </c>
      <c r="AI30" s="1">
        <v>0</v>
      </c>
      <c r="AJ30" s="1">
        <v>3.5472000000000001E-6</v>
      </c>
      <c r="AK30" s="1">
        <v>2.6287000000000001E-5</v>
      </c>
      <c r="AL30" s="1">
        <v>1.1636000000000001E-2</v>
      </c>
      <c r="AM30" s="1">
        <v>1.7997E-3</v>
      </c>
      <c r="AN30">
        <v>-999.99900000000002</v>
      </c>
      <c r="AO30">
        <v>-999.99900000000002</v>
      </c>
      <c r="AP30">
        <v>2.8323</v>
      </c>
      <c r="AQ30">
        <v>3.7814000000000001</v>
      </c>
      <c r="AR30">
        <v>6.4337</v>
      </c>
      <c r="AS30">
        <v>3.2639999999999998</v>
      </c>
      <c r="AT30">
        <v>-999.99900000000002</v>
      </c>
      <c r="AU30">
        <v>-999.99900000000002</v>
      </c>
      <c r="AV30">
        <v>-999.99900000000002</v>
      </c>
      <c r="AW30">
        <v>-999.99900000000002</v>
      </c>
      <c r="AX30">
        <v>2.1897000000000002</v>
      </c>
      <c r="AY30">
        <v>-999.99900000000002</v>
      </c>
      <c r="AZ30">
        <v>-0.5484</v>
      </c>
      <c r="BA30">
        <v>-999.99900000000002</v>
      </c>
      <c r="BB30">
        <v>2.0463</v>
      </c>
      <c r="BC30">
        <v>-999.99900000000002</v>
      </c>
      <c r="BD30">
        <v>-999.99900000000002</v>
      </c>
      <c r="BE30">
        <v>-0.72929999999999995</v>
      </c>
      <c r="BF30">
        <v>-13.953900000000001</v>
      </c>
      <c r="BG30">
        <v>-3.5</v>
      </c>
      <c r="BH30" t="s">
        <v>77</v>
      </c>
      <c r="BI30" s="1">
        <v>1680.1</v>
      </c>
      <c r="BJ30" s="1">
        <v>1.9023000000000001</v>
      </c>
      <c r="BK30" s="1">
        <v>1.8947E-3</v>
      </c>
    </row>
    <row r="31" spans="4:63" x14ac:dyDescent="0.25">
      <c r="D31">
        <v>3</v>
      </c>
      <c r="E31" t="s">
        <v>174</v>
      </c>
      <c r="F31">
        <v>1</v>
      </c>
      <c r="G31">
        <v>-99</v>
      </c>
      <c r="H31">
        <v>0</v>
      </c>
      <c r="I31">
        <v>1</v>
      </c>
      <c r="J31">
        <v>9.3284199999999995</v>
      </c>
      <c r="K31">
        <v>9.6377100000000002</v>
      </c>
      <c r="L31">
        <v>25.6</v>
      </c>
      <c r="M31">
        <v>3.7855399999999997E-2</v>
      </c>
      <c r="N31">
        <v>2.3508600000000001E-2</v>
      </c>
      <c r="O31" s="1">
        <v>-1.1229399999999999E-16</v>
      </c>
      <c r="P31" s="1">
        <v>-2.6954200000000002E-13</v>
      </c>
      <c r="Q31" s="1">
        <v>1.9438E-2</v>
      </c>
      <c r="R31" s="1">
        <v>2.5999E-5</v>
      </c>
      <c r="S31" s="1">
        <v>1.2302E-8</v>
      </c>
      <c r="T31" s="1">
        <v>1.8132000000000001E-3</v>
      </c>
      <c r="U31" s="1">
        <v>6.1937E-5</v>
      </c>
      <c r="V31" s="1">
        <v>9.2120999999999994E-5</v>
      </c>
      <c r="W31" s="1">
        <v>0</v>
      </c>
      <c r="X31" s="1">
        <v>0</v>
      </c>
      <c r="Y31" s="1">
        <v>5.1070999999999999E-5</v>
      </c>
      <c r="Z31" s="1">
        <v>0</v>
      </c>
      <c r="AA31" s="1">
        <v>4.9879E-3</v>
      </c>
      <c r="AB31" s="1">
        <v>0</v>
      </c>
      <c r="AC31" s="1">
        <v>0</v>
      </c>
      <c r="AD31" s="1">
        <v>1.1254E-7</v>
      </c>
      <c r="AE31" s="1">
        <v>5.6688999999999999E-10</v>
      </c>
      <c r="AF31" s="1">
        <v>1.9887000000000001E-6</v>
      </c>
      <c r="AG31" s="1">
        <v>1.1538000000000001E-6</v>
      </c>
      <c r="AH31" s="1">
        <v>0</v>
      </c>
      <c r="AI31" s="1">
        <v>0</v>
      </c>
      <c r="AJ31" s="1">
        <v>3.5472000000000001E-6</v>
      </c>
      <c r="AK31" s="1">
        <v>2.6287000000000001E-5</v>
      </c>
      <c r="AL31" s="1">
        <v>1.1636000000000001E-2</v>
      </c>
      <c r="AM31" s="1">
        <v>1.7997E-3</v>
      </c>
      <c r="AN31">
        <v>-999.99900000000002</v>
      </c>
      <c r="AO31">
        <v>-999.99900000000002</v>
      </c>
      <c r="AP31">
        <v>2.8323</v>
      </c>
      <c r="AQ31">
        <v>3.7814000000000001</v>
      </c>
      <c r="AR31">
        <v>6.4337</v>
      </c>
      <c r="AS31">
        <v>3.2639999999999998</v>
      </c>
      <c r="AT31">
        <v>-999.99900000000002</v>
      </c>
      <c r="AU31">
        <v>-999.99900000000002</v>
      </c>
      <c r="AV31">
        <v>-999.99900000000002</v>
      </c>
      <c r="AW31">
        <v>-999.99900000000002</v>
      </c>
      <c r="AX31">
        <v>2.1897000000000002</v>
      </c>
      <c r="AY31">
        <v>-999.99900000000002</v>
      </c>
      <c r="AZ31">
        <v>-0.5484</v>
      </c>
      <c r="BA31">
        <v>-999.99900000000002</v>
      </c>
      <c r="BB31">
        <v>2.0463</v>
      </c>
      <c r="BC31">
        <v>-999.99900000000002</v>
      </c>
      <c r="BD31">
        <v>-999.99900000000002</v>
      </c>
      <c r="BE31">
        <v>-0.72929999999999995</v>
      </c>
      <c r="BF31">
        <v>-13.953900000000001</v>
      </c>
      <c r="BG31">
        <v>-3.5</v>
      </c>
      <c r="BH31" t="s">
        <v>77</v>
      </c>
      <c r="BI31" s="1">
        <v>1680.1</v>
      </c>
      <c r="BJ31" s="1">
        <v>1.9023000000000001</v>
      </c>
      <c r="BK31" s="1">
        <v>1.8947E-3</v>
      </c>
    </row>
    <row r="32" spans="4:63" x14ac:dyDescent="0.25">
      <c r="D32">
        <v>3</v>
      </c>
      <c r="E32" t="s">
        <v>174</v>
      </c>
      <c r="F32">
        <v>2</v>
      </c>
      <c r="G32">
        <v>-99</v>
      </c>
      <c r="H32">
        <v>0</v>
      </c>
      <c r="I32">
        <v>1</v>
      </c>
      <c r="J32">
        <v>9.3317399999999999</v>
      </c>
      <c r="K32">
        <v>9.6363900000000005</v>
      </c>
      <c r="L32">
        <v>25.6</v>
      </c>
      <c r="M32">
        <v>3.2679899999999998E-2</v>
      </c>
      <c r="N32">
        <v>2.2383E-2</v>
      </c>
      <c r="O32" s="1">
        <v>4.4909999999999999E-17</v>
      </c>
      <c r="P32" s="1">
        <v>1.13036E-13</v>
      </c>
      <c r="Q32" s="1">
        <v>1.8735999999999999E-2</v>
      </c>
      <c r="R32" s="1">
        <v>1.0005000000000001E-4</v>
      </c>
      <c r="S32" s="1">
        <v>1.2301E-8</v>
      </c>
      <c r="T32" s="1">
        <v>1.4869E-3</v>
      </c>
      <c r="U32" s="1">
        <v>2.8561E-5</v>
      </c>
      <c r="V32" s="1">
        <v>2.7818999999999999E-4</v>
      </c>
      <c r="W32" s="1">
        <v>0</v>
      </c>
      <c r="X32" s="1">
        <v>0</v>
      </c>
      <c r="Y32" s="1">
        <v>5.2976000000000002E-5</v>
      </c>
      <c r="Z32" s="1">
        <v>0</v>
      </c>
      <c r="AA32" s="1">
        <v>3.738E-3</v>
      </c>
      <c r="AB32" s="1">
        <v>0</v>
      </c>
      <c r="AC32" s="1">
        <v>0</v>
      </c>
      <c r="AD32" s="1">
        <v>8.3741999999999999E-10</v>
      </c>
      <c r="AE32" s="1">
        <v>1.3813E-5</v>
      </c>
      <c r="AF32" s="1">
        <v>5.7471000000000004E-7</v>
      </c>
      <c r="AG32" s="1">
        <v>1.7051000000000001E-7</v>
      </c>
      <c r="AH32" s="1">
        <v>0</v>
      </c>
      <c r="AI32" s="1">
        <v>0</v>
      </c>
      <c r="AJ32" s="1">
        <v>2.0982999999999999E-4</v>
      </c>
      <c r="AK32" s="1">
        <v>2.6404999999999999E-5</v>
      </c>
      <c r="AL32" s="1">
        <v>1.1694E-2</v>
      </c>
      <c r="AM32" s="1">
        <v>1.8077E-3</v>
      </c>
      <c r="AN32">
        <v>-999.99900000000002</v>
      </c>
      <c r="AO32">
        <v>-999.99900000000002</v>
      </c>
      <c r="AP32">
        <v>2.7050000000000001</v>
      </c>
      <c r="AQ32">
        <v>8.1666000000000007</v>
      </c>
      <c r="AR32">
        <v>4.3094999999999999</v>
      </c>
      <c r="AS32">
        <v>6.5519999999999996</v>
      </c>
      <c r="AT32">
        <v>-999.99900000000002</v>
      </c>
      <c r="AU32">
        <v>-999.99900000000002</v>
      </c>
      <c r="AV32">
        <v>-999.99900000000002</v>
      </c>
      <c r="AW32">
        <v>-999.99900000000002</v>
      </c>
      <c r="AX32">
        <v>2.1091000000000002</v>
      </c>
      <c r="AY32">
        <v>-999.99900000000002</v>
      </c>
      <c r="AZ32">
        <v>-0.62170000000000003</v>
      </c>
      <c r="BA32">
        <v>-999.99900000000002</v>
      </c>
      <c r="BB32">
        <v>1.9658</v>
      </c>
      <c r="BC32">
        <v>-999.99900000000002</v>
      </c>
      <c r="BD32">
        <v>-999.99900000000002</v>
      </c>
      <c r="BE32">
        <v>-2.8574999999999999</v>
      </c>
      <c r="BF32">
        <v>-9.5706000000000007</v>
      </c>
      <c r="BG32">
        <v>-3.5</v>
      </c>
      <c r="BH32" t="s">
        <v>78</v>
      </c>
      <c r="BI32" s="1">
        <v>1656</v>
      </c>
      <c r="BJ32" s="1">
        <v>1.7786999999999999</v>
      </c>
      <c r="BK32" s="1">
        <v>1.6356000000000001E-3</v>
      </c>
    </row>
    <row r="33" spans="4:63" x14ac:dyDescent="0.25">
      <c r="D33">
        <v>3</v>
      </c>
      <c r="E33" t="s">
        <v>174</v>
      </c>
      <c r="F33">
        <v>3</v>
      </c>
      <c r="G33">
        <v>-99</v>
      </c>
      <c r="H33">
        <v>0</v>
      </c>
      <c r="I33">
        <v>1</v>
      </c>
      <c r="J33">
        <v>9.3266299999999998</v>
      </c>
      <c r="K33">
        <v>9.4471100000000003</v>
      </c>
      <c r="L33">
        <v>29.3</v>
      </c>
      <c r="M33">
        <v>3.6457299999999998E-2</v>
      </c>
      <c r="N33">
        <v>2.2816300000000001E-2</v>
      </c>
      <c r="O33" s="1">
        <v>-2.3576099999999999E-17</v>
      </c>
      <c r="P33" s="1">
        <v>-5.7912300000000005E-14</v>
      </c>
      <c r="Q33" s="1">
        <v>1.9494000000000001E-2</v>
      </c>
      <c r="R33" s="1">
        <v>2.4970999999999999E-5</v>
      </c>
      <c r="S33" s="1">
        <v>1.2302E-8</v>
      </c>
      <c r="T33" s="1">
        <v>1.4174999999999999E-3</v>
      </c>
      <c r="U33" s="1">
        <v>7.8423000000000005E-5</v>
      </c>
      <c r="V33" s="1">
        <v>8.7775000000000006E-5</v>
      </c>
      <c r="W33" s="1">
        <v>0</v>
      </c>
      <c r="X33" s="1">
        <v>0</v>
      </c>
      <c r="Y33" s="1">
        <v>2.286E-4</v>
      </c>
      <c r="Z33" s="1">
        <v>0</v>
      </c>
      <c r="AA33" s="1">
        <v>4.8322E-3</v>
      </c>
      <c r="AB33" s="1">
        <v>0</v>
      </c>
      <c r="AC33" s="1">
        <v>0</v>
      </c>
      <c r="AD33" s="1">
        <v>8.3746000000000002E-10</v>
      </c>
      <c r="AE33" s="1">
        <v>4.6619999999999998E-7</v>
      </c>
      <c r="AF33" s="1">
        <v>9.9673999999999996E-8</v>
      </c>
      <c r="AG33" s="1">
        <v>1.3894E-7</v>
      </c>
      <c r="AH33" s="1">
        <v>0</v>
      </c>
      <c r="AI33" s="1">
        <v>0</v>
      </c>
      <c r="AJ33" s="1">
        <v>2.8143999999999999E-4</v>
      </c>
      <c r="AK33" s="1">
        <v>3.4440999999999998E-5</v>
      </c>
      <c r="AL33" s="1">
        <v>1.0951000000000001E-2</v>
      </c>
      <c r="AM33" s="1">
        <v>1.8044999999999999E-3</v>
      </c>
      <c r="AN33">
        <v>-999.99900000000002</v>
      </c>
      <c r="AO33">
        <v>-999.99900000000002</v>
      </c>
      <c r="AP33">
        <v>2.6469</v>
      </c>
      <c r="AQ33">
        <v>6.5605000000000002</v>
      </c>
      <c r="AR33">
        <v>4.4973000000000001</v>
      </c>
      <c r="AS33">
        <v>6.5702999999999996</v>
      </c>
      <c r="AT33">
        <v>-999.99900000000002</v>
      </c>
      <c r="AU33">
        <v>-999.99900000000002</v>
      </c>
      <c r="AV33">
        <v>-999.99900000000002</v>
      </c>
      <c r="AW33">
        <v>-999.99900000000002</v>
      </c>
      <c r="AX33">
        <v>2.09</v>
      </c>
      <c r="AY33">
        <v>-999.99900000000002</v>
      </c>
      <c r="AZ33">
        <v>-0.59179999999999999</v>
      </c>
      <c r="BA33">
        <v>-999.99900000000002</v>
      </c>
      <c r="BB33">
        <v>1.9493</v>
      </c>
      <c r="BC33">
        <v>-999.99900000000002</v>
      </c>
      <c r="BD33">
        <v>-999.99900000000002</v>
      </c>
      <c r="BE33">
        <v>-2.8445999999999998</v>
      </c>
      <c r="BF33">
        <v>-11.170299999999999</v>
      </c>
      <c r="BG33">
        <v>-3.5</v>
      </c>
      <c r="BH33" t="s">
        <v>79</v>
      </c>
      <c r="BI33" s="1">
        <v>1784.4</v>
      </c>
      <c r="BJ33" s="1">
        <v>1.8628</v>
      </c>
      <c r="BK33" s="1">
        <v>1.8247000000000001E-3</v>
      </c>
    </row>
    <row r="34" spans="4:63" x14ac:dyDescent="0.25">
      <c r="D34">
        <v>3</v>
      </c>
      <c r="E34" t="s">
        <v>174</v>
      </c>
      <c r="F34">
        <v>4</v>
      </c>
      <c r="G34">
        <v>-99</v>
      </c>
      <c r="H34">
        <v>0</v>
      </c>
      <c r="I34">
        <v>1</v>
      </c>
      <c r="J34">
        <v>9.5747300000000006</v>
      </c>
      <c r="K34">
        <v>8.9987999999999992</v>
      </c>
      <c r="L34">
        <v>30.2</v>
      </c>
      <c r="M34">
        <v>5.7011399999999997E-2</v>
      </c>
      <c r="N34">
        <v>4.6106300000000003E-2</v>
      </c>
      <c r="O34" s="1">
        <v>1.10704E-16</v>
      </c>
      <c r="P34" s="1">
        <v>1.53129E-13</v>
      </c>
      <c r="Q34" s="1">
        <v>3.1857000000000003E-2</v>
      </c>
      <c r="R34" s="1">
        <v>3.9062E-5</v>
      </c>
      <c r="S34" s="1">
        <v>1.5554E-6</v>
      </c>
      <c r="T34" s="1">
        <v>1.2716E-2</v>
      </c>
      <c r="U34" s="1">
        <v>2.4583000000000002E-5</v>
      </c>
      <c r="V34" s="1">
        <v>1.1824000000000001E-4</v>
      </c>
      <c r="W34" s="1">
        <v>7.9030999999999996E-5</v>
      </c>
      <c r="X34" s="1">
        <v>0</v>
      </c>
      <c r="Y34" s="1">
        <v>5.0958999999999998E-5</v>
      </c>
      <c r="Z34" s="1">
        <v>0</v>
      </c>
      <c r="AA34" s="1">
        <v>8.5768000000000006E-6</v>
      </c>
      <c r="AB34" s="1">
        <v>0</v>
      </c>
      <c r="AC34" s="1">
        <v>0</v>
      </c>
      <c r="AD34" s="1">
        <v>8.3771999999999998E-10</v>
      </c>
      <c r="AE34" s="1">
        <v>4.4322999999999999E-6</v>
      </c>
      <c r="AF34" s="1">
        <v>3.5424999999999999E-7</v>
      </c>
      <c r="AG34" s="1">
        <v>2.7422999999999999E-7</v>
      </c>
      <c r="AH34" s="1">
        <v>0</v>
      </c>
      <c r="AI34" s="1">
        <v>0</v>
      </c>
      <c r="AJ34" s="1">
        <v>1.7492000000000001E-5</v>
      </c>
      <c r="AK34" s="1">
        <v>6.8521000000000003E-5</v>
      </c>
      <c r="AL34" s="1">
        <v>1.9956000000000002E-2</v>
      </c>
      <c r="AM34" s="1">
        <v>6.7355000000000002E-3</v>
      </c>
      <c r="AN34">
        <v>-999.99900000000002</v>
      </c>
      <c r="AO34">
        <v>-999.99900000000002</v>
      </c>
      <c r="AP34">
        <v>-0.41370000000000001</v>
      </c>
      <c r="AQ34">
        <v>7.2962999999999996</v>
      </c>
      <c r="AR34">
        <v>4.2454999999999998</v>
      </c>
      <c r="AS34">
        <v>-2.1911999999999998</v>
      </c>
      <c r="AT34">
        <v>-999.99900000000002</v>
      </c>
      <c r="AU34">
        <v>-999.99900000000002</v>
      </c>
      <c r="AV34">
        <v>-999.99900000000002</v>
      </c>
      <c r="AW34">
        <v>-999.99900000000002</v>
      </c>
      <c r="AX34">
        <v>3.2012999999999998</v>
      </c>
      <c r="AY34">
        <v>-999.99900000000002</v>
      </c>
      <c r="AZ34">
        <v>2.85</v>
      </c>
      <c r="BA34">
        <v>-999.99900000000002</v>
      </c>
      <c r="BB34">
        <v>3.0613000000000001</v>
      </c>
      <c r="BC34">
        <v>-999.99900000000002</v>
      </c>
      <c r="BD34">
        <v>-999.99900000000002</v>
      </c>
      <c r="BE34">
        <v>-2.8311000000000002</v>
      </c>
      <c r="BF34">
        <v>-10.2796</v>
      </c>
      <c r="BG34">
        <v>-3.5</v>
      </c>
      <c r="BH34" t="s">
        <v>80</v>
      </c>
      <c r="BI34" s="1">
        <v>3628.2</v>
      </c>
      <c r="BJ34" s="1">
        <v>3.5962000000000001</v>
      </c>
      <c r="BK34" s="1">
        <v>2.8533999999999999E-3</v>
      </c>
    </row>
    <row r="35" spans="4:63" x14ac:dyDescent="0.25">
      <c r="D35">
        <v>3</v>
      </c>
      <c r="E35" t="s">
        <v>174</v>
      </c>
      <c r="F35">
        <v>5</v>
      </c>
      <c r="G35">
        <v>-99</v>
      </c>
      <c r="H35">
        <v>0</v>
      </c>
      <c r="I35">
        <v>1</v>
      </c>
      <c r="J35">
        <v>9.1675400000000007</v>
      </c>
      <c r="K35">
        <v>9.4989299999999997</v>
      </c>
      <c r="L35">
        <v>29.8</v>
      </c>
      <c r="M35">
        <v>1.91833E-2</v>
      </c>
      <c r="N35">
        <v>1.28145E-2</v>
      </c>
      <c r="O35" s="1">
        <v>-1.02678E-16</v>
      </c>
      <c r="P35" s="1">
        <v>-4.4681100000000001E-13</v>
      </c>
      <c r="Q35" s="1">
        <v>1.0491E-2</v>
      </c>
      <c r="R35" s="1">
        <v>1.4137E-5</v>
      </c>
      <c r="S35" s="1">
        <v>1.2298E-8</v>
      </c>
      <c r="T35" s="1">
        <v>9.1147000000000005E-4</v>
      </c>
      <c r="U35" s="1">
        <v>3.3634999999999999E-5</v>
      </c>
      <c r="V35" s="1">
        <v>5.8180000000000002E-5</v>
      </c>
      <c r="W35" s="1">
        <v>0</v>
      </c>
      <c r="X35" s="1">
        <v>0</v>
      </c>
      <c r="Y35" s="1">
        <v>5.0213999999999997E-5</v>
      </c>
      <c r="Z35" s="1">
        <v>0</v>
      </c>
      <c r="AA35" s="1">
        <v>2.3324000000000001E-3</v>
      </c>
      <c r="AB35" s="1">
        <v>0</v>
      </c>
      <c r="AC35" s="1">
        <v>0</v>
      </c>
      <c r="AD35" s="1">
        <v>8.3722000000000003E-10</v>
      </c>
      <c r="AE35" s="1">
        <v>5.6672999999999997E-10</v>
      </c>
      <c r="AF35" s="1">
        <v>7.2852999999999997E-8</v>
      </c>
      <c r="AG35" s="1">
        <v>1.4679999999999999E-7</v>
      </c>
      <c r="AH35" s="1">
        <v>0</v>
      </c>
      <c r="AI35" s="1">
        <v>0</v>
      </c>
      <c r="AJ35" s="1">
        <v>3.3297000000000003E-5</v>
      </c>
      <c r="AK35" s="1">
        <v>2.3951000000000002E-5</v>
      </c>
      <c r="AL35" s="1">
        <v>7.3184000000000001E-3</v>
      </c>
      <c r="AM35" s="1">
        <v>7.7258999999999997E-4</v>
      </c>
      <c r="AN35">
        <v>-999.99900000000002</v>
      </c>
      <c r="AO35">
        <v>-999.99900000000002</v>
      </c>
      <c r="AP35">
        <v>2.4799000000000002</v>
      </c>
      <c r="AQ35">
        <v>3.7443</v>
      </c>
      <c r="AR35">
        <v>4.3493000000000004</v>
      </c>
      <c r="AS35">
        <v>4.4539999999999997</v>
      </c>
      <c r="AT35">
        <v>-999.99900000000002</v>
      </c>
      <c r="AU35">
        <v>-999.99900000000002</v>
      </c>
      <c r="AV35">
        <v>-999.99900000000002</v>
      </c>
      <c r="AW35">
        <v>-999.99900000000002</v>
      </c>
      <c r="AX35">
        <v>1.7503</v>
      </c>
      <c r="AY35">
        <v>-999.99900000000002</v>
      </c>
      <c r="AZ35">
        <v>-1.1086</v>
      </c>
      <c r="BA35">
        <v>-999.99900000000002</v>
      </c>
      <c r="BB35">
        <v>1.6099000000000001</v>
      </c>
      <c r="BC35">
        <v>-999.99900000000002</v>
      </c>
      <c r="BD35">
        <v>-999.99900000000002</v>
      </c>
      <c r="BE35">
        <v>-2.8536999999999999</v>
      </c>
      <c r="BF35">
        <v>-13.9046</v>
      </c>
      <c r="BG35">
        <v>-3.5</v>
      </c>
      <c r="BH35" t="s">
        <v>81</v>
      </c>
      <c r="BI35" s="1">
        <v>1050.4000000000001</v>
      </c>
      <c r="BJ35" s="1">
        <v>1.0325</v>
      </c>
      <c r="BK35" s="1">
        <v>9.6011999999999996E-4</v>
      </c>
    </row>
    <row r="36" spans="4:63" x14ac:dyDescent="0.25">
      <c r="D36">
        <v>3</v>
      </c>
      <c r="E36" t="s">
        <v>174</v>
      </c>
      <c r="F36">
        <v>6</v>
      </c>
      <c r="G36">
        <v>-99</v>
      </c>
      <c r="H36">
        <v>0</v>
      </c>
      <c r="I36">
        <v>1</v>
      </c>
      <c r="J36">
        <v>9.2035900000000002</v>
      </c>
      <c r="K36">
        <v>9.4380400000000009</v>
      </c>
      <c r="L36">
        <v>30.1</v>
      </c>
      <c r="M36">
        <v>2.1114399999999998E-2</v>
      </c>
      <c r="N36">
        <v>1.44633E-2</v>
      </c>
      <c r="O36" s="1">
        <v>-2.6850500000000001E-16</v>
      </c>
      <c r="P36" s="1">
        <v>-1.04104E-12</v>
      </c>
      <c r="Q36" s="1">
        <v>1.1727E-2</v>
      </c>
      <c r="R36" s="1">
        <v>6.2143000000000005E-5</v>
      </c>
      <c r="S36" s="1">
        <v>1.2299E-8</v>
      </c>
      <c r="T36" s="1">
        <v>1.1077000000000001E-3</v>
      </c>
      <c r="U36" s="1">
        <v>1.6592000000000001E-4</v>
      </c>
      <c r="V36" s="1">
        <v>8.3805000000000001E-5</v>
      </c>
      <c r="W36" s="1">
        <v>0</v>
      </c>
      <c r="X36" s="1">
        <v>4.2242E-5</v>
      </c>
      <c r="Y36" s="1">
        <v>5.3115999999999998E-5</v>
      </c>
      <c r="Z36" s="1">
        <v>0</v>
      </c>
      <c r="AA36" s="1">
        <v>2.4697E-3</v>
      </c>
      <c r="AB36" s="1">
        <v>0</v>
      </c>
      <c r="AC36" s="1">
        <v>0</v>
      </c>
      <c r="AD36" s="1">
        <v>1.0958000000000001E-7</v>
      </c>
      <c r="AE36" s="1">
        <v>4.1074E-5</v>
      </c>
      <c r="AF36" s="1">
        <v>1.5239999999999999E-6</v>
      </c>
      <c r="AG36" s="1">
        <v>7.6899000000000001E-7</v>
      </c>
      <c r="AH36" s="1">
        <v>0</v>
      </c>
      <c r="AI36" s="1">
        <v>0</v>
      </c>
      <c r="AJ36" s="1">
        <v>1.4918E-4</v>
      </c>
      <c r="AK36" s="1">
        <v>2.6769999999999999E-5</v>
      </c>
      <c r="AL36" s="1">
        <v>7.9608000000000005E-3</v>
      </c>
      <c r="AM36" s="1">
        <v>9.3408E-4</v>
      </c>
      <c r="AN36">
        <v>-999.99900000000002</v>
      </c>
      <c r="AO36">
        <v>-999.99900000000002</v>
      </c>
      <c r="AP36">
        <v>2.4523000000000001</v>
      </c>
      <c r="AQ36">
        <v>8.5686999999999998</v>
      </c>
      <c r="AR36">
        <v>6.4656000000000002</v>
      </c>
      <c r="AS36">
        <v>5.6742999999999997</v>
      </c>
      <c r="AT36">
        <v>-999.99900000000002</v>
      </c>
      <c r="AU36">
        <v>-999.99900000000002</v>
      </c>
      <c r="AV36">
        <v>-999.99900000000002</v>
      </c>
      <c r="AW36">
        <v>-999.99900000000002</v>
      </c>
      <c r="AX36">
        <v>1.8737999999999999</v>
      </c>
      <c r="AY36">
        <v>-999.99900000000002</v>
      </c>
      <c r="AZ36">
        <v>-0.93669999999999998</v>
      </c>
      <c r="BA36">
        <v>-999.99900000000002</v>
      </c>
      <c r="BB36">
        <v>1.7336</v>
      </c>
      <c r="BC36">
        <v>-999.99900000000002</v>
      </c>
      <c r="BD36">
        <v>-999.99900000000002</v>
      </c>
      <c r="BE36">
        <v>-0.7329</v>
      </c>
      <c r="BF36">
        <v>-9.0706000000000007</v>
      </c>
      <c r="BG36">
        <v>-3.5</v>
      </c>
      <c r="BH36" t="s">
        <v>82</v>
      </c>
      <c r="BI36" s="1">
        <v>1192.2</v>
      </c>
      <c r="BJ36" s="1">
        <v>1.1653</v>
      </c>
      <c r="BK36" s="1">
        <v>1.0568000000000001E-3</v>
      </c>
    </row>
    <row r="37" spans="4:63" x14ac:dyDescent="0.25">
      <c r="D37">
        <v>3</v>
      </c>
      <c r="E37" t="s">
        <v>174</v>
      </c>
      <c r="F37">
        <v>7</v>
      </c>
      <c r="G37">
        <v>-99</v>
      </c>
      <c r="H37">
        <v>0</v>
      </c>
      <c r="I37">
        <v>1</v>
      </c>
      <c r="J37">
        <v>9.1606299999999994</v>
      </c>
      <c r="K37">
        <v>9.4844899999999992</v>
      </c>
      <c r="L37">
        <v>30.1</v>
      </c>
      <c r="M37">
        <v>1.7153000000000002E-2</v>
      </c>
      <c r="N37">
        <v>1.21858E-2</v>
      </c>
      <c r="O37" s="1">
        <v>-2.64321E-13</v>
      </c>
      <c r="P37" s="1">
        <v>-1.22104E-9</v>
      </c>
      <c r="Q37" s="1">
        <v>9.6682000000000001E-3</v>
      </c>
      <c r="R37" s="1">
        <v>1.5435999999999999E-5</v>
      </c>
      <c r="S37" s="1">
        <v>1.2647999999999999E-6</v>
      </c>
      <c r="T37" s="1">
        <v>1.0168E-3</v>
      </c>
      <c r="U37" s="1">
        <v>3.4782E-5</v>
      </c>
      <c r="V37" s="1">
        <v>6.2213999999999998E-5</v>
      </c>
      <c r="W37" s="1">
        <v>0</v>
      </c>
      <c r="X37" s="1">
        <v>0</v>
      </c>
      <c r="Y37" s="1">
        <v>5.0433999999999999E-5</v>
      </c>
      <c r="Z37" s="1">
        <v>0</v>
      </c>
      <c r="AA37" s="1">
        <v>1.8548E-3</v>
      </c>
      <c r="AB37" s="1">
        <v>0</v>
      </c>
      <c r="AC37" s="1">
        <v>0</v>
      </c>
      <c r="AD37" s="1">
        <v>8.3719999999999996E-10</v>
      </c>
      <c r="AE37" s="1">
        <v>1.5994999999999998E-5</v>
      </c>
      <c r="AF37" s="1">
        <v>6.2965999999999996E-8</v>
      </c>
      <c r="AG37" s="1">
        <v>1.0254E-7</v>
      </c>
      <c r="AH37" s="1">
        <v>0</v>
      </c>
      <c r="AI37" s="1">
        <v>0</v>
      </c>
      <c r="AJ37" s="1">
        <v>1.7980000000000001E-4</v>
      </c>
      <c r="AK37" s="1">
        <v>2.4029999999999999E-5</v>
      </c>
      <c r="AL37" s="1">
        <v>7.1535000000000001E-3</v>
      </c>
      <c r="AM37" s="1">
        <v>7.4213999999999997E-4</v>
      </c>
      <c r="AN37">
        <v>-999.99900000000002</v>
      </c>
      <c r="AO37">
        <v>-999.99900000000002</v>
      </c>
      <c r="AP37">
        <v>2.3746</v>
      </c>
      <c r="AQ37">
        <v>8.1892999999999994</v>
      </c>
      <c r="AR37">
        <v>4.3522999999999996</v>
      </c>
      <c r="AS37">
        <v>5.7022000000000004</v>
      </c>
      <c r="AT37">
        <v>-999.99900000000002</v>
      </c>
      <c r="AU37">
        <v>-999.99900000000002</v>
      </c>
      <c r="AV37">
        <v>-999.99900000000002</v>
      </c>
      <c r="AW37">
        <v>-999.99900000000002</v>
      </c>
      <c r="AX37">
        <v>1.7925</v>
      </c>
      <c r="AY37">
        <v>-999.99900000000002</v>
      </c>
      <c r="AZ37">
        <v>0.94279999999999997</v>
      </c>
      <c r="BA37">
        <v>-999.99900000000002</v>
      </c>
      <c r="BB37">
        <v>1.6523000000000001</v>
      </c>
      <c r="BC37">
        <v>-999.99900000000002</v>
      </c>
      <c r="BD37">
        <v>-999.99900000000002</v>
      </c>
      <c r="BE37">
        <v>-2.8532000000000002</v>
      </c>
      <c r="BF37">
        <v>-9.4535</v>
      </c>
      <c r="BG37">
        <v>-3.5</v>
      </c>
      <c r="BH37" t="s">
        <v>83</v>
      </c>
      <c r="BI37" s="1">
        <v>1012.8</v>
      </c>
      <c r="BJ37" s="1">
        <v>0.97824</v>
      </c>
      <c r="BK37" s="1">
        <v>8.5851000000000005E-4</v>
      </c>
    </row>
    <row r="38" spans="4:63" x14ac:dyDescent="0.25">
      <c r="D38">
        <v>3</v>
      </c>
      <c r="E38" t="s">
        <v>174</v>
      </c>
      <c r="F38">
        <v>8</v>
      </c>
      <c r="G38">
        <v>-99</v>
      </c>
      <c r="H38">
        <v>0</v>
      </c>
      <c r="I38">
        <v>1</v>
      </c>
      <c r="J38">
        <v>9.4351900000000004</v>
      </c>
      <c r="K38">
        <v>9.2053100000000008</v>
      </c>
      <c r="L38">
        <v>29.6</v>
      </c>
      <c r="M38">
        <v>3.7091699999999998E-2</v>
      </c>
      <c r="N38">
        <v>2.8935499999999999E-2</v>
      </c>
      <c r="O38" s="1">
        <v>-2.25054E-16</v>
      </c>
      <c r="P38" s="1">
        <v>-5.2847999999999999E-13</v>
      </c>
      <c r="Q38" s="1">
        <v>1.243E-2</v>
      </c>
      <c r="R38" s="1">
        <v>1.7588000000000002E-5</v>
      </c>
      <c r="S38" s="1">
        <v>1.4811999999999999E-6</v>
      </c>
      <c r="T38" s="1">
        <v>1.2435E-2</v>
      </c>
      <c r="U38" s="1">
        <v>2.832E-5</v>
      </c>
      <c r="V38" s="1">
        <v>5.8084000000000002E-5</v>
      </c>
      <c r="W38" s="1">
        <v>5.3653000000000003E-5</v>
      </c>
      <c r="X38" s="1">
        <v>0</v>
      </c>
      <c r="Y38" s="1">
        <v>5.0349000000000002E-5</v>
      </c>
      <c r="Z38" s="1">
        <v>0</v>
      </c>
      <c r="AA38" s="1">
        <v>2.9975999999999999E-6</v>
      </c>
      <c r="AB38" s="1">
        <v>0</v>
      </c>
      <c r="AC38" s="1">
        <v>0</v>
      </c>
      <c r="AD38" s="1">
        <v>8.3745000000000004E-10</v>
      </c>
      <c r="AE38" s="1">
        <v>4.6924000000000002E-6</v>
      </c>
      <c r="AF38" s="1">
        <v>1.0655E-7</v>
      </c>
      <c r="AG38" s="1">
        <v>2.4307000000000002E-7</v>
      </c>
      <c r="AH38" s="1">
        <v>0</v>
      </c>
      <c r="AI38" s="1">
        <v>0</v>
      </c>
      <c r="AJ38" s="1">
        <v>1.7153000000000001E-4</v>
      </c>
      <c r="AK38" s="1">
        <v>4.5932E-5</v>
      </c>
      <c r="AL38" s="1">
        <v>1.4187999999999999E-2</v>
      </c>
      <c r="AM38" s="1">
        <v>3.1449E-3</v>
      </c>
      <c r="AN38">
        <v>-999.99900000000002</v>
      </c>
      <c r="AO38">
        <v>-999.99900000000002</v>
      </c>
      <c r="AP38">
        <v>-0.68930000000000002</v>
      </c>
      <c r="AQ38">
        <v>7.4663000000000004</v>
      </c>
      <c r="AR38">
        <v>4.2820999999999998</v>
      </c>
      <c r="AS38">
        <v>-0.61680000000000001</v>
      </c>
      <c r="AT38">
        <v>-999.99900000000002</v>
      </c>
      <c r="AU38">
        <v>-999.99900000000002</v>
      </c>
      <c r="AV38">
        <v>-999.99900000000002</v>
      </c>
      <c r="AW38">
        <v>-999.99900000000002</v>
      </c>
      <c r="AX38">
        <v>3.1168999999999998</v>
      </c>
      <c r="AY38">
        <v>-999.99900000000002</v>
      </c>
      <c r="AZ38">
        <v>2.6307</v>
      </c>
      <c r="BA38">
        <v>-999.99900000000002</v>
      </c>
      <c r="BB38">
        <v>2.9763999999999999</v>
      </c>
      <c r="BC38">
        <v>-999.99900000000002</v>
      </c>
      <c r="BD38">
        <v>-999.99900000000002</v>
      </c>
      <c r="BE38">
        <v>-2.8386</v>
      </c>
      <c r="BF38">
        <v>-10.1464</v>
      </c>
      <c r="BG38">
        <v>-3.5</v>
      </c>
      <c r="BH38" t="s">
        <v>84</v>
      </c>
      <c r="BI38" s="1">
        <v>2129.4</v>
      </c>
      <c r="BJ38" s="1">
        <v>2.3742000000000001</v>
      </c>
      <c r="BK38" s="1">
        <v>1.8564E-3</v>
      </c>
    </row>
    <row r="39" spans="4:63" x14ac:dyDescent="0.25">
      <c r="D39">
        <v>3</v>
      </c>
      <c r="E39" t="s">
        <v>174</v>
      </c>
      <c r="F39">
        <v>9</v>
      </c>
      <c r="G39">
        <v>-99</v>
      </c>
      <c r="H39">
        <v>0</v>
      </c>
      <c r="I39">
        <v>1</v>
      </c>
      <c r="J39">
        <v>9.0664400000000001</v>
      </c>
      <c r="K39">
        <v>9.5905699999999996</v>
      </c>
      <c r="L39">
        <v>30.2</v>
      </c>
      <c r="M39">
        <v>1.23845E-2</v>
      </c>
      <c r="N39">
        <v>9.2151899999999998E-3</v>
      </c>
      <c r="O39" s="1">
        <v>1.41545E-17</v>
      </c>
      <c r="P39" s="1">
        <v>8.7483200000000001E-14</v>
      </c>
      <c r="Q39" s="1">
        <v>6.7784999999999998E-3</v>
      </c>
      <c r="R39" s="1">
        <v>1.1165999999999999E-5</v>
      </c>
      <c r="S39" s="1">
        <v>1.2296999999999999E-8</v>
      </c>
      <c r="T39" s="1">
        <v>9.6455E-4</v>
      </c>
      <c r="U39" s="1">
        <v>1.9511E-5</v>
      </c>
      <c r="V39" s="1">
        <v>4.9993000000000001E-5</v>
      </c>
      <c r="W39" s="1">
        <v>0</v>
      </c>
      <c r="X39" s="1">
        <v>0</v>
      </c>
      <c r="Y39" s="1">
        <v>5.4821999999999998E-5</v>
      </c>
      <c r="Z39" s="1">
        <v>0</v>
      </c>
      <c r="AA39" s="1">
        <v>1.2608000000000001E-3</v>
      </c>
      <c r="AB39" s="1">
        <v>0</v>
      </c>
      <c r="AC39" s="1">
        <v>0</v>
      </c>
      <c r="AD39" s="1">
        <v>1.2725999999999999E-7</v>
      </c>
      <c r="AE39" s="1">
        <v>1.2208E-6</v>
      </c>
      <c r="AF39" s="1">
        <v>2.0352E-6</v>
      </c>
      <c r="AG39" s="1">
        <v>1.0774000000000001E-6</v>
      </c>
      <c r="AH39" s="1">
        <v>0</v>
      </c>
      <c r="AI39" s="1">
        <v>0</v>
      </c>
      <c r="AJ39" s="1">
        <v>1.9144E-4</v>
      </c>
      <c r="AK39" s="1">
        <v>1.9224000000000001E-5</v>
      </c>
      <c r="AL39" s="1">
        <v>5.6809E-3</v>
      </c>
      <c r="AM39" s="1">
        <v>4.5825999999999999E-4</v>
      </c>
      <c r="AN39">
        <v>-999.99900000000002</v>
      </c>
      <c r="AO39">
        <v>-999.99900000000002</v>
      </c>
      <c r="AP39">
        <v>2.302</v>
      </c>
      <c r="AQ39">
        <v>7.1294000000000004</v>
      </c>
      <c r="AR39">
        <v>6.5636999999999999</v>
      </c>
      <c r="AS39">
        <v>5.6483999999999996</v>
      </c>
      <c r="AT39">
        <v>-999.99900000000002</v>
      </c>
      <c r="AU39">
        <v>-999.99900000000002</v>
      </c>
      <c r="AV39">
        <v>-999.99900000000002</v>
      </c>
      <c r="AW39">
        <v>-999.99900000000002</v>
      </c>
      <c r="AX39">
        <v>1.6577999999999999</v>
      </c>
      <c r="AY39">
        <v>-999.99900000000002</v>
      </c>
      <c r="AZ39">
        <v>-1.3332999999999999</v>
      </c>
      <c r="BA39">
        <v>-999.99900000000002</v>
      </c>
      <c r="BB39">
        <v>1.5177</v>
      </c>
      <c r="BC39">
        <v>-999.99900000000002</v>
      </c>
      <c r="BD39">
        <v>-999.99900000000002</v>
      </c>
      <c r="BE39">
        <v>-0.68069999999999997</v>
      </c>
      <c r="BF39">
        <v>-10.5304</v>
      </c>
      <c r="BG39">
        <v>-3.5</v>
      </c>
      <c r="BH39" t="s">
        <v>85</v>
      </c>
      <c r="BI39" s="1">
        <v>768.75</v>
      </c>
      <c r="BJ39" s="1">
        <v>0.73551999999999995</v>
      </c>
      <c r="BK39" s="1">
        <v>6.1983999999999997E-4</v>
      </c>
    </row>
    <row r="40" spans="4:63" x14ac:dyDescent="0.25">
      <c r="D40">
        <v>3</v>
      </c>
      <c r="E40" t="s">
        <v>174</v>
      </c>
      <c r="F40">
        <v>10</v>
      </c>
      <c r="G40">
        <v>-99</v>
      </c>
      <c r="H40">
        <v>0</v>
      </c>
      <c r="I40">
        <v>1</v>
      </c>
      <c r="J40">
        <v>9.0773899999999994</v>
      </c>
      <c r="K40">
        <v>9.6394900000000003</v>
      </c>
      <c r="L40">
        <v>29.6</v>
      </c>
      <c r="M40">
        <v>1.3310600000000001E-2</v>
      </c>
      <c r="N40">
        <v>9.7934400000000005E-3</v>
      </c>
      <c r="O40" s="1">
        <v>-1.16927E-15</v>
      </c>
      <c r="P40" s="1">
        <v>-6.7726500000000002E-12</v>
      </c>
      <c r="Q40" s="1">
        <v>7.2833999999999998E-3</v>
      </c>
      <c r="R40" s="1">
        <v>3.6452999999999998E-5</v>
      </c>
      <c r="S40" s="1">
        <v>1.6674999999999999E-6</v>
      </c>
      <c r="T40" s="1">
        <v>9.827900000000001E-4</v>
      </c>
      <c r="U40" s="1">
        <v>2.4797999999999999E-5</v>
      </c>
      <c r="V40" s="1">
        <v>6.0744E-5</v>
      </c>
      <c r="W40" s="1">
        <v>0</v>
      </c>
      <c r="X40" s="1">
        <v>4.3888999999999999E-5</v>
      </c>
      <c r="Y40" s="1">
        <v>7.0984999999999999E-5</v>
      </c>
      <c r="Z40" s="1">
        <v>0</v>
      </c>
      <c r="AA40" s="1">
        <v>1.3472E-3</v>
      </c>
      <c r="AB40" s="1">
        <v>0</v>
      </c>
      <c r="AC40" s="1">
        <v>0</v>
      </c>
      <c r="AD40" s="1">
        <v>1.2055E-7</v>
      </c>
      <c r="AE40" s="1">
        <v>1.7946999999999999E-4</v>
      </c>
      <c r="AF40" s="1">
        <v>1.6196999999999999E-7</v>
      </c>
      <c r="AG40" s="1">
        <v>3.1613000000000001E-7</v>
      </c>
      <c r="AH40" s="1">
        <v>0</v>
      </c>
      <c r="AI40" s="1">
        <v>0</v>
      </c>
      <c r="AJ40" s="1">
        <v>2.0477000000000001E-4</v>
      </c>
      <c r="AK40" s="1">
        <v>1.8926000000000001E-5</v>
      </c>
      <c r="AL40" s="1">
        <v>5.8944000000000002E-3</v>
      </c>
      <c r="AM40" s="1">
        <v>4.8605000000000002E-4</v>
      </c>
      <c r="AN40">
        <v>-999.99900000000002</v>
      </c>
      <c r="AO40">
        <v>-999.99900000000002</v>
      </c>
      <c r="AP40">
        <v>2.3464</v>
      </c>
      <c r="AQ40">
        <v>9.3103999999999996</v>
      </c>
      <c r="AR40">
        <v>6.5686</v>
      </c>
      <c r="AS40">
        <v>5.8090999999999999</v>
      </c>
      <c r="AT40">
        <v>-999.99900000000002</v>
      </c>
      <c r="AU40">
        <v>-999.99900000000002</v>
      </c>
      <c r="AV40">
        <v>-999.99900000000002</v>
      </c>
      <c r="AW40">
        <v>-999.99900000000002</v>
      </c>
      <c r="AX40">
        <v>1.6758</v>
      </c>
      <c r="AY40">
        <v>-999.99900000000002</v>
      </c>
      <c r="AZ40">
        <v>0.82189999999999996</v>
      </c>
      <c r="BA40">
        <v>-999.99900000000002</v>
      </c>
      <c r="BB40">
        <v>1.5353000000000001</v>
      </c>
      <c r="BC40">
        <v>-999.99900000000002</v>
      </c>
      <c r="BD40">
        <v>-999.99900000000002</v>
      </c>
      <c r="BE40">
        <v>-0.70509999999999995</v>
      </c>
      <c r="BF40">
        <v>-8.3788999999999998</v>
      </c>
      <c r="BG40">
        <v>-3.5</v>
      </c>
      <c r="BH40" t="s">
        <v>86</v>
      </c>
      <c r="BI40" s="1">
        <v>805.65</v>
      </c>
      <c r="BJ40" s="1">
        <v>0.79954999999999998</v>
      </c>
      <c r="BK40" s="1">
        <v>6.6620000000000004E-4</v>
      </c>
    </row>
    <row r="41" spans="4:63" x14ac:dyDescent="0.25">
      <c r="D41">
        <v>3</v>
      </c>
      <c r="E41" t="s">
        <v>174</v>
      </c>
      <c r="F41">
        <v>11</v>
      </c>
      <c r="G41">
        <v>-99</v>
      </c>
      <c r="H41">
        <v>0</v>
      </c>
      <c r="I41">
        <v>1</v>
      </c>
      <c r="J41">
        <v>9.0719399999999997</v>
      </c>
      <c r="K41">
        <v>9.4955099999999995</v>
      </c>
      <c r="L41">
        <v>31.4</v>
      </c>
      <c r="M41">
        <v>1.29807E-2</v>
      </c>
      <c r="N41">
        <v>9.4312700000000003E-3</v>
      </c>
      <c r="O41" s="1">
        <v>2.8505400000000002E-13</v>
      </c>
      <c r="P41" s="1">
        <v>1.7308099999999999E-9</v>
      </c>
      <c r="Q41" s="1">
        <v>6.8088999999999997E-3</v>
      </c>
      <c r="R41" s="1">
        <v>1.2598E-5</v>
      </c>
      <c r="S41" s="1">
        <v>2.4511999999999999E-6</v>
      </c>
      <c r="T41" s="1">
        <v>1.0596E-3</v>
      </c>
      <c r="U41" s="1">
        <v>1.8627E-5</v>
      </c>
      <c r="V41" s="1">
        <v>7.2224999999999994E-5</v>
      </c>
      <c r="W41" s="1">
        <v>0</v>
      </c>
      <c r="X41" s="1">
        <v>0</v>
      </c>
      <c r="Y41" s="1">
        <v>5.6557000000000001E-5</v>
      </c>
      <c r="Z41" s="1">
        <v>0</v>
      </c>
      <c r="AA41" s="1">
        <v>1.3734999999999999E-3</v>
      </c>
      <c r="AB41" s="1">
        <v>0</v>
      </c>
      <c r="AC41" s="1">
        <v>0</v>
      </c>
      <c r="AD41" s="1">
        <v>8.3713999999999996E-10</v>
      </c>
      <c r="AE41" s="1">
        <v>6.1341999999999996E-5</v>
      </c>
      <c r="AF41" s="1">
        <v>1.2274E-7</v>
      </c>
      <c r="AG41" s="1">
        <v>2.2889999999999999E-7</v>
      </c>
      <c r="AH41" s="1">
        <v>0</v>
      </c>
      <c r="AI41" s="1">
        <v>0</v>
      </c>
      <c r="AJ41" s="1">
        <v>2.5137000000000002E-6</v>
      </c>
      <c r="AK41" s="1">
        <v>2.1251999999999999E-5</v>
      </c>
      <c r="AL41" s="1">
        <v>5.6537000000000002E-3</v>
      </c>
      <c r="AM41" s="1">
        <v>4.7318000000000002E-4</v>
      </c>
      <c r="AN41">
        <v>-999.99900000000002</v>
      </c>
      <c r="AO41">
        <v>-999.99900000000002</v>
      </c>
      <c r="AP41">
        <v>2.2783000000000002</v>
      </c>
      <c r="AQ41">
        <v>8.7857000000000003</v>
      </c>
      <c r="AR41">
        <v>4.3874000000000004</v>
      </c>
      <c r="AS41">
        <v>1.7997000000000001</v>
      </c>
      <c r="AT41">
        <v>-999.99900000000002</v>
      </c>
      <c r="AU41">
        <v>-999.99900000000002</v>
      </c>
      <c r="AV41">
        <v>-999.99900000000002</v>
      </c>
      <c r="AW41">
        <v>-999.99900000000002</v>
      </c>
      <c r="AX41">
        <v>1.7099</v>
      </c>
      <c r="AY41">
        <v>-999.99900000000002</v>
      </c>
      <c r="AZ41">
        <v>1.0441</v>
      </c>
      <c r="BA41">
        <v>-999.99900000000002</v>
      </c>
      <c r="BB41">
        <v>1.5706</v>
      </c>
      <c r="BC41">
        <v>-999.99900000000002</v>
      </c>
      <c r="BD41">
        <v>-999.99900000000002</v>
      </c>
      <c r="BE41">
        <v>-2.8578000000000001</v>
      </c>
      <c r="BF41">
        <v>-8.8452000000000002</v>
      </c>
      <c r="BG41">
        <v>-3.5</v>
      </c>
      <c r="BH41" t="s">
        <v>87</v>
      </c>
      <c r="BI41" s="1">
        <v>798.35</v>
      </c>
      <c r="BJ41" s="1">
        <v>0.74224000000000001</v>
      </c>
      <c r="BK41" s="1">
        <v>6.4968999999999997E-4</v>
      </c>
    </row>
    <row r="42" spans="4:63" x14ac:dyDescent="0.25">
      <c r="D42">
        <v>3</v>
      </c>
      <c r="E42" t="s">
        <v>174</v>
      </c>
      <c r="F42">
        <v>12</v>
      </c>
      <c r="G42">
        <v>-99</v>
      </c>
      <c r="H42">
        <v>0</v>
      </c>
      <c r="I42">
        <v>1</v>
      </c>
      <c r="J42">
        <v>9.1099899999999998</v>
      </c>
      <c r="K42">
        <v>9.5811399999999995</v>
      </c>
      <c r="L42">
        <v>29.7</v>
      </c>
      <c r="M42">
        <v>9.9524799999999997E-3</v>
      </c>
      <c r="N42">
        <v>1.0362E-2</v>
      </c>
      <c r="O42" s="1">
        <v>-1.79214E-16</v>
      </c>
      <c r="P42" s="1">
        <v>-1.09852E-12</v>
      </c>
      <c r="Q42" s="1">
        <v>4.8510999999999997E-3</v>
      </c>
      <c r="R42" s="1">
        <v>8.8429999999999999E-6</v>
      </c>
      <c r="S42" s="1">
        <v>1.2296999999999999E-8</v>
      </c>
      <c r="T42" s="1">
        <v>2.4861000000000002E-3</v>
      </c>
      <c r="U42" s="1">
        <v>2.287E-5</v>
      </c>
      <c r="V42" s="1">
        <v>2.6895000000000001E-4</v>
      </c>
      <c r="W42" s="1">
        <v>5.2809999999999999E-6</v>
      </c>
      <c r="X42" s="1">
        <v>0</v>
      </c>
      <c r="Y42" s="1">
        <v>5.7278999999999998E-5</v>
      </c>
      <c r="Z42" s="1">
        <v>0</v>
      </c>
      <c r="AA42" s="1">
        <v>1.5955E-4</v>
      </c>
      <c r="AB42" s="1">
        <v>0</v>
      </c>
      <c r="AC42" s="1">
        <v>0</v>
      </c>
      <c r="AD42" s="1">
        <v>8.3713999999999996E-10</v>
      </c>
      <c r="AE42" s="1">
        <v>7.8321000000000004E-7</v>
      </c>
      <c r="AF42" s="1">
        <v>7.5631999999999999E-8</v>
      </c>
      <c r="AG42" s="1">
        <v>1.8851000000000001E-7</v>
      </c>
      <c r="AH42" s="1">
        <v>0</v>
      </c>
      <c r="AI42" s="1">
        <v>0</v>
      </c>
      <c r="AJ42" s="1">
        <v>3.7290000000000001E-4</v>
      </c>
      <c r="AK42" s="1">
        <v>2.0607000000000001E-5</v>
      </c>
      <c r="AL42" s="1">
        <v>6.3597999999999997E-3</v>
      </c>
      <c r="AM42" s="1">
        <v>5.7045000000000002E-4</v>
      </c>
      <c r="AN42">
        <v>-999.99900000000002</v>
      </c>
      <c r="AO42">
        <v>-999.99900000000002</v>
      </c>
      <c r="AP42">
        <v>1.3815</v>
      </c>
      <c r="AQ42">
        <v>6.9267000000000003</v>
      </c>
      <c r="AR42">
        <v>4.3779000000000003</v>
      </c>
      <c r="AS42">
        <v>4.3841000000000001</v>
      </c>
      <c r="AT42">
        <v>-999.99900000000002</v>
      </c>
      <c r="AU42">
        <v>-999.99900000000002</v>
      </c>
      <c r="AV42">
        <v>-999.99900000000002</v>
      </c>
      <c r="AW42">
        <v>-999.99900000000002</v>
      </c>
      <c r="AX42">
        <v>2.1213000000000002</v>
      </c>
      <c r="AY42">
        <v>-999.99900000000002</v>
      </c>
      <c r="AZ42">
        <v>-0.81499999999999995</v>
      </c>
      <c r="BA42">
        <v>-999.99900000000002</v>
      </c>
      <c r="BB42">
        <v>1.9809000000000001</v>
      </c>
      <c r="BC42">
        <v>-999.99900000000002</v>
      </c>
      <c r="BD42">
        <v>-999.99900000000002</v>
      </c>
      <c r="BE42">
        <v>-2.8595000000000002</v>
      </c>
      <c r="BF42">
        <v>-10.741899999999999</v>
      </c>
      <c r="BG42">
        <v>-3.5</v>
      </c>
      <c r="BH42" t="s">
        <v>88</v>
      </c>
      <c r="BI42" s="1">
        <v>829.45</v>
      </c>
      <c r="BJ42" s="1">
        <v>0.75392999999999999</v>
      </c>
      <c r="BK42" s="1">
        <v>4.9812000000000001E-4</v>
      </c>
    </row>
    <row r="43" spans="4:63" x14ac:dyDescent="0.25">
      <c r="D43">
        <v>3</v>
      </c>
      <c r="E43" t="s">
        <v>174</v>
      </c>
      <c r="F43">
        <v>13</v>
      </c>
      <c r="G43">
        <v>-99</v>
      </c>
      <c r="H43">
        <v>0</v>
      </c>
      <c r="I43">
        <v>1</v>
      </c>
      <c r="J43">
        <v>8.9753000000000007</v>
      </c>
      <c r="K43">
        <v>9.7182099999999991</v>
      </c>
      <c r="L43">
        <v>29.9</v>
      </c>
      <c r="M43">
        <v>9.3756800000000008E-3</v>
      </c>
      <c r="N43">
        <v>7.1550099999999998E-3</v>
      </c>
      <c r="O43" s="1">
        <v>-1.77177E-15</v>
      </c>
      <c r="P43" s="1">
        <v>-1.4E-11</v>
      </c>
      <c r="Q43" s="1">
        <v>5.2556E-3</v>
      </c>
      <c r="R43" s="1">
        <v>9.7993999999999997E-6</v>
      </c>
      <c r="S43" s="1">
        <v>1.2296999999999999E-8</v>
      </c>
      <c r="T43" s="1">
        <v>7.0547999999999997E-4</v>
      </c>
      <c r="U43" s="1">
        <v>1.7889000000000001E-5</v>
      </c>
      <c r="V43" s="1">
        <v>5.1177000000000001E-5</v>
      </c>
      <c r="W43" s="1">
        <v>0</v>
      </c>
      <c r="X43" s="1">
        <v>0</v>
      </c>
      <c r="Y43" s="1">
        <v>5.4855999999999998E-5</v>
      </c>
      <c r="Z43" s="1">
        <v>0</v>
      </c>
      <c r="AA43" s="1">
        <v>9.3860999999999999E-4</v>
      </c>
      <c r="AB43" s="1">
        <v>0</v>
      </c>
      <c r="AC43" s="1">
        <v>0</v>
      </c>
      <c r="AD43" s="1">
        <v>8.7808000000000001E-8</v>
      </c>
      <c r="AE43" s="1">
        <v>2.6309000000000001E-6</v>
      </c>
      <c r="AF43" s="1">
        <v>1.502E-6</v>
      </c>
      <c r="AG43" s="1">
        <v>8.0818000000000003E-7</v>
      </c>
      <c r="AH43" s="1">
        <v>0</v>
      </c>
      <c r="AI43" s="1">
        <v>0</v>
      </c>
      <c r="AJ43" s="1">
        <v>4.1616999999999999E-4</v>
      </c>
      <c r="AK43" s="1">
        <v>1.5082000000000001E-5</v>
      </c>
      <c r="AL43" s="1">
        <v>4.5808000000000003E-3</v>
      </c>
      <c r="AM43" s="1">
        <v>2.8910999999999997E-4</v>
      </c>
      <c r="AN43">
        <v>-999.99900000000002</v>
      </c>
      <c r="AO43">
        <v>-999.99900000000002</v>
      </c>
      <c r="AP43">
        <v>2.2833000000000001</v>
      </c>
      <c r="AQ43">
        <v>7.5262000000000002</v>
      </c>
      <c r="AR43">
        <v>6.4162999999999997</v>
      </c>
      <c r="AS43">
        <v>6.3261000000000003</v>
      </c>
      <c r="AT43">
        <v>-999.99900000000002</v>
      </c>
      <c r="AU43">
        <v>-999.99900000000002</v>
      </c>
      <c r="AV43">
        <v>-999.99900000000002</v>
      </c>
      <c r="AW43">
        <v>-999.99900000000002</v>
      </c>
      <c r="AX43">
        <v>1.3976</v>
      </c>
      <c r="AY43">
        <v>-999.99900000000002</v>
      </c>
      <c r="AZ43">
        <v>-1.7361</v>
      </c>
      <c r="BA43">
        <v>-999.99900000000002</v>
      </c>
      <c r="BB43">
        <v>1.2573000000000001</v>
      </c>
      <c r="BC43">
        <v>-999.99900000000002</v>
      </c>
      <c r="BD43">
        <v>-999.99900000000002</v>
      </c>
      <c r="BE43">
        <v>-0.85599999999999998</v>
      </c>
      <c r="BF43">
        <v>-10.1549</v>
      </c>
      <c r="BG43">
        <v>-3.5</v>
      </c>
      <c r="BH43" t="s">
        <v>89</v>
      </c>
      <c r="BI43" s="1">
        <v>600.6</v>
      </c>
      <c r="BJ43" s="1">
        <v>0.59423000000000004</v>
      </c>
      <c r="BK43" s="1">
        <v>4.6924999999999999E-4</v>
      </c>
    </row>
    <row r="44" spans="4:63" x14ac:dyDescent="0.25">
      <c r="D44">
        <v>3</v>
      </c>
      <c r="E44" t="s">
        <v>174</v>
      </c>
      <c r="F44">
        <v>14</v>
      </c>
      <c r="G44">
        <v>-99</v>
      </c>
      <c r="H44">
        <v>0</v>
      </c>
      <c r="I44">
        <v>1</v>
      </c>
      <c r="J44">
        <v>8.9115300000000008</v>
      </c>
      <c r="K44">
        <v>9.83948</v>
      </c>
      <c r="L44">
        <v>29.3</v>
      </c>
      <c r="M44">
        <v>8.8343199999999997E-3</v>
      </c>
      <c r="N44">
        <v>6.2384199999999997E-3</v>
      </c>
      <c r="O44" s="1">
        <v>-1.8866599999999999E-14</v>
      </c>
      <c r="P44" s="1">
        <v>-1.65386E-10</v>
      </c>
      <c r="Q44" s="1">
        <v>5.0423000000000004E-3</v>
      </c>
      <c r="R44" s="1">
        <v>2.7957999999999999E-5</v>
      </c>
      <c r="S44" s="1">
        <v>6.7673999999999998E-6</v>
      </c>
      <c r="T44" s="1">
        <v>3.9353000000000001E-4</v>
      </c>
      <c r="U44" s="1">
        <v>2.0537E-5</v>
      </c>
      <c r="V44" s="1">
        <v>5.7862000000000003E-5</v>
      </c>
      <c r="W44" s="1">
        <v>0</v>
      </c>
      <c r="X44" s="1">
        <v>4.3034000000000002E-5</v>
      </c>
      <c r="Y44" s="1">
        <v>5.6969000000000003E-5</v>
      </c>
      <c r="Z44" s="1">
        <v>0</v>
      </c>
      <c r="AA44" s="1">
        <v>9.4156000000000003E-4</v>
      </c>
      <c r="AB44" s="1">
        <v>0</v>
      </c>
      <c r="AC44" s="1">
        <v>0</v>
      </c>
      <c r="AD44" s="1">
        <v>3.1095000000000001E-7</v>
      </c>
      <c r="AE44" s="1">
        <v>3.1430999999999999E-4</v>
      </c>
      <c r="AF44" s="1">
        <v>4.9391000000000001E-7</v>
      </c>
      <c r="AG44" s="1">
        <v>6.4445000000000003E-7</v>
      </c>
      <c r="AH44" s="1">
        <v>0</v>
      </c>
      <c r="AI44" s="1">
        <v>0</v>
      </c>
      <c r="AJ44" s="1">
        <v>5.4765999999999997E-5</v>
      </c>
      <c r="AK44" s="1">
        <v>1.2396E-5</v>
      </c>
      <c r="AL44" s="1">
        <v>3.9713999999999999E-3</v>
      </c>
      <c r="AM44" s="1">
        <v>2.1084000000000001E-4</v>
      </c>
      <c r="AN44">
        <v>-999.99900000000002</v>
      </c>
      <c r="AO44">
        <v>-999.99900000000002</v>
      </c>
      <c r="AP44">
        <v>2.3784000000000001</v>
      </c>
      <c r="AQ44">
        <v>9.6567000000000007</v>
      </c>
      <c r="AR44">
        <v>6.9756</v>
      </c>
      <c r="AS44">
        <v>4.7906000000000004</v>
      </c>
      <c r="AT44">
        <v>-999.99900000000002</v>
      </c>
      <c r="AU44">
        <v>-999.99900000000002</v>
      </c>
      <c r="AV44">
        <v>-999.99900000000002</v>
      </c>
      <c r="AW44">
        <v>-999.99900000000002</v>
      </c>
      <c r="AX44">
        <v>1.0458000000000001</v>
      </c>
      <c r="AY44">
        <v>-999.99900000000002</v>
      </c>
      <c r="AZ44">
        <v>0.53910000000000002</v>
      </c>
      <c r="BA44">
        <v>-999.99900000000002</v>
      </c>
      <c r="BB44">
        <v>0.90510000000000002</v>
      </c>
      <c r="BC44">
        <v>-999.99900000000002</v>
      </c>
      <c r="BD44">
        <v>-999.99900000000002</v>
      </c>
      <c r="BE44">
        <v>-0.32129999999999997</v>
      </c>
      <c r="BF44">
        <v>-8.0516000000000005</v>
      </c>
      <c r="BG44">
        <v>-3.5</v>
      </c>
      <c r="BH44" t="s">
        <v>90</v>
      </c>
      <c r="BI44" s="1">
        <v>526.63</v>
      </c>
      <c r="BJ44" s="1">
        <v>0.53502000000000005</v>
      </c>
      <c r="BK44" s="1">
        <v>4.4215999999999998E-4</v>
      </c>
    </row>
    <row r="45" spans="4:63" x14ac:dyDescent="0.25">
      <c r="D45">
        <v>3</v>
      </c>
      <c r="E45" t="s">
        <v>174</v>
      </c>
      <c r="F45">
        <v>15</v>
      </c>
      <c r="G45">
        <v>-99</v>
      </c>
      <c r="H45">
        <v>0</v>
      </c>
      <c r="I45">
        <v>1</v>
      </c>
      <c r="J45">
        <v>8.9781200000000005</v>
      </c>
      <c r="K45">
        <v>9.6545500000000004</v>
      </c>
      <c r="L45">
        <v>30.7</v>
      </c>
      <c r="M45">
        <v>9.5293300000000008E-3</v>
      </c>
      <c r="N45">
        <v>7.1542000000000003E-3</v>
      </c>
      <c r="O45" s="1">
        <v>-2.3231299999999999E-14</v>
      </c>
      <c r="P45" s="1">
        <v>-1.8268699999999999E-10</v>
      </c>
      <c r="Q45" s="1">
        <v>5.3600000000000002E-3</v>
      </c>
      <c r="R45" s="1">
        <v>9.6715000000000005E-6</v>
      </c>
      <c r="S45" s="1">
        <v>1.2296999999999999E-8</v>
      </c>
      <c r="T45" s="1">
        <v>6.6381000000000003E-4</v>
      </c>
      <c r="U45" s="1">
        <v>1.5577999999999999E-5</v>
      </c>
      <c r="V45" s="1">
        <v>5.1147999999999999E-5</v>
      </c>
      <c r="W45" s="1">
        <v>0</v>
      </c>
      <c r="X45" s="1">
        <v>0</v>
      </c>
      <c r="Y45" s="1">
        <v>5.4985000000000003E-5</v>
      </c>
      <c r="Z45" s="1">
        <v>0</v>
      </c>
      <c r="AA45" s="1">
        <v>9.6382E-4</v>
      </c>
      <c r="AB45" s="1">
        <v>0</v>
      </c>
      <c r="AC45" s="1">
        <v>0</v>
      </c>
      <c r="AD45" s="1">
        <v>8.3711000000000002E-10</v>
      </c>
      <c r="AE45" s="1">
        <v>6.0785000000000002E-5</v>
      </c>
      <c r="AF45" s="1">
        <v>4.3788E-7</v>
      </c>
      <c r="AG45" s="1">
        <v>3.2314999999999998E-7</v>
      </c>
      <c r="AH45" s="1">
        <v>0</v>
      </c>
      <c r="AI45" s="1">
        <v>0</v>
      </c>
      <c r="AJ45" s="1">
        <v>3.5124E-4</v>
      </c>
      <c r="AK45" s="1">
        <v>1.6086000000000002E-5</v>
      </c>
      <c r="AL45" s="1">
        <v>4.5542999999999998E-3</v>
      </c>
      <c r="AM45" s="1">
        <v>2.9347999999999999E-4</v>
      </c>
      <c r="AN45">
        <v>-999.99900000000002</v>
      </c>
      <c r="AO45">
        <v>-999.99900000000002</v>
      </c>
      <c r="AP45">
        <v>2.2551999999999999</v>
      </c>
      <c r="AQ45">
        <v>8.8615999999999993</v>
      </c>
      <c r="AR45">
        <v>4.3974000000000002</v>
      </c>
      <c r="AS45">
        <v>6.0987</v>
      </c>
      <c r="AT45">
        <v>-999.99900000000002</v>
      </c>
      <c r="AU45">
        <v>-999.99900000000002</v>
      </c>
      <c r="AV45">
        <v>-999.99900000000002</v>
      </c>
      <c r="AW45">
        <v>-999.99900000000002</v>
      </c>
      <c r="AX45">
        <v>1.3794</v>
      </c>
      <c r="AY45">
        <v>-999.99900000000002</v>
      </c>
      <c r="AZ45">
        <v>-1.7369000000000001</v>
      </c>
      <c r="BA45">
        <v>-999.99900000000002</v>
      </c>
      <c r="BB45">
        <v>1.2396</v>
      </c>
      <c r="BC45">
        <v>-999.99900000000002</v>
      </c>
      <c r="BD45">
        <v>-999.99900000000002</v>
      </c>
      <c r="BE45">
        <v>-2.8734000000000002</v>
      </c>
      <c r="BF45">
        <v>-8.7990999999999993</v>
      </c>
      <c r="BG45">
        <v>-3.5</v>
      </c>
      <c r="BH45" t="s">
        <v>91</v>
      </c>
      <c r="BI45" s="1">
        <v>611.44000000000005</v>
      </c>
      <c r="BJ45" s="1">
        <v>0.59601999999999999</v>
      </c>
      <c r="BK45" s="1">
        <v>4.7694000000000002E-4</v>
      </c>
    </row>
    <row r="46" spans="4:63" x14ac:dyDescent="0.25">
      <c r="D46">
        <v>3</v>
      </c>
      <c r="E46" t="s">
        <v>174</v>
      </c>
      <c r="F46">
        <v>16</v>
      </c>
      <c r="G46">
        <v>-99</v>
      </c>
      <c r="H46">
        <v>0</v>
      </c>
      <c r="I46">
        <v>1</v>
      </c>
      <c r="J46">
        <v>8.9488099999999999</v>
      </c>
      <c r="K46">
        <v>9.8858800000000002</v>
      </c>
      <c r="L46">
        <v>28.1</v>
      </c>
      <c r="M46">
        <v>7.1347900000000002E-3</v>
      </c>
      <c r="N46">
        <v>6.90275E-3</v>
      </c>
      <c r="O46" s="1">
        <v>2.0314799999999999E-17</v>
      </c>
      <c r="P46" s="1">
        <v>1.8504699999999999E-13</v>
      </c>
      <c r="Q46" s="1">
        <v>3.1327E-3</v>
      </c>
      <c r="R46" s="1">
        <v>6.4303000000000001E-6</v>
      </c>
      <c r="S46" s="1">
        <v>1.2296E-8</v>
      </c>
      <c r="T46" s="1">
        <v>1.4735E-3</v>
      </c>
      <c r="U46" s="1">
        <v>1.4460999999999999E-5</v>
      </c>
      <c r="V46" s="1">
        <v>4.3021E-5</v>
      </c>
      <c r="W46" s="1">
        <v>0</v>
      </c>
      <c r="X46" s="1">
        <v>0</v>
      </c>
      <c r="Y46" s="1">
        <v>5.4604000000000001E-5</v>
      </c>
      <c r="Z46" s="1">
        <v>0</v>
      </c>
      <c r="AA46" s="1">
        <v>3.8514000000000002E-4</v>
      </c>
      <c r="AB46" s="1">
        <v>0</v>
      </c>
      <c r="AC46" s="1">
        <v>0</v>
      </c>
      <c r="AD46" s="1">
        <v>1.1981000000000001E-7</v>
      </c>
      <c r="AE46" s="1">
        <v>5.6664000000000002E-10</v>
      </c>
      <c r="AF46" s="1">
        <v>1.4889000000000001E-6</v>
      </c>
      <c r="AG46" s="1">
        <v>9.9128000000000002E-7</v>
      </c>
      <c r="AH46" s="1">
        <v>0</v>
      </c>
      <c r="AI46" s="1">
        <v>0</v>
      </c>
      <c r="AJ46" s="1">
        <v>2.6800000000000001E-4</v>
      </c>
      <c r="AK46" s="1">
        <v>1.2415000000000001E-5</v>
      </c>
      <c r="AL46" s="1">
        <v>4.4229999999999998E-3</v>
      </c>
      <c r="AM46" s="1">
        <v>2.5298999999999997E-4</v>
      </c>
      <c r="AN46">
        <v>-999.99900000000002</v>
      </c>
      <c r="AO46">
        <v>-999.99900000000002</v>
      </c>
      <c r="AP46">
        <v>2.0070999999999999</v>
      </c>
      <c r="AQ46">
        <v>3.9333</v>
      </c>
      <c r="AR46">
        <v>6.5500999999999996</v>
      </c>
      <c r="AS46">
        <v>5.4511000000000003</v>
      </c>
      <c r="AT46">
        <v>-999.99900000000002</v>
      </c>
      <c r="AU46">
        <v>-999.99900000000002</v>
      </c>
      <c r="AV46">
        <v>-999.99900000000002</v>
      </c>
      <c r="AW46">
        <v>-999.99900000000002</v>
      </c>
      <c r="AX46">
        <v>1.6681999999999999</v>
      </c>
      <c r="AY46">
        <v>-999.99900000000002</v>
      </c>
      <c r="AZ46">
        <v>-1.5389999999999999</v>
      </c>
      <c r="BA46">
        <v>-999.99900000000002</v>
      </c>
      <c r="BB46">
        <v>1.5266999999999999</v>
      </c>
      <c r="BC46">
        <v>-999.99900000000002</v>
      </c>
      <c r="BD46">
        <v>-999.99900000000002</v>
      </c>
      <c r="BE46">
        <v>-0.73240000000000005</v>
      </c>
      <c r="BF46">
        <v>-13.797700000000001</v>
      </c>
      <c r="BG46">
        <v>-3.5</v>
      </c>
      <c r="BH46" t="s">
        <v>92</v>
      </c>
      <c r="BI46" s="1">
        <v>526.12</v>
      </c>
      <c r="BJ46" s="1">
        <v>0.50461</v>
      </c>
      <c r="BK46" s="1">
        <v>3.5710000000000001E-4</v>
      </c>
    </row>
    <row r="47" spans="4:63" x14ac:dyDescent="0.25">
      <c r="D47">
        <v>3</v>
      </c>
      <c r="E47" t="s">
        <v>174</v>
      </c>
      <c r="F47">
        <v>17</v>
      </c>
      <c r="G47">
        <v>-99</v>
      </c>
      <c r="H47">
        <v>0</v>
      </c>
      <c r="I47">
        <v>1</v>
      </c>
      <c r="J47">
        <v>8.90944</v>
      </c>
      <c r="K47">
        <v>7.5531899999999998</v>
      </c>
      <c r="L47">
        <v>30.4</v>
      </c>
      <c r="M47">
        <v>7.8888699999999992E-3</v>
      </c>
      <c r="N47">
        <v>5.87939E-3</v>
      </c>
      <c r="O47" s="1">
        <v>-2.0207899999999998E-15</v>
      </c>
      <c r="P47" s="1">
        <v>-1.90273E-11</v>
      </c>
      <c r="Q47" s="1">
        <v>4.5897999999999998E-3</v>
      </c>
      <c r="R47" s="1">
        <v>8.8782999999999993E-6</v>
      </c>
      <c r="S47" s="1">
        <v>1.2296E-8</v>
      </c>
      <c r="T47" s="1">
        <v>4.4993000000000002E-4</v>
      </c>
      <c r="U47" s="1">
        <v>2.0516000000000001E-5</v>
      </c>
      <c r="V47" s="1">
        <v>4.5278999999999998E-5</v>
      </c>
      <c r="W47" s="1">
        <v>0</v>
      </c>
      <c r="X47" s="1">
        <v>4.0756000000000001E-5</v>
      </c>
      <c r="Y47" s="1">
        <v>0</v>
      </c>
      <c r="Z47" s="1">
        <v>0</v>
      </c>
      <c r="AA47" s="1">
        <v>8.2923000000000003E-4</v>
      </c>
      <c r="AB47" s="1">
        <v>0</v>
      </c>
      <c r="AC47" s="1">
        <v>0</v>
      </c>
      <c r="AD47" s="1">
        <v>8.3708999999999995E-10</v>
      </c>
      <c r="AE47" s="1">
        <v>8.7612000000000001E-6</v>
      </c>
      <c r="AF47" s="1">
        <v>6.1320999999999997E-8</v>
      </c>
      <c r="AG47" s="1">
        <v>1.512E-7</v>
      </c>
      <c r="AH47" s="1">
        <v>0</v>
      </c>
      <c r="AI47" s="1">
        <v>0</v>
      </c>
      <c r="AJ47" s="1">
        <v>3.4457999999999998E-4</v>
      </c>
      <c r="AK47" s="1">
        <v>1.3334E-5</v>
      </c>
      <c r="AL47" s="1">
        <v>3.8782999999999999E-3</v>
      </c>
      <c r="AM47" s="1">
        <v>2.0771E-4</v>
      </c>
      <c r="AN47">
        <v>-999.99900000000002</v>
      </c>
      <c r="AO47">
        <v>-999.99900000000002</v>
      </c>
      <c r="AP47">
        <v>2.2755000000000001</v>
      </c>
      <c r="AQ47">
        <v>8.0671999999999997</v>
      </c>
      <c r="AR47">
        <v>-1.6000000000000001E-3</v>
      </c>
      <c r="AS47">
        <v>6.1519000000000004</v>
      </c>
      <c r="AT47">
        <v>-999.99900000000002</v>
      </c>
      <c r="AU47">
        <v>-999.99900000000002</v>
      </c>
      <c r="AV47">
        <v>-999.99900000000002</v>
      </c>
      <c r="AW47">
        <v>-999.99900000000002</v>
      </c>
      <c r="AX47">
        <v>1.1093999999999999</v>
      </c>
      <c r="AY47">
        <v>-999.99900000000002</v>
      </c>
      <c r="AZ47">
        <v>-2.1208</v>
      </c>
      <c r="BA47">
        <v>-999.99900000000002</v>
      </c>
      <c r="BB47">
        <v>0.96940000000000004</v>
      </c>
      <c r="BC47">
        <v>-999.99900000000002</v>
      </c>
      <c r="BD47">
        <v>-999.99900000000002</v>
      </c>
      <c r="BE47">
        <v>-2.8874</v>
      </c>
      <c r="BF47">
        <v>-7.4082999999999997</v>
      </c>
      <c r="BG47">
        <v>-3.5</v>
      </c>
      <c r="BH47" t="s">
        <v>93</v>
      </c>
      <c r="BI47" s="1">
        <v>508.51</v>
      </c>
      <c r="BJ47" s="1">
        <v>0.49839</v>
      </c>
      <c r="BK47" s="1">
        <v>3.9483999999999998E-4</v>
      </c>
    </row>
    <row r="48" spans="4:63" x14ac:dyDescent="0.25">
      <c r="D48">
        <v>3</v>
      </c>
      <c r="E48" t="s">
        <v>174</v>
      </c>
      <c r="F48">
        <v>18</v>
      </c>
      <c r="G48">
        <v>-99</v>
      </c>
      <c r="H48">
        <v>0</v>
      </c>
      <c r="I48">
        <v>1</v>
      </c>
      <c r="J48">
        <v>8.8620699999999992</v>
      </c>
      <c r="K48">
        <v>9.8263800000000003</v>
      </c>
      <c r="L48">
        <v>30.2</v>
      </c>
      <c r="M48">
        <v>7.7002299999999997E-3</v>
      </c>
      <c r="N48">
        <v>5.4839600000000004E-3</v>
      </c>
      <c r="O48" s="1">
        <v>-5.2333599999999997E-17</v>
      </c>
      <c r="P48" s="1">
        <v>-5.25374E-13</v>
      </c>
      <c r="Q48" s="1">
        <v>4.2412999999999999E-3</v>
      </c>
      <c r="R48" s="1">
        <v>7.1619999999999995E-5</v>
      </c>
      <c r="S48" s="1">
        <v>4.3319E-6</v>
      </c>
      <c r="T48" s="1">
        <v>4.0002000000000001E-4</v>
      </c>
      <c r="U48" s="1">
        <v>2.2727000000000001E-5</v>
      </c>
      <c r="V48" s="1">
        <v>5.0216000000000002E-5</v>
      </c>
      <c r="W48" s="1">
        <v>0</v>
      </c>
      <c r="X48" s="1">
        <v>4.1044000000000002E-5</v>
      </c>
      <c r="Y48" s="1">
        <v>5.5640000000000003E-5</v>
      </c>
      <c r="Z48" s="1">
        <v>0</v>
      </c>
      <c r="AA48" s="1">
        <v>7.9920000000000002E-4</v>
      </c>
      <c r="AB48" s="1">
        <v>0</v>
      </c>
      <c r="AC48" s="1">
        <v>0</v>
      </c>
      <c r="AD48" s="1">
        <v>3.0949E-7</v>
      </c>
      <c r="AE48" s="1">
        <v>3.4600000000000001E-4</v>
      </c>
      <c r="AF48" s="1">
        <v>1.5335999999999999E-7</v>
      </c>
      <c r="AG48" s="1">
        <v>1.8605E-6</v>
      </c>
      <c r="AH48" s="1">
        <v>0</v>
      </c>
      <c r="AI48" s="1">
        <v>0</v>
      </c>
      <c r="AJ48" s="1">
        <v>1.1218999999999999E-4</v>
      </c>
      <c r="AK48" s="1">
        <v>1.1753000000000001E-5</v>
      </c>
      <c r="AL48" s="1">
        <v>3.4799000000000002E-3</v>
      </c>
      <c r="AM48" s="1">
        <v>1.6532E-4</v>
      </c>
      <c r="AN48">
        <v>-999.99900000000002</v>
      </c>
      <c r="AO48">
        <v>-999.99900000000002</v>
      </c>
      <c r="AP48">
        <v>2.3170999999999999</v>
      </c>
      <c r="AQ48">
        <v>9.6933000000000007</v>
      </c>
      <c r="AR48">
        <v>6.9757999999999996</v>
      </c>
      <c r="AS48">
        <v>5.2785000000000002</v>
      </c>
      <c r="AT48">
        <v>-999.99900000000002</v>
      </c>
      <c r="AU48">
        <v>-999.99900000000002</v>
      </c>
      <c r="AV48">
        <v>-999.99900000000002</v>
      </c>
      <c r="AW48">
        <v>-999.99900000000002</v>
      </c>
      <c r="AX48">
        <v>0.98180000000000001</v>
      </c>
      <c r="AY48">
        <v>-999.99900000000002</v>
      </c>
      <c r="AZ48">
        <v>0.2142</v>
      </c>
      <c r="BA48">
        <v>-999.99900000000002</v>
      </c>
      <c r="BB48">
        <v>0.8417</v>
      </c>
      <c r="BC48">
        <v>-999.99900000000002</v>
      </c>
      <c r="BD48">
        <v>-999.99900000000002</v>
      </c>
      <c r="BE48">
        <v>-0.33150000000000002</v>
      </c>
      <c r="BF48">
        <v>-7.9978999999999996</v>
      </c>
      <c r="BG48">
        <v>-3.5</v>
      </c>
      <c r="BH48" t="s">
        <v>94</v>
      </c>
      <c r="BI48" s="1">
        <v>470.36</v>
      </c>
      <c r="BJ48" s="1">
        <v>0.48000999999999999</v>
      </c>
      <c r="BK48" s="1">
        <v>3.8539999999999999E-4</v>
      </c>
    </row>
    <row r="49" spans="4:100" x14ac:dyDescent="0.25">
      <c r="D49">
        <v>3</v>
      </c>
      <c r="E49" t="s">
        <v>174</v>
      </c>
      <c r="F49">
        <v>19</v>
      </c>
      <c r="G49">
        <v>-99</v>
      </c>
      <c r="H49">
        <v>0</v>
      </c>
      <c r="I49">
        <v>1</v>
      </c>
      <c r="J49">
        <v>8.9071899999999999</v>
      </c>
      <c r="K49">
        <v>9.7214600000000004</v>
      </c>
      <c r="L49">
        <v>30.9</v>
      </c>
      <c r="M49">
        <v>8.5928399999999992E-3</v>
      </c>
      <c r="N49">
        <v>6.0113600000000003E-3</v>
      </c>
      <c r="O49" s="1">
        <v>-5.2803100000000001E-11</v>
      </c>
      <c r="P49" s="1">
        <v>-4.7913699999999996E-7</v>
      </c>
      <c r="Q49" s="1">
        <v>4.9290999999999996E-3</v>
      </c>
      <c r="R49" s="1">
        <v>7.4408E-6</v>
      </c>
      <c r="S49" s="1">
        <v>1.7924E-6</v>
      </c>
      <c r="T49" s="1">
        <v>3.6457999999999998E-4</v>
      </c>
      <c r="U49" s="1">
        <v>2.5785000000000001E-5</v>
      </c>
      <c r="V49" s="1">
        <v>5.1372000000000002E-5</v>
      </c>
      <c r="W49" s="1">
        <v>0</v>
      </c>
      <c r="X49" s="1">
        <v>4.2419999999999997E-5</v>
      </c>
      <c r="Y49" s="1">
        <v>5.5467999999999998E-5</v>
      </c>
      <c r="Z49" s="1">
        <v>0</v>
      </c>
      <c r="AA49" s="1">
        <v>9.9233000000000003E-4</v>
      </c>
      <c r="AB49" s="1">
        <v>0</v>
      </c>
      <c r="AC49" s="1">
        <v>0</v>
      </c>
      <c r="AD49" s="1">
        <v>8.3707999999999997E-10</v>
      </c>
      <c r="AE49" s="1">
        <v>1.2085E-4</v>
      </c>
      <c r="AF49" s="1">
        <v>7.0197000000000003E-8</v>
      </c>
      <c r="AG49" s="1">
        <v>3.1656000000000002E-7</v>
      </c>
      <c r="AH49" s="1">
        <v>0</v>
      </c>
      <c r="AI49" s="1">
        <v>0</v>
      </c>
      <c r="AJ49" s="1">
        <v>4.2114999999999999E-5</v>
      </c>
      <c r="AK49" s="1">
        <v>1.3764000000000001E-5</v>
      </c>
      <c r="AL49" s="1">
        <v>3.8317999999999998E-3</v>
      </c>
      <c r="AM49" s="1">
        <v>2.0646E-4</v>
      </c>
      <c r="AN49">
        <v>-999.99900000000002</v>
      </c>
      <c r="AO49">
        <v>-999.99900000000002</v>
      </c>
      <c r="AP49">
        <v>2.3325</v>
      </c>
      <c r="AQ49">
        <v>9.1914999999999996</v>
      </c>
      <c r="AR49">
        <v>4.4066000000000001</v>
      </c>
      <c r="AS49">
        <v>4.4265999999999996</v>
      </c>
      <c r="AT49">
        <v>-999.99900000000002</v>
      </c>
      <c r="AU49">
        <v>-999.99900000000002</v>
      </c>
      <c r="AV49">
        <v>-999.99900000000002</v>
      </c>
      <c r="AW49">
        <v>-999.99900000000002</v>
      </c>
      <c r="AX49">
        <v>1.0159</v>
      </c>
      <c r="AY49">
        <v>-999.99900000000002</v>
      </c>
      <c r="AZ49">
        <v>-4.8000000000000001E-2</v>
      </c>
      <c r="BA49">
        <v>-999.99900000000002</v>
      </c>
      <c r="BB49">
        <v>0.87629999999999997</v>
      </c>
      <c r="BC49">
        <v>-999.99900000000002</v>
      </c>
      <c r="BD49">
        <v>-999.99900000000002</v>
      </c>
      <c r="BE49">
        <v>-2.8862000000000001</v>
      </c>
      <c r="BF49">
        <v>-8.4754000000000005</v>
      </c>
      <c r="BG49">
        <v>-3.5</v>
      </c>
      <c r="BH49" t="s">
        <v>95</v>
      </c>
      <c r="BI49" s="1">
        <v>526.4</v>
      </c>
      <c r="BJ49" s="1">
        <v>0.50226000000000004</v>
      </c>
      <c r="BK49" s="1">
        <v>4.3007000000000001E-4</v>
      </c>
    </row>
    <row r="50" spans="4:100" x14ac:dyDescent="0.25">
      <c r="D50">
        <v>3</v>
      </c>
      <c r="E50" t="s">
        <v>174</v>
      </c>
      <c r="F50">
        <v>20</v>
      </c>
      <c r="G50">
        <v>-99</v>
      </c>
      <c r="H50">
        <v>0</v>
      </c>
      <c r="I50">
        <v>1</v>
      </c>
      <c r="J50">
        <v>8.94801</v>
      </c>
      <c r="K50">
        <v>9.7211400000000001</v>
      </c>
      <c r="L50">
        <v>30.3</v>
      </c>
      <c r="M50">
        <v>7.5275300000000002E-3</v>
      </c>
      <c r="N50">
        <v>7.1257400000000002E-3</v>
      </c>
      <c r="O50" s="1">
        <v>-1.09962E-13</v>
      </c>
      <c r="P50" s="1">
        <v>-1.0137900000000001E-9</v>
      </c>
      <c r="Q50" s="1">
        <v>2.4788000000000002E-3</v>
      </c>
      <c r="R50" s="1">
        <v>5.5631000000000002E-6</v>
      </c>
      <c r="S50" s="1">
        <v>1.2296E-8</v>
      </c>
      <c r="T50" s="1">
        <v>1.8534999999999999E-3</v>
      </c>
      <c r="U50" s="1">
        <v>2.6253000000000001E-5</v>
      </c>
      <c r="V50" s="1">
        <v>4.1468999999999999E-5</v>
      </c>
      <c r="W50" s="1">
        <v>0</v>
      </c>
      <c r="X50" s="1">
        <v>0</v>
      </c>
      <c r="Y50" s="1">
        <v>5.6745E-5</v>
      </c>
      <c r="Z50" s="1">
        <v>0</v>
      </c>
      <c r="AA50" s="1">
        <v>4.8670000000000001E-4</v>
      </c>
      <c r="AB50" s="1">
        <v>0</v>
      </c>
      <c r="AC50" s="1">
        <v>0</v>
      </c>
      <c r="AD50" s="1">
        <v>8.3706E-10</v>
      </c>
      <c r="AE50" s="1">
        <v>5.6663000000000004E-10</v>
      </c>
      <c r="AF50" s="1">
        <v>7.6096999999999996E-8</v>
      </c>
      <c r="AG50" s="1">
        <v>1.2048E-7</v>
      </c>
      <c r="AH50" s="1">
        <v>0</v>
      </c>
      <c r="AI50" s="1">
        <v>0</v>
      </c>
      <c r="AJ50" s="1">
        <v>1.1484999999999999E-5</v>
      </c>
      <c r="AK50" s="1">
        <v>1.4579000000000001E-5</v>
      </c>
      <c r="AL50" s="1">
        <v>4.2750000000000002E-3</v>
      </c>
      <c r="AM50" s="1">
        <v>2.5509000000000003E-4</v>
      </c>
      <c r="AN50">
        <v>-999.99900000000002</v>
      </c>
      <c r="AO50">
        <v>-999.99900000000002</v>
      </c>
      <c r="AP50">
        <v>2.0070000000000001</v>
      </c>
      <c r="AQ50">
        <v>3.8603000000000001</v>
      </c>
      <c r="AR50">
        <v>4.4032</v>
      </c>
      <c r="AS50">
        <v>2.6518000000000002</v>
      </c>
      <c r="AT50">
        <v>-999.99900000000002</v>
      </c>
      <c r="AU50">
        <v>-999.99900000000002</v>
      </c>
      <c r="AV50">
        <v>-999.99900000000002</v>
      </c>
      <c r="AW50">
        <v>-999.99900000000002</v>
      </c>
      <c r="AX50">
        <v>1.7763</v>
      </c>
      <c r="AY50">
        <v>-999.99900000000002</v>
      </c>
      <c r="AZ50">
        <v>-1.3980999999999999</v>
      </c>
      <c r="BA50">
        <v>-999.99900000000002</v>
      </c>
      <c r="BB50">
        <v>1.6363000000000001</v>
      </c>
      <c r="BC50">
        <v>-999.99900000000002</v>
      </c>
      <c r="BD50">
        <v>-999.99900000000002</v>
      </c>
      <c r="BE50">
        <v>-2.8805000000000001</v>
      </c>
      <c r="BF50">
        <v>-13.816700000000001</v>
      </c>
      <c r="BG50">
        <v>-3.5</v>
      </c>
      <c r="BH50" t="s">
        <v>96</v>
      </c>
      <c r="BI50" s="1">
        <v>542.48</v>
      </c>
      <c r="BJ50" s="1">
        <v>0.48631999999999997</v>
      </c>
      <c r="BK50" s="1">
        <v>3.7675000000000002E-4</v>
      </c>
    </row>
    <row r="54" spans="4:100" x14ac:dyDescent="0.25">
      <c r="AJ54" t="s">
        <v>248</v>
      </c>
    </row>
    <row r="55" spans="4:100" x14ac:dyDescent="0.25">
      <c r="AJ55" t="s">
        <v>240</v>
      </c>
      <c r="AK55" t="s">
        <v>28</v>
      </c>
      <c r="AL55" t="s">
        <v>29</v>
      </c>
      <c r="AM55" t="s">
        <v>30</v>
      </c>
      <c r="AN55" t="s">
        <v>31</v>
      </c>
      <c r="AO55" t="s">
        <v>32</v>
      </c>
      <c r="AP55" t="s">
        <v>33</v>
      </c>
      <c r="AQ55" t="s">
        <v>34</v>
      </c>
      <c r="AR55" t="s">
        <v>35</v>
      </c>
      <c r="AS55" t="s">
        <v>36</v>
      </c>
      <c r="AT55" t="s">
        <v>37</v>
      </c>
      <c r="AU55" t="s">
        <v>38</v>
      </c>
      <c r="AV55" t="s">
        <v>39</v>
      </c>
      <c r="AW55" t="s">
        <v>40</v>
      </c>
      <c r="AX55" t="s">
        <v>41</v>
      </c>
      <c r="AY55" t="s">
        <v>42</v>
      </c>
      <c r="AZ55" t="s">
        <v>43</v>
      </c>
      <c r="BA55" t="s">
        <v>44</v>
      </c>
      <c r="BB55" t="s">
        <v>45</v>
      </c>
      <c r="BC55" t="s">
        <v>46</v>
      </c>
      <c r="BD55" t="s">
        <v>47</v>
      </c>
      <c r="BE55" t="s">
        <v>48</v>
      </c>
      <c r="BF55" t="s">
        <v>49</v>
      </c>
      <c r="BG55" t="s">
        <v>50</v>
      </c>
      <c r="BH55" t="s">
        <v>51</v>
      </c>
      <c r="BI55" t="s">
        <v>52</v>
      </c>
      <c r="BJ55" t="s">
        <v>53</v>
      </c>
      <c r="BK55" t="s">
        <v>54</v>
      </c>
      <c r="BL55" t="s">
        <v>55</v>
      </c>
      <c r="BM55" t="s">
        <v>56</v>
      </c>
      <c r="BN55" t="s">
        <v>57</v>
      </c>
      <c r="BO55" t="s">
        <v>58</v>
      </c>
      <c r="BP55" t="s">
        <v>59</v>
      </c>
      <c r="BQ55" t="s">
        <v>60</v>
      </c>
      <c r="BR55" t="s">
        <v>61</v>
      </c>
      <c r="BS55" t="s">
        <v>172</v>
      </c>
      <c r="BT55" t="s">
        <v>233</v>
      </c>
      <c r="BU55" t="s">
        <v>62</v>
      </c>
      <c r="BV55" t="s">
        <v>63</v>
      </c>
      <c r="BW55" t="s">
        <v>64</v>
      </c>
      <c r="BX55" t="s">
        <v>65</v>
      </c>
      <c r="BY55" t="s">
        <v>66</v>
      </c>
      <c r="BZ55" t="s">
        <v>67</v>
      </c>
      <c r="CA55" t="s">
        <v>68</v>
      </c>
      <c r="CB55" t="s">
        <v>69</v>
      </c>
      <c r="CC55" t="s">
        <v>70</v>
      </c>
      <c r="CD55" t="s">
        <v>71</v>
      </c>
      <c r="CE55" t="s">
        <v>216</v>
      </c>
      <c r="CF55" t="s">
        <v>217</v>
      </c>
      <c r="CG55" t="s">
        <v>218</v>
      </c>
      <c r="CH55" t="s">
        <v>219</v>
      </c>
      <c r="CI55" t="s">
        <v>220</v>
      </c>
      <c r="CJ55" t="s">
        <v>221</v>
      </c>
      <c r="CK55" t="s">
        <v>222</v>
      </c>
      <c r="CL55" t="s">
        <v>223</v>
      </c>
      <c r="CM55" t="s">
        <v>224</v>
      </c>
      <c r="CN55" t="s">
        <v>234</v>
      </c>
      <c r="CO55" t="s">
        <v>235</v>
      </c>
      <c r="CP55" t="s">
        <v>72</v>
      </c>
      <c r="CQ55" t="s">
        <v>73</v>
      </c>
      <c r="CR55" t="s">
        <v>74</v>
      </c>
      <c r="CS55" t="s">
        <v>75</v>
      </c>
      <c r="CT55" t="s">
        <v>236</v>
      </c>
      <c r="CU55" t="s">
        <v>237</v>
      </c>
      <c r="CV55" t="s">
        <v>238</v>
      </c>
    </row>
    <row r="56" spans="4:100" x14ac:dyDescent="0.25">
      <c r="AJ56">
        <v>2</v>
      </c>
      <c r="AK56" t="s">
        <v>76</v>
      </c>
      <c r="AL56">
        <v>1</v>
      </c>
      <c r="AM56">
        <v>-99</v>
      </c>
      <c r="AN56">
        <v>-99</v>
      </c>
      <c r="AO56">
        <v>-99</v>
      </c>
      <c r="AP56">
        <v>12.154400000000001</v>
      </c>
      <c r="AQ56">
        <v>4</v>
      </c>
      <c r="AR56">
        <v>25.6</v>
      </c>
      <c r="AS56">
        <v>3.7857500000000002E-2</v>
      </c>
      <c r="AT56">
        <v>2.4419400000000001E-2</v>
      </c>
      <c r="AU56" s="1">
        <v>-1.93416E-16</v>
      </c>
      <c r="AV56" s="1">
        <v>-4.2326300000000002E-13</v>
      </c>
      <c r="AW56" s="1">
        <v>1.9439000000000001E-2</v>
      </c>
      <c r="AX56" s="1">
        <v>2.5999999999999998E-5</v>
      </c>
      <c r="AY56" s="1">
        <v>1.2302E-8</v>
      </c>
      <c r="AZ56" s="1">
        <v>1.8132999999999999E-3</v>
      </c>
      <c r="BA56" s="1">
        <v>6.1940999999999995E-5</v>
      </c>
      <c r="BB56" s="1">
        <v>9.2126000000000005E-5</v>
      </c>
      <c r="BC56" s="1">
        <v>0</v>
      </c>
      <c r="BD56" s="1">
        <v>0</v>
      </c>
      <c r="BE56" s="1">
        <v>5.1073999999999999E-5</v>
      </c>
      <c r="BF56" s="1">
        <v>0</v>
      </c>
      <c r="BG56" s="1">
        <v>4.9881999999999999E-3</v>
      </c>
      <c r="BH56" s="1">
        <v>0</v>
      </c>
      <c r="BI56" s="1">
        <v>0</v>
      </c>
      <c r="BJ56" s="1">
        <v>1.1255E-7</v>
      </c>
      <c r="BK56" s="1">
        <v>5.6692000000000004E-10</v>
      </c>
      <c r="BL56" s="1">
        <v>1.9887999999999999E-6</v>
      </c>
      <c r="BM56" s="1">
        <v>1.1539000000000001E-6</v>
      </c>
      <c r="BN56" s="1">
        <v>0</v>
      </c>
      <c r="BO56" s="1">
        <v>0</v>
      </c>
      <c r="BP56" s="1">
        <v>3.5474000000000001E-6</v>
      </c>
      <c r="BQ56" s="1">
        <v>1.7649999999999999E-2</v>
      </c>
      <c r="BR56" s="1">
        <v>0</v>
      </c>
      <c r="BS56" s="1">
        <v>0</v>
      </c>
      <c r="BT56" s="1">
        <v>0</v>
      </c>
      <c r="BU56">
        <v>-999.99900000000002</v>
      </c>
      <c r="BV56">
        <v>-999.99900000000002</v>
      </c>
      <c r="BW56">
        <v>5.4999999999999997E-3</v>
      </c>
      <c r="BX56">
        <v>1.1113999999999999</v>
      </c>
      <c r="BY56">
        <v>6.3860999999999999</v>
      </c>
      <c r="BZ56">
        <v>-7.0415000000000001</v>
      </c>
      <c r="CA56">
        <v>-999.99900000000002</v>
      </c>
      <c r="CB56">
        <v>-999.99900000000002</v>
      </c>
      <c r="CC56">
        <v>-999.99900000000002</v>
      </c>
      <c r="CD56">
        <v>-999.99900000000002</v>
      </c>
      <c r="CE56">
        <v>-999.99900000000002</v>
      </c>
      <c r="CF56">
        <v>-999.99900000000002</v>
      </c>
      <c r="CG56">
        <v>-999.99900000000002</v>
      </c>
      <c r="CH56">
        <v>-999.99900000000002</v>
      </c>
      <c r="CI56">
        <v>-999.99900000000002</v>
      </c>
      <c r="CJ56">
        <v>-999.99900000000002</v>
      </c>
      <c r="CK56">
        <v>-999.99900000000002</v>
      </c>
      <c r="CL56">
        <v>-999.99900000000002</v>
      </c>
      <c r="CM56">
        <v>-999.99900000000002</v>
      </c>
      <c r="CN56">
        <v>-999.99900000000002</v>
      </c>
      <c r="CO56">
        <v>-999.99900000000002</v>
      </c>
      <c r="CP56" t="s">
        <v>77</v>
      </c>
      <c r="CQ56" s="1">
        <v>4434.8</v>
      </c>
      <c r="CR56" s="1">
        <v>1.3053999999999999</v>
      </c>
      <c r="CS56" s="1">
        <v>1.8948000000000001E-3</v>
      </c>
      <c r="CT56" s="1">
        <v>0</v>
      </c>
      <c r="CU56" s="1">
        <v>0</v>
      </c>
      <c r="CV56" s="1">
        <v>0</v>
      </c>
    </row>
    <row r="57" spans="4:100" x14ac:dyDescent="0.25">
      <c r="AJ57">
        <v>2</v>
      </c>
      <c r="AK57" t="s">
        <v>76</v>
      </c>
      <c r="AL57">
        <v>2</v>
      </c>
      <c r="AM57">
        <v>-99</v>
      </c>
      <c r="AN57">
        <v>-99</v>
      </c>
      <c r="AO57">
        <v>-99</v>
      </c>
      <c r="AP57">
        <v>12.146599999999999</v>
      </c>
      <c r="AQ57">
        <v>4</v>
      </c>
      <c r="AR57">
        <v>25.6</v>
      </c>
      <c r="AS57">
        <v>3.2681500000000002E-2</v>
      </c>
      <c r="AT57">
        <v>2.2929600000000001E-2</v>
      </c>
      <c r="AU57" s="1">
        <v>2.2031499999999999E-17</v>
      </c>
      <c r="AV57" s="1">
        <v>5.0967800000000001E-14</v>
      </c>
      <c r="AW57" s="1">
        <v>1.8737E-2</v>
      </c>
      <c r="AX57" s="1">
        <v>1.0006E-4</v>
      </c>
      <c r="AY57" s="1">
        <v>1.2302E-8</v>
      </c>
      <c r="AZ57" s="1">
        <v>1.4869E-3</v>
      </c>
      <c r="BA57" s="1">
        <v>2.8561999999999999E-5</v>
      </c>
      <c r="BB57" s="1">
        <v>2.7819999999999999E-4</v>
      </c>
      <c r="BC57" s="1">
        <v>0</v>
      </c>
      <c r="BD57" s="1">
        <v>0</v>
      </c>
      <c r="BE57" s="1">
        <v>5.2979000000000002E-5</v>
      </c>
      <c r="BF57" s="1">
        <v>0</v>
      </c>
      <c r="BG57" s="1">
        <v>3.7382000000000001E-3</v>
      </c>
      <c r="BH57" s="1">
        <v>0</v>
      </c>
      <c r="BI57" s="1">
        <v>0</v>
      </c>
      <c r="BJ57" s="1">
        <v>8.3746000000000002E-10</v>
      </c>
      <c r="BK57" s="1">
        <v>1.3814E-5</v>
      </c>
      <c r="BL57" s="1">
        <v>5.7474000000000002E-7</v>
      </c>
      <c r="BM57" s="1">
        <v>1.7051999999999999E-7</v>
      </c>
      <c r="BN57" s="1">
        <v>0</v>
      </c>
      <c r="BO57" s="1">
        <v>0</v>
      </c>
      <c r="BP57" s="1">
        <v>2.0984000000000001E-4</v>
      </c>
      <c r="BQ57" s="1">
        <v>1.7264999999999999E-2</v>
      </c>
      <c r="BR57" s="1">
        <v>0</v>
      </c>
      <c r="BS57" s="1">
        <v>0</v>
      </c>
      <c r="BT57" s="1">
        <v>0</v>
      </c>
      <c r="BU57">
        <v>-999.99900000000002</v>
      </c>
      <c r="BV57">
        <v>-999.99900000000002</v>
      </c>
      <c r="BW57">
        <v>-0.1103</v>
      </c>
      <c r="BX57">
        <v>5.5075000000000003</v>
      </c>
      <c r="BY57">
        <v>4.2441000000000004</v>
      </c>
      <c r="BZ57">
        <v>-3.7071999999999998</v>
      </c>
      <c r="CA57">
        <v>-999.99900000000002</v>
      </c>
      <c r="CB57">
        <v>-999.99900000000002</v>
      </c>
      <c r="CC57">
        <v>-999.99900000000002</v>
      </c>
      <c r="CD57">
        <v>-999.99900000000002</v>
      </c>
      <c r="CE57">
        <v>-999.99900000000002</v>
      </c>
      <c r="CF57">
        <v>-999.99900000000002</v>
      </c>
      <c r="CG57">
        <v>-999.99900000000002</v>
      </c>
      <c r="CH57">
        <v>-999.99900000000002</v>
      </c>
      <c r="CI57">
        <v>-999.99900000000002</v>
      </c>
      <c r="CJ57">
        <v>-999.99900000000002</v>
      </c>
      <c r="CK57">
        <v>-999.99900000000002</v>
      </c>
      <c r="CL57">
        <v>-999.99900000000002</v>
      </c>
      <c r="CM57">
        <v>-999.99900000000002</v>
      </c>
      <c r="CN57">
        <v>-999.99900000000002</v>
      </c>
      <c r="CO57">
        <v>-999.99900000000002</v>
      </c>
      <c r="CP57" t="s">
        <v>78</v>
      </c>
      <c r="CQ57" s="1">
        <v>4326.2</v>
      </c>
      <c r="CR57" s="1">
        <v>1.1805000000000001</v>
      </c>
      <c r="CS57" s="1">
        <v>1.6356999999999999E-3</v>
      </c>
      <c r="CT57" s="1">
        <v>0</v>
      </c>
      <c r="CU57" s="1">
        <v>0</v>
      </c>
      <c r="CV57" s="1">
        <v>0</v>
      </c>
    </row>
    <row r="58" spans="4:100" x14ac:dyDescent="0.25">
      <c r="AJ58">
        <v>2</v>
      </c>
      <c r="AK58" t="s">
        <v>76</v>
      </c>
      <c r="AL58">
        <v>3</v>
      </c>
      <c r="AM58">
        <v>-99</v>
      </c>
      <c r="AN58">
        <v>-99</v>
      </c>
      <c r="AO58">
        <v>-99</v>
      </c>
      <c r="AP58">
        <v>12.0107</v>
      </c>
      <c r="AQ58">
        <v>4</v>
      </c>
      <c r="AR58">
        <v>29.3</v>
      </c>
      <c r="AS58">
        <v>3.6458999999999998E-2</v>
      </c>
      <c r="AT58">
        <v>2.3522499999999998E-2</v>
      </c>
      <c r="AU58" s="1">
        <v>7.2059800000000005E-18</v>
      </c>
      <c r="AV58" s="1">
        <v>1.6220299999999999E-14</v>
      </c>
      <c r="AW58" s="1">
        <v>1.9494999999999998E-2</v>
      </c>
      <c r="AX58" s="1">
        <v>2.4972000000000001E-5</v>
      </c>
      <c r="AY58" s="1">
        <v>1.2302E-8</v>
      </c>
      <c r="AZ58" s="1">
        <v>1.4176E-3</v>
      </c>
      <c r="BA58" s="1">
        <v>7.8427E-5</v>
      </c>
      <c r="BB58" s="1">
        <v>8.7780000000000003E-5</v>
      </c>
      <c r="BC58" s="1">
        <v>0</v>
      </c>
      <c r="BD58" s="1">
        <v>0</v>
      </c>
      <c r="BE58" s="1">
        <v>2.2860999999999999E-4</v>
      </c>
      <c r="BF58" s="1">
        <v>0</v>
      </c>
      <c r="BG58" s="1">
        <v>4.8323999999999997E-3</v>
      </c>
      <c r="BH58" s="1">
        <v>0</v>
      </c>
      <c r="BI58" s="1">
        <v>0</v>
      </c>
      <c r="BJ58" s="1">
        <v>8.3749999999999995E-10</v>
      </c>
      <c r="BK58" s="1">
        <v>4.6622E-7</v>
      </c>
      <c r="BL58" s="1">
        <v>9.9679000000000002E-8</v>
      </c>
      <c r="BM58" s="1">
        <v>1.3895000000000001E-7</v>
      </c>
      <c r="BN58" s="1">
        <v>0</v>
      </c>
      <c r="BO58" s="1">
        <v>0</v>
      </c>
      <c r="BP58" s="1">
        <v>2.8145999999999998E-4</v>
      </c>
      <c r="BQ58" s="1">
        <v>1.6670999999999998E-2</v>
      </c>
      <c r="BR58" s="1">
        <v>0</v>
      </c>
      <c r="BS58" s="1">
        <v>0</v>
      </c>
      <c r="BT58" s="1">
        <v>0</v>
      </c>
      <c r="BU58">
        <v>-999.99900000000002</v>
      </c>
      <c r="BV58">
        <v>-999.99900000000002</v>
      </c>
      <c r="BW58">
        <v>-3.78E-2</v>
      </c>
      <c r="BX58">
        <v>4.0147000000000004</v>
      </c>
      <c r="BY58">
        <v>4.4542999999999999</v>
      </c>
      <c r="BZ58">
        <v>-3.2307000000000001</v>
      </c>
      <c r="CA58">
        <v>-999.99900000000002</v>
      </c>
      <c r="CB58">
        <v>-999.99900000000002</v>
      </c>
      <c r="CC58">
        <v>-999.99900000000002</v>
      </c>
      <c r="CD58">
        <v>-999.99900000000002</v>
      </c>
      <c r="CE58">
        <v>-999.99900000000002</v>
      </c>
      <c r="CF58">
        <v>-999.99900000000002</v>
      </c>
      <c r="CG58">
        <v>-999.99900000000002</v>
      </c>
      <c r="CH58">
        <v>-999.99900000000002</v>
      </c>
      <c r="CI58">
        <v>-999.99900000000002</v>
      </c>
      <c r="CJ58">
        <v>-999.99900000000002</v>
      </c>
      <c r="CK58">
        <v>-999.99900000000002</v>
      </c>
      <c r="CL58">
        <v>-999.99900000000002</v>
      </c>
      <c r="CM58">
        <v>-999.99900000000002</v>
      </c>
      <c r="CN58">
        <v>-999.99900000000002</v>
      </c>
      <c r="CO58">
        <v>-999.99900000000002</v>
      </c>
      <c r="CP58" t="s">
        <v>79</v>
      </c>
      <c r="CQ58" s="1">
        <v>4513.7</v>
      </c>
      <c r="CR58" s="1">
        <v>1.2949999999999999</v>
      </c>
      <c r="CS58" s="1">
        <v>1.8247999999999999E-3</v>
      </c>
      <c r="CT58" s="1">
        <v>0</v>
      </c>
      <c r="CU58" s="1">
        <v>0</v>
      </c>
      <c r="CV58" s="1">
        <v>0</v>
      </c>
    </row>
    <row r="59" spans="4:100" x14ac:dyDescent="0.25">
      <c r="AJ59">
        <v>2</v>
      </c>
      <c r="AK59" t="s">
        <v>76</v>
      </c>
      <c r="AL59">
        <v>4</v>
      </c>
      <c r="AM59">
        <v>-99</v>
      </c>
      <c r="AN59">
        <v>-99</v>
      </c>
      <c r="AO59">
        <v>-99</v>
      </c>
      <c r="AP59">
        <v>12.461399999999999</v>
      </c>
      <c r="AQ59">
        <v>4</v>
      </c>
      <c r="AR59">
        <v>30.2</v>
      </c>
      <c r="AS59">
        <v>5.7029999999999997E-2</v>
      </c>
      <c r="AT59">
        <v>6.4813599999999999E-2</v>
      </c>
      <c r="AU59" s="1">
        <v>1.44992E-16</v>
      </c>
      <c r="AV59" s="1">
        <v>1.3258600000000001E-13</v>
      </c>
      <c r="AW59" s="1">
        <v>3.1866999999999999E-2</v>
      </c>
      <c r="AX59" s="1">
        <v>3.9075000000000001E-5</v>
      </c>
      <c r="AY59" s="1">
        <v>1.5559E-6</v>
      </c>
      <c r="AZ59" s="1">
        <v>1.2721E-2</v>
      </c>
      <c r="BA59" s="1">
        <v>2.4590999999999999E-5</v>
      </c>
      <c r="BB59" s="1">
        <v>1.1828E-4</v>
      </c>
      <c r="BC59" s="1">
        <v>7.9056999999999999E-5</v>
      </c>
      <c r="BD59" s="1">
        <v>0</v>
      </c>
      <c r="BE59" s="1">
        <v>5.0974999999999999E-5</v>
      </c>
      <c r="BF59" s="1">
        <v>0</v>
      </c>
      <c r="BG59" s="1">
        <v>8.5796E-6</v>
      </c>
      <c r="BH59" s="1">
        <v>0</v>
      </c>
      <c r="BI59" s="1">
        <v>0</v>
      </c>
      <c r="BJ59" s="1">
        <v>8.38E-10</v>
      </c>
      <c r="BK59" s="1">
        <v>4.4336999999999996E-6</v>
      </c>
      <c r="BL59" s="1">
        <v>3.5436E-7</v>
      </c>
      <c r="BM59" s="1">
        <v>2.7431999999999998E-7</v>
      </c>
      <c r="BN59" s="1">
        <v>0</v>
      </c>
      <c r="BO59" s="1">
        <v>0</v>
      </c>
      <c r="BP59" s="1">
        <v>1.7496999999999999E-5</v>
      </c>
      <c r="BQ59" s="1">
        <v>5.4331999999999998E-2</v>
      </c>
      <c r="BR59" s="1">
        <v>0</v>
      </c>
      <c r="BS59" s="1">
        <v>0</v>
      </c>
      <c r="BT59" s="1">
        <v>0</v>
      </c>
      <c r="BU59">
        <v>-999.99900000000002</v>
      </c>
      <c r="BV59">
        <v>-999.99900000000002</v>
      </c>
      <c r="BW59">
        <v>-3.3113000000000001</v>
      </c>
      <c r="BX59">
        <v>4.4775999999999998</v>
      </c>
      <c r="BY59">
        <v>5.4166999999999996</v>
      </c>
      <c r="BZ59">
        <v>-13.439</v>
      </c>
      <c r="CA59">
        <v>-999.99900000000002</v>
      </c>
      <c r="CB59">
        <v>-999.99900000000002</v>
      </c>
      <c r="CC59">
        <v>-999.99900000000002</v>
      </c>
      <c r="CD59">
        <v>-999.99900000000002</v>
      </c>
      <c r="CE59">
        <v>-999.99900000000002</v>
      </c>
      <c r="CF59">
        <v>-999.99900000000002</v>
      </c>
      <c r="CG59">
        <v>-999.99900000000002</v>
      </c>
      <c r="CH59">
        <v>-999.99900000000002</v>
      </c>
      <c r="CI59">
        <v>-999.99900000000002</v>
      </c>
      <c r="CJ59">
        <v>-999.99900000000002</v>
      </c>
      <c r="CK59">
        <v>-999.99900000000002</v>
      </c>
      <c r="CL59">
        <v>-999.99900000000002</v>
      </c>
      <c r="CM59">
        <v>-999.99900000000002</v>
      </c>
      <c r="CN59">
        <v>-999.99900000000002</v>
      </c>
      <c r="CO59">
        <v>-999.99900000000002</v>
      </c>
      <c r="CP59" t="s">
        <v>80</v>
      </c>
      <c r="CQ59" s="1">
        <v>13430</v>
      </c>
      <c r="CR59" s="1">
        <v>2.2263999999999999</v>
      </c>
      <c r="CS59" s="1">
        <v>2.8544E-3</v>
      </c>
      <c r="CT59" s="1">
        <v>0</v>
      </c>
      <c r="CU59" s="1">
        <v>0</v>
      </c>
      <c r="CV59" s="1">
        <v>0</v>
      </c>
    </row>
    <row r="60" spans="4:100" x14ac:dyDescent="0.25">
      <c r="AJ60">
        <v>2</v>
      </c>
      <c r="AK60" t="s">
        <v>76</v>
      </c>
      <c r="AL60">
        <v>5</v>
      </c>
      <c r="AM60">
        <v>-99</v>
      </c>
      <c r="AN60">
        <v>-99</v>
      </c>
      <c r="AO60">
        <v>-99</v>
      </c>
      <c r="AP60">
        <v>11.776999999999999</v>
      </c>
      <c r="AQ60">
        <v>4</v>
      </c>
      <c r="AR60">
        <v>29.8</v>
      </c>
      <c r="AS60">
        <v>1.9183700000000001E-2</v>
      </c>
      <c r="AT60">
        <v>1.31208E-2</v>
      </c>
      <c r="AU60" s="1">
        <v>-6.9641499999999997E-17</v>
      </c>
      <c r="AV60" s="1">
        <v>-2.8384699999999998E-13</v>
      </c>
      <c r="AW60" s="1">
        <v>1.0491E-2</v>
      </c>
      <c r="AX60" s="1">
        <v>1.4137E-5</v>
      </c>
      <c r="AY60" s="1">
        <v>1.2299E-8</v>
      </c>
      <c r="AZ60" s="1">
        <v>9.1149000000000004E-4</v>
      </c>
      <c r="BA60" s="1">
        <v>3.3636000000000001E-5</v>
      </c>
      <c r="BB60" s="1">
        <v>5.8182E-5</v>
      </c>
      <c r="BC60" s="1">
        <v>0</v>
      </c>
      <c r="BD60" s="1">
        <v>0</v>
      </c>
      <c r="BE60" s="1">
        <v>5.0214999999999999E-5</v>
      </c>
      <c r="BF60" s="1">
        <v>0</v>
      </c>
      <c r="BG60" s="1">
        <v>2.3324000000000001E-3</v>
      </c>
      <c r="BH60" s="1">
        <v>0</v>
      </c>
      <c r="BI60" s="1">
        <v>0</v>
      </c>
      <c r="BJ60" s="1">
        <v>8.3723000000000001E-10</v>
      </c>
      <c r="BK60" s="1">
        <v>5.6674000000000005E-10</v>
      </c>
      <c r="BL60" s="1">
        <v>7.2853999999999998E-8</v>
      </c>
      <c r="BM60" s="1">
        <v>1.4679999999999999E-7</v>
      </c>
      <c r="BN60" s="1">
        <v>0</v>
      </c>
      <c r="BO60" s="1">
        <v>0</v>
      </c>
      <c r="BP60" s="1">
        <v>3.3297999999999999E-5</v>
      </c>
      <c r="BQ60" s="1">
        <v>9.7576E-3</v>
      </c>
      <c r="BR60" s="1">
        <v>0</v>
      </c>
      <c r="BS60" s="1">
        <v>0</v>
      </c>
      <c r="BT60" s="1">
        <v>0</v>
      </c>
      <c r="BU60">
        <v>-999.99900000000002</v>
      </c>
      <c r="BV60">
        <v>-999.99900000000002</v>
      </c>
      <c r="BW60">
        <v>-0.12989999999999999</v>
      </c>
      <c r="BX60">
        <v>1.3249</v>
      </c>
      <c r="BY60">
        <v>3.9196</v>
      </c>
      <c r="BZ60">
        <v>-4.7542999999999997</v>
      </c>
      <c r="CA60">
        <v>-999.99900000000002</v>
      </c>
      <c r="CB60">
        <v>-999.99900000000002</v>
      </c>
      <c r="CC60">
        <v>-999.99900000000002</v>
      </c>
      <c r="CD60">
        <v>-999.99900000000002</v>
      </c>
      <c r="CE60">
        <v>-999.99900000000002</v>
      </c>
      <c r="CF60">
        <v>-999.99900000000002</v>
      </c>
      <c r="CG60">
        <v>-999.99900000000002</v>
      </c>
      <c r="CH60">
        <v>-999.99900000000002</v>
      </c>
      <c r="CI60">
        <v>-999.99900000000002</v>
      </c>
      <c r="CJ60">
        <v>-999.99900000000002</v>
      </c>
      <c r="CK60">
        <v>-999.99900000000002</v>
      </c>
      <c r="CL60">
        <v>-999.99900000000002</v>
      </c>
      <c r="CM60">
        <v>-999.99900000000002</v>
      </c>
      <c r="CN60">
        <v>-999.99900000000002</v>
      </c>
      <c r="CO60">
        <v>-999.99900000000002</v>
      </c>
      <c r="CP60" t="s">
        <v>81</v>
      </c>
      <c r="CQ60" s="1">
        <v>2659.1</v>
      </c>
      <c r="CR60" s="1">
        <v>0.67540999999999995</v>
      </c>
      <c r="CS60" s="1">
        <v>9.6013999999999995E-4</v>
      </c>
      <c r="CT60" s="1">
        <v>0</v>
      </c>
      <c r="CU60" s="1">
        <v>0</v>
      </c>
      <c r="CV60" s="1">
        <v>0</v>
      </c>
    </row>
    <row r="61" spans="4:100" x14ac:dyDescent="0.25">
      <c r="AJ61">
        <v>2</v>
      </c>
      <c r="AK61" t="s">
        <v>76</v>
      </c>
      <c r="AL61">
        <v>6</v>
      </c>
      <c r="AM61">
        <v>-99</v>
      </c>
      <c r="AN61">
        <v>-99</v>
      </c>
      <c r="AO61">
        <v>-99</v>
      </c>
      <c r="AP61">
        <v>11.813000000000001</v>
      </c>
      <c r="AQ61">
        <v>4</v>
      </c>
      <c r="AR61">
        <v>30.1</v>
      </c>
      <c r="AS61">
        <v>2.1114899999999999E-2</v>
      </c>
      <c r="AT61">
        <v>1.49678E-2</v>
      </c>
      <c r="AU61" s="1">
        <v>-3.18012E-16</v>
      </c>
      <c r="AV61" s="1">
        <v>-1.14178E-12</v>
      </c>
      <c r="AW61" s="1">
        <v>1.1727E-2</v>
      </c>
      <c r="AX61" s="1">
        <v>6.2144999999999995E-5</v>
      </c>
      <c r="AY61" s="1">
        <v>1.2299E-8</v>
      </c>
      <c r="AZ61" s="1">
        <v>1.1077000000000001E-3</v>
      </c>
      <c r="BA61" s="1">
        <v>1.6592000000000001E-4</v>
      </c>
      <c r="BB61" s="1">
        <v>8.3807000000000006E-5</v>
      </c>
      <c r="BC61" s="1">
        <v>0</v>
      </c>
      <c r="BD61" s="1">
        <v>4.2243000000000002E-5</v>
      </c>
      <c r="BE61" s="1">
        <v>5.3118000000000002E-5</v>
      </c>
      <c r="BF61" s="1">
        <v>0</v>
      </c>
      <c r="BG61" s="1">
        <v>2.4697E-3</v>
      </c>
      <c r="BH61" s="1">
        <v>0</v>
      </c>
      <c r="BI61" s="1">
        <v>0</v>
      </c>
      <c r="BJ61" s="1">
        <v>1.0959E-7</v>
      </c>
      <c r="BK61" s="1">
        <v>4.1075000000000002E-5</v>
      </c>
      <c r="BL61" s="1">
        <v>1.5240999999999999E-6</v>
      </c>
      <c r="BM61" s="1">
        <v>7.6901000000000003E-7</v>
      </c>
      <c r="BN61" s="1">
        <v>0</v>
      </c>
      <c r="BO61" s="1">
        <v>0</v>
      </c>
      <c r="BP61" s="1">
        <v>1.4918E-4</v>
      </c>
      <c r="BQ61" s="1">
        <v>1.0911000000000001E-2</v>
      </c>
      <c r="BR61" s="1">
        <v>0</v>
      </c>
      <c r="BS61" s="1">
        <v>0</v>
      </c>
      <c r="BT61" s="1">
        <v>0</v>
      </c>
      <c r="BU61">
        <v>-999.99900000000002</v>
      </c>
      <c r="BV61">
        <v>-999.99900000000002</v>
      </c>
      <c r="BW61">
        <v>-0.15770000000000001</v>
      </c>
      <c r="BX61">
        <v>6.1340000000000003</v>
      </c>
      <c r="BY61">
        <v>6.1712999999999996</v>
      </c>
      <c r="BZ61">
        <v>-3.6082000000000001</v>
      </c>
      <c r="CA61">
        <v>-999.99900000000002</v>
      </c>
      <c r="CB61">
        <v>-999.99900000000002</v>
      </c>
      <c r="CC61">
        <v>-999.99900000000002</v>
      </c>
      <c r="CD61">
        <v>-999.99900000000002</v>
      </c>
      <c r="CE61">
        <v>-999.99900000000002</v>
      </c>
      <c r="CF61">
        <v>-999.99900000000002</v>
      </c>
      <c r="CG61">
        <v>-999.99900000000002</v>
      </c>
      <c r="CH61">
        <v>-999.99900000000002</v>
      </c>
      <c r="CI61">
        <v>-999.99900000000002</v>
      </c>
      <c r="CJ61">
        <v>-999.99900000000002</v>
      </c>
      <c r="CK61">
        <v>-999.99900000000002</v>
      </c>
      <c r="CL61">
        <v>-999.99900000000002</v>
      </c>
      <c r="CM61">
        <v>-999.99900000000002</v>
      </c>
      <c r="CN61">
        <v>-999.99900000000002</v>
      </c>
      <c r="CO61">
        <v>-999.99900000000002</v>
      </c>
      <c r="CP61" t="s">
        <v>82</v>
      </c>
      <c r="CQ61" s="1">
        <v>3002.8</v>
      </c>
      <c r="CR61" s="1">
        <v>0.76970000000000005</v>
      </c>
      <c r="CS61" s="1">
        <v>1.0568000000000001E-3</v>
      </c>
      <c r="CT61" s="1">
        <v>0</v>
      </c>
      <c r="CU61" s="1">
        <v>0</v>
      </c>
      <c r="CV61" s="1">
        <v>0</v>
      </c>
    </row>
    <row r="62" spans="4:100" x14ac:dyDescent="0.25">
      <c r="AJ62">
        <v>2</v>
      </c>
      <c r="AK62" t="s">
        <v>76</v>
      </c>
      <c r="AL62">
        <v>7</v>
      </c>
      <c r="AM62">
        <v>-99</v>
      </c>
      <c r="AN62">
        <v>-99</v>
      </c>
      <c r="AO62">
        <v>-99</v>
      </c>
      <c r="AP62">
        <v>11.754300000000001</v>
      </c>
      <c r="AQ62">
        <v>4</v>
      </c>
      <c r="AR62">
        <v>30.1</v>
      </c>
      <c r="AS62">
        <v>1.71533E-2</v>
      </c>
      <c r="AT62">
        <v>1.26193E-2</v>
      </c>
      <c r="AU62" s="1">
        <v>-2.6437000000000001E-13</v>
      </c>
      <c r="AV62" s="1">
        <v>-1.13422E-9</v>
      </c>
      <c r="AW62" s="1">
        <v>9.6682999999999995E-3</v>
      </c>
      <c r="AX62" s="1">
        <v>1.5437000000000001E-5</v>
      </c>
      <c r="AY62" s="1">
        <v>1.2647999999999999E-6</v>
      </c>
      <c r="AZ62" s="1">
        <v>1.0168E-3</v>
      </c>
      <c r="BA62" s="1">
        <v>3.4783000000000002E-5</v>
      </c>
      <c r="BB62" s="1">
        <v>6.2215E-5</v>
      </c>
      <c r="BC62" s="1">
        <v>0</v>
      </c>
      <c r="BD62" s="1">
        <v>0</v>
      </c>
      <c r="BE62" s="1">
        <v>5.0435000000000001E-5</v>
      </c>
      <c r="BF62" s="1">
        <v>0</v>
      </c>
      <c r="BG62" s="1">
        <v>1.8548E-3</v>
      </c>
      <c r="BH62" s="1">
        <v>0</v>
      </c>
      <c r="BI62" s="1">
        <v>0</v>
      </c>
      <c r="BJ62" s="1">
        <v>8.3722000000000003E-10</v>
      </c>
      <c r="BK62" s="1">
        <v>1.5994999999999998E-5</v>
      </c>
      <c r="BL62" s="1">
        <v>6.2966999999999997E-8</v>
      </c>
      <c r="BM62" s="1">
        <v>1.0254E-7</v>
      </c>
      <c r="BN62" s="1">
        <v>0</v>
      </c>
      <c r="BO62" s="1">
        <v>0</v>
      </c>
      <c r="BP62" s="1">
        <v>1.7981E-4</v>
      </c>
      <c r="BQ62" s="1">
        <v>9.4455000000000008E-3</v>
      </c>
      <c r="BR62" s="1">
        <v>0</v>
      </c>
      <c r="BS62" s="1">
        <v>0</v>
      </c>
      <c r="BT62" s="1">
        <v>0</v>
      </c>
      <c r="BU62">
        <v>-999.99900000000002</v>
      </c>
      <c r="BV62">
        <v>-999.99900000000002</v>
      </c>
      <c r="BW62">
        <v>-0.21970000000000001</v>
      </c>
      <c r="BX62">
        <v>5.7865000000000002</v>
      </c>
      <c r="BY62">
        <v>3.8944000000000001</v>
      </c>
      <c r="BZ62">
        <v>-3.4359000000000002</v>
      </c>
      <c r="CA62">
        <v>-999.99900000000002</v>
      </c>
      <c r="CB62">
        <v>-999.99900000000002</v>
      </c>
      <c r="CC62">
        <v>-999.99900000000002</v>
      </c>
      <c r="CD62">
        <v>-999.99900000000002</v>
      </c>
      <c r="CE62">
        <v>-999.99900000000002</v>
      </c>
      <c r="CF62">
        <v>-999.99900000000002</v>
      </c>
      <c r="CG62">
        <v>-999.99900000000002</v>
      </c>
      <c r="CH62">
        <v>-999.99900000000002</v>
      </c>
      <c r="CI62">
        <v>-999.99900000000002</v>
      </c>
      <c r="CJ62">
        <v>-999.99900000000002</v>
      </c>
      <c r="CK62">
        <v>-999.99900000000002</v>
      </c>
      <c r="CL62">
        <v>-999.99900000000002</v>
      </c>
      <c r="CM62">
        <v>-999.99900000000002</v>
      </c>
      <c r="CN62">
        <v>-999.99900000000002</v>
      </c>
      <c r="CO62">
        <v>-999.99900000000002</v>
      </c>
      <c r="CP62" t="s">
        <v>83</v>
      </c>
      <c r="CQ62" s="1">
        <v>2578.5</v>
      </c>
      <c r="CR62" s="1">
        <v>0.62634999999999996</v>
      </c>
      <c r="CS62" s="1">
        <v>8.5851999999999999E-4</v>
      </c>
      <c r="CT62" s="1">
        <v>0</v>
      </c>
      <c r="CU62" s="1">
        <v>0</v>
      </c>
      <c r="CV62" s="1">
        <v>0</v>
      </c>
    </row>
    <row r="63" spans="4:100" x14ac:dyDescent="0.25">
      <c r="AJ63">
        <v>2</v>
      </c>
      <c r="AK63" t="s">
        <v>76</v>
      </c>
      <c r="AL63">
        <v>8</v>
      </c>
      <c r="AM63">
        <v>-99</v>
      </c>
      <c r="AN63">
        <v>-99</v>
      </c>
      <c r="AO63">
        <v>-99</v>
      </c>
      <c r="AP63">
        <v>12.3003</v>
      </c>
      <c r="AQ63">
        <v>4</v>
      </c>
      <c r="AR63">
        <v>29.6</v>
      </c>
      <c r="AS63">
        <v>3.7099E-2</v>
      </c>
      <c r="AT63">
        <v>4.5774700000000001E-2</v>
      </c>
      <c r="AU63" s="1">
        <v>5.6950399999999995E-17</v>
      </c>
      <c r="AV63" s="1">
        <v>8.0700799999999994E-14</v>
      </c>
      <c r="AW63" s="1">
        <v>1.2433E-2</v>
      </c>
      <c r="AX63" s="1">
        <v>1.7591000000000001E-5</v>
      </c>
      <c r="AY63" s="1">
        <v>1.4814999999999999E-6</v>
      </c>
      <c r="AZ63" s="1">
        <v>1.2437999999999999E-2</v>
      </c>
      <c r="BA63" s="1">
        <v>2.8325000000000001E-5</v>
      </c>
      <c r="BB63" s="1">
        <v>5.8094999999999999E-5</v>
      </c>
      <c r="BC63" s="1">
        <v>5.3664E-5</v>
      </c>
      <c r="BD63" s="1">
        <v>0</v>
      </c>
      <c r="BE63" s="1">
        <v>5.0358999999999997E-5</v>
      </c>
      <c r="BF63" s="1">
        <v>0</v>
      </c>
      <c r="BG63" s="1">
        <v>2.9981999999999999E-6</v>
      </c>
      <c r="BH63" s="1">
        <v>0</v>
      </c>
      <c r="BI63" s="1">
        <v>0</v>
      </c>
      <c r="BJ63" s="1">
        <v>8.3762000000000005E-10</v>
      </c>
      <c r="BK63" s="1">
        <v>4.6933999999999998E-6</v>
      </c>
      <c r="BL63" s="1">
        <v>1.0658000000000001E-7</v>
      </c>
      <c r="BM63" s="1">
        <v>2.4312000000000002E-7</v>
      </c>
      <c r="BN63" s="1">
        <v>0</v>
      </c>
      <c r="BO63" s="1">
        <v>0</v>
      </c>
      <c r="BP63" s="1">
        <v>1.7155999999999999E-4</v>
      </c>
      <c r="BQ63" s="1">
        <v>3.4854000000000003E-2</v>
      </c>
      <c r="BR63" s="1">
        <v>0</v>
      </c>
      <c r="BS63" s="1">
        <v>0</v>
      </c>
      <c r="BT63" s="1">
        <v>0</v>
      </c>
      <c r="BU63">
        <v>-999.99900000000002</v>
      </c>
      <c r="BV63">
        <v>-999.99900000000002</v>
      </c>
      <c r="BW63">
        <v>-3.5678000000000001</v>
      </c>
      <c r="BX63">
        <v>4.6981999999999999</v>
      </c>
      <c r="BY63">
        <v>5.0822000000000003</v>
      </c>
      <c r="BZ63">
        <v>-11.4754</v>
      </c>
      <c r="CA63">
        <v>-999.99900000000002</v>
      </c>
      <c r="CB63">
        <v>-999.99900000000002</v>
      </c>
      <c r="CC63">
        <v>-999.99900000000002</v>
      </c>
      <c r="CD63">
        <v>-999.99900000000002</v>
      </c>
      <c r="CE63">
        <v>-999.99900000000002</v>
      </c>
      <c r="CF63">
        <v>-999.99900000000002</v>
      </c>
      <c r="CG63">
        <v>-999.99900000000002</v>
      </c>
      <c r="CH63">
        <v>-999.99900000000002</v>
      </c>
      <c r="CI63">
        <v>-999.99900000000002</v>
      </c>
      <c r="CJ63">
        <v>-999.99900000000002</v>
      </c>
      <c r="CK63">
        <v>-999.99900000000002</v>
      </c>
      <c r="CL63">
        <v>-999.99900000000002</v>
      </c>
      <c r="CM63">
        <v>-999.99900000000002</v>
      </c>
      <c r="CN63">
        <v>-999.99900000000002</v>
      </c>
      <c r="CO63">
        <v>-999.99900000000002</v>
      </c>
      <c r="CP63" t="s">
        <v>84</v>
      </c>
      <c r="CQ63" s="1">
        <v>8647.7000000000007</v>
      </c>
      <c r="CR63" s="1">
        <v>1.4379999999999999</v>
      </c>
      <c r="CS63" s="1">
        <v>1.8568E-3</v>
      </c>
      <c r="CT63" s="1">
        <v>0</v>
      </c>
      <c r="CU63" s="1">
        <v>0</v>
      </c>
      <c r="CV63" s="1">
        <v>0</v>
      </c>
    </row>
    <row r="64" spans="4:100" x14ac:dyDescent="0.25">
      <c r="AJ64">
        <v>2</v>
      </c>
      <c r="AK64" t="s">
        <v>76</v>
      </c>
      <c r="AL64">
        <v>9</v>
      </c>
      <c r="AM64">
        <v>-99</v>
      </c>
      <c r="AN64">
        <v>-99</v>
      </c>
      <c r="AO64">
        <v>-99</v>
      </c>
      <c r="AP64">
        <v>11.632099999999999</v>
      </c>
      <c r="AQ64">
        <v>4</v>
      </c>
      <c r="AR64">
        <v>30.2</v>
      </c>
      <c r="AS64">
        <v>1.2384600000000001E-2</v>
      </c>
      <c r="AT64">
        <v>9.5961999999999992E-3</v>
      </c>
      <c r="AU64" s="1">
        <v>8.5947300000000002E-18</v>
      </c>
      <c r="AV64" s="1">
        <v>4.9563700000000002E-14</v>
      </c>
      <c r="AW64" s="1">
        <v>6.7786000000000001E-3</v>
      </c>
      <c r="AX64" s="1">
        <v>1.1165999999999999E-5</v>
      </c>
      <c r="AY64" s="1">
        <v>1.2296999999999999E-8</v>
      </c>
      <c r="AZ64" s="1">
        <v>9.6456000000000005E-4</v>
      </c>
      <c r="BA64" s="1">
        <v>1.9511999999999999E-5</v>
      </c>
      <c r="BB64" s="1">
        <v>4.9994000000000003E-5</v>
      </c>
      <c r="BC64" s="1">
        <v>0</v>
      </c>
      <c r="BD64" s="1">
        <v>0</v>
      </c>
      <c r="BE64" s="1">
        <v>5.4823E-5</v>
      </c>
      <c r="BF64" s="1">
        <v>0</v>
      </c>
      <c r="BG64" s="1">
        <v>1.2608000000000001E-3</v>
      </c>
      <c r="BH64" s="1">
        <v>0</v>
      </c>
      <c r="BI64" s="1">
        <v>0</v>
      </c>
      <c r="BJ64" s="1">
        <v>1.2727E-7</v>
      </c>
      <c r="BK64" s="1">
        <v>1.2208E-6</v>
      </c>
      <c r="BL64" s="1">
        <v>2.0352E-6</v>
      </c>
      <c r="BM64" s="1">
        <v>1.0774000000000001E-6</v>
      </c>
      <c r="BN64" s="1">
        <v>0</v>
      </c>
      <c r="BO64" s="1">
        <v>0</v>
      </c>
      <c r="BP64" s="1">
        <v>1.9144E-4</v>
      </c>
      <c r="BQ64" s="1">
        <v>7.0843E-3</v>
      </c>
      <c r="BR64" s="1">
        <v>0</v>
      </c>
      <c r="BS64" s="1">
        <v>0</v>
      </c>
      <c r="BT64" s="1">
        <v>0</v>
      </c>
      <c r="BU64">
        <v>-999.99900000000002</v>
      </c>
      <c r="BV64">
        <v>-999.99900000000002</v>
      </c>
      <c r="BW64">
        <v>-0.26419999999999999</v>
      </c>
      <c r="BX64">
        <v>4.7922000000000002</v>
      </c>
      <c r="BY64">
        <v>5.742</v>
      </c>
      <c r="BZ64">
        <v>-3.2065999999999999</v>
      </c>
      <c r="CA64">
        <v>-999.99900000000002</v>
      </c>
      <c r="CB64">
        <v>-999.99900000000002</v>
      </c>
      <c r="CC64">
        <v>-999.99900000000002</v>
      </c>
      <c r="CD64">
        <v>-999.99900000000002</v>
      </c>
      <c r="CE64">
        <v>-999.99900000000002</v>
      </c>
      <c r="CF64">
        <v>-999.99900000000002</v>
      </c>
      <c r="CG64">
        <v>-999.99900000000002</v>
      </c>
      <c r="CH64">
        <v>-999.99900000000002</v>
      </c>
      <c r="CI64">
        <v>-999.99900000000002</v>
      </c>
      <c r="CJ64">
        <v>-999.99900000000002</v>
      </c>
      <c r="CK64">
        <v>-999.99900000000002</v>
      </c>
      <c r="CL64">
        <v>-999.99900000000002</v>
      </c>
      <c r="CM64">
        <v>-999.99900000000002</v>
      </c>
      <c r="CN64">
        <v>-999.99900000000002</v>
      </c>
      <c r="CO64">
        <v>-999.99900000000002</v>
      </c>
      <c r="CP64" t="s">
        <v>85</v>
      </c>
      <c r="CQ64" s="1">
        <v>1946.1</v>
      </c>
      <c r="CR64" s="1">
        <v>0.46005000000000001</v>
      </c>
      <c r="CS64" s="1">
        <v>6.1985000000000002E-4</v>
      </c>
      <c r="CT64" s="1">
        <v>0</v>
      </c>
      <c r="CU64" s="1">
        <v>0</v>
      </c>
      <c r="CV64" s="1">
        <v>0</v>
      </c>
    </row>
    <row r="65" spans="36:100" x14ac:dyDescent="0.25">
      <c r="AJ65">
        <v>2</v>
      </c>
      <c r="AK65" t="s">
        <v>76</v>
      </c>
      <c r="AL65">
        <v>10</v>
      </c>
      <c r="AM65">
        <v>-99</v>
      </c>
      <c r="AN65">
        <v>-99</v>
      </c>
      <c r="AO65">
        <v>-99</v>
      </c>
      <c r="AP65">
        <v>11.662599999999999</v>
      </c>
      <c r="AQ65">
        <v>4</v>
      </c>
      <c r="AR65">
        <v>29.6</v>
      </c>
      <c r="AS65">
        <v>1.3310799999999999E-2</v>
      </c>
      <c r="AT65">
        <v>1.0177E-2</v>
      </c>
      <c r="AU65" s="1">
        <v>-1.1384100000000001E-15</v>
      </c>
      <c r="AV65" s="1">
        <v>-6.1633400000000003E-12</v>
      </c>
      <c r="AW65" s="1">
        <v>7.2835E-3</v>
      </c>
      <c r="AX65" s="1">
        <v>3.6452999999999998E-5</v>
      </c>
      <c r="AY65" s="1">
        <v>1.6674999999999999E-6</v>
      </c>
      <c r="AZ65" s="1">
        <v>9.8280000000000004E-4</v>
      </c>
      <c r="BA65" s="1">
        <v>2.4797999999999999E-5</v>
      </c>
      <c r="BB65" s="1">
        <v>6.0745000000000002E-5</v>
      </c>
      <c r="BC65" s="1">
        <v>0</v>
      </c>
      <c r="BD65" s="1">
        <v>4.3890000000000002E-5</v>
      </c>
      <c r="BE65" s="1">
        <v>7.0984999999999999E-5</v>
      </c>
      <c r="BF65" s="1">
        <v>0</v>
      </c>
      <c r="BG65" s="1">
        <v>1.3472E-3</v>
      </c>
      <c r="BH65" s="1">
        <v>0</v>
      </c>
      <c r="BI65" s="1">
        <v>0</v>
      </c>
      <c r="BJ65" s="1">
        <v>1.2055E-7</v>
      </c>
      <c r="BK65" s="1">
        <v>1.7946999999999999E-4</v>
      </c>
      <c r="BL65" s="1">
        <v>1.6196999999999999E-7</v>
      </c>
      <c r="BM65" s="1">
        <v>3.1613000000000001E-7</v>
      </c>
      <c r="BN65" s="1">
        <v>0</v>
      </c>
      <c r="BO65" s="1">
        <v>0</v>
      </c>
      <c r="BP65" s="1">
        <v>2.0477000000000001E-4</v>
      </c>
      <c r="BQ65" s="1">
        <v>7.2950000000000003E-3</v>
      </c>
      <c r="BR65" s="1">
        <v>0</v>
      </c>
      <c r="BS65" s="1">
        <v>0</v>
      </c>
      <c r="BT65" s="1">
        <v>0</v>
      </c>
      <c r="BU65">
        <v>-999.99900000000002</v>
      </c>
      <c r="BV65">
        <v>-999.99900000000002</v>
      </c>
      <c r="BW65">
        <v>-0.2394</v>
      </c>
      <c r="BX65">
        <v>6.9528999999999996</v>
      </c>
      <c r="BY65">
        <v>5.7312000000000003</v>
      </c>
      <c r="BZ65">
        <v>-3.1312000000000002</v>
      </c>
      <c r="CA65">
        <v>-999.99900000000002</v>
      </c>
      <c r="CB65">
        <v>-999.99900000000002</v>
      </c>
      <c r="CC65">
        <v>-999.99900000000002</v>
      </c>
      <c r="CD65">
        <v>-999.99900000000002</v>
      </c>
      <c r="CE65">
        <v>-999.99900000000002</v>
      </c>
      <c r="CF65">
        <v>-999.99900000000002</v>
      </c>
      <c r="CG65">
        <v>-999.99900000000002</v>
      </c>
      <c r="CH65">
        <v>-999.99900000000002</v>
      </c>
      <c r="CI65">
        <v>-999.99900000000002</v>
      </c>
      <c r="CJ65">
        <v>-999.99900000000002</v>
      </c>
      <c r="CK65">
        <v>-999.99900000000002</v>
      </c>
      <c r="CL65">
        <v>-999.99900000000002</v>
      </c>
      <c r="CM65">
        <v>-999.99900000000002</v>
      </c>
      <c r="CN65">
        <v>-999.99900000000002</v>
      </c>
      <c r="CO65">
        <v>-999.99900000000002</v>
      </c>
      <c r="CP65" t="s">
        <v>86</v>
      </c>
      <c r="CQ65" s="1">
        <v>2003.6</v>
      </c>
      <c r="CR65" s="1">
        <v>0.51331000000000004</v>
      </c>
      <c r="CS65" s="1">
        <v>6.6620000000000004E-4</v>
      </c>
      <c r="CT65" s="1">
        <v>0</v>
      </c>
      <c r="CU65" s="1">
        <v>0</v>
      </c>
      <c r="CV65" s="1">
        <v>0</v>
      </c>
    </row>
    <row r="66" spans="36:100" x14ac:dyDescent="0.25">
      <c r="AJ66">
        <v>2</v>
      </c>
      <c r="AK66" t="s">
        <v>76</v>
      </c>
      <c r="AL66">
        <v>11</v>
      </c>
      <c r="AM66">
        <v>-99</v>
      </c>
      <c r="AN66">
        <v>-99</v>
      </c>
      <c r="AO66">
        <v>-99</v>
      </c>
      <c r="AP66">
        <v>11.6074</v>
      </c>
      <c r="AQ66">
        <v>4</v>
      </c>
      <c r="AR66">
        <v>31.4</v>
      </c>
      <c r="AS66">
        <v>1.29809E-2</v>
      </c>
      <c r="AT66">
        <v>9.9041300000000006E-3</v>
      </c>
      <c r="AU66" s="1">
        <v>2.8502499999999999E-13</v>
      </c>
      <c r="AV66" s="1">
        <v>1.60238E-9</v>
      </c>
      <c r="AW66" s="1">
        <v>6.8089999999999999E-3</v>
      </c>
      <c r="AX66" s="1">
        <v>1.2598E-5</v>
      </c>
      <c r="AY66" s="1">
        <v>2.4511999999999999E-6</v>
      </c>
      <c r="AZ66" s="1">
        <v>1.0596E-3</v>
      </c>
      <c r="BA66" s="1">
        <v>1.8627E-5</v>
      </c>
      <c r="BB66" s="1">
        <v>7.2225999999999996E-5</v>
      </c>
      <c r="BC66" s="1">
        <v>0</v>
      </c>
      <c r="BD66" s="1">
        <v>0</v>
      </c>
      <c r="BE66" s="1">
        <v>5.6558000000000003E-5</v>
      </c>
      <c r="BF66" s="1">
        <v>0</v>
      </c>
      <c r="BG66" s="1">
        <v>1.3734999999999999E-3</v>
      </c>
      <c r="BH66" s="1">
        <v>0</v>
      </c>
      <c r="BI66" s="1">
        <v>0</v>
      </c>
      <c r="BJ66" s="1">
        <v>8.3715000000000005E-10</v>
      </c>
      <c r="BK66" s="1">
        <v>6.1342999999999999E-5</v>
      </c>
      <c r="BL66" s="1">
        <v>1.2274E-7</v>
      </c>
      <c r="BM66" s="1">
        <v>2.2891E-7</v>
      </c>
      <c r="BN66" s="1">
        <v>0</v>
      </c>
      <c r="BO66" s="1">
        <v>0</v>
      </c>
      <c r="BP66" s="1">
        <v>2.5137000000000002E-6</v>
      </c>
      <c r="BQ66" s="1">
        <v>7.3090000000000004E-3</v>
      </c>
      <c r="BR66" s="1">
        <v>0</v>
      </c>
      <c r="BS66" s="1">
        <v>0</v>
      </c>
      <c r="BT66" s="1">
        <v>0</v>
      </c>
      <c r="BU66">
        <v>-999.99900000000002</v>
      </c>
      <c r="BV66">
        <v>-999.99900000000002</v>
      </c>
      <c r="BW66">
        <v>-0.25790000000000002</v>
      </c>
      <c r="BX66">
        <v>6.4679000000000002</v>
      </c>
      <c r="BY66">
        <v>3.6356000000000002</v>
      </c>
      <c r="BZ66">
        <v>-6.9734999999999996</v>
      </c>
      <c r="CA66">
        <v>-999.99900000000002</v>
      </c>
      <c r="CB66">
        <v>-999.99900000000002</v>
      </c>
      <c r="CC66">
        <v>-999.99900000000002</v>
      </c>
      <c r="CD66">
        <v>-999.99900000000002</v>
      </c>
      <c r="CE66">
        <v>-999.99900000000002</v>
      </c>
      <c r="CF66">
        <v>-999.99900000000002</v>
      </c>
      <c r="CG66">
        <v>-999.99900000000002</v>
      </c>
      <c r="CH66">
        <v>-999.99900000000002</v>
      </c>
      <c r="CI66">
        <v>-999.99900000000002</v>
      </c>
      <c r="CJ66">
        <v>-999.99900000000002</v>
      </c>
      <c r="CK66">
        <v>-999.99900000000002</v>
      </c>
      <c r="CL66">
        <v>-999.99900000000002</v>
      </c>
      <c r="CM66">
        <v>-999.99900000000002</v>
      </c>
      <c r="CN66">
        <v>-999.99900000000002</v>
      </c>
      <c r="CO66">
        <v>-999.99900000000002</v>
      </c>
      <c r="CP66" t="s">
        <v>87</v>
      </c>
      <c r="CQ66" s="1">
        <v>2045.1</v>
      </c>
      <c r="CR66" s="1">
        <v>0.46933000000000002</v>
      </c>
      <c r="CS66" s="1">
        <v>6.4970000000000002E-4</v>
      </c>
      <c r="CT66" s="1">
        <v>0</v>
      </c>
      <c r="CU66" s="1">
        <v>0</v>
      </c>
      <c r="CV66" s="1">
        <v>0</v>
      </c>
    </row>
    <row r="67" spans="36:100" x14ac:dyDescent="0.25">
      <c r="AJ67">
        <v>2</v>
      </c>
      <c r="AK67" t="s">
        <v>76</v>
      </c>
      <c r="AL67">
        <v>12</v>
      </c>
      <c r="AM67">
        <v>-99</v>
      </c>
      <c r="AN67">
        <v>-99</v>
      </c>
      <c r="AO67">
        <v>-99</v>
      </c>
      <c r="AP67">
        <v>11.7356</v>
      </c>
      <c r="AQ67">
        <v>4</v>
      </c>
      <c r="AR67">
        <v>29.7</v>
      </c>
      <c r="AS67">
        <v>9.9526700000000003E-3</v>
      </c>
      <c r="AT67">
        <v>1.2039299999999999E-2</v>
      </c>
      <c r="AU67" s="1">
        <v>-1.5962699999999999E-16</v>
      </c>
      <c r="AV67" s="1">
        <v>-8.2467599999999999E-13</v>
      </c>
      <c r="AW67" s="1">
        <v>4.8512E-3</v>
      </c>
      <c r="AX67" s="1">
        <v>8.8432000000000003E-6</v>
      </c>
      <c r="AY67" s="1">
        <v>1.2296999999999999E-8</v>
      </c>
      <c r="AZ67" s="1">
        <v>2.4861000000000002E-3</v>
      </c>
      <c r="BA67" s="1">
        <v>2.2870999999999998E-5</v>
      </c>
      <c r="BB67" s="1">
        <v>2.6896E-4</v>
      </c>
      <c r="BC67" s="1">
        <v>5.2811000000000001E-6</v>
      </c>
      <c r="BD67" s="1">
        <v>0</v>
      </c>
      <c r="BE67" s="1">
        <v>5.728E-5</v>
      </c>
      <c r="BF67" s="1">
        <v>0</v>
      </c>
      <c r="BG67" s="1">
        <v>1.5956E-4</v>
      </c>
      <c r="BH67" s="1">
        <v>0</v>
      </c>
      <c r="BI67" s="1">
        <v>0</v>
      </c>
      <c r="BJ67" s="1">
        <v>8.3715000000000005E-10</v>
      </c>
      <c r="BK67" s="1">
        <v>7.8322999999999995E-7</v>
      </c>
      <c r="BL67" s="1">
        <v>7.5633E-8</v>
      </c>
      <c r="BM67" s="1">
        <v>1.8851000000000001E-7</v>
      </c>
      <c r="BN67" s="1">
        <v>0</v>
      </c>
      <c r="BO67" s="1">
        <v>0</v>
      </c>
      <c r="BP67" s="1">
        <v>3.7290000000000001E-4</v>
      </c>
      <c r="BQ67" s="1">
        <v>8.7662999999999994E-3</v>
      </c>
      <c r="BR67" s="1">
        <v>0</v>
      </c>
      <c r="BS67" s="1">
        <v>0</v>
      </c>
      <c r="BT67" s="1">
        <v>0</v>
      </c>
      <c r="BU67">
        <v>-999.99900000000002</v>
      </c>
      <c r="BV67">
        <v>-999.99900000000002</v>
      </c>
      <c r="BW67">
        <v>-1.2468999999999999</v>
      </c>
      <c r="BX67">
        <v>4.5125000000000002</v>
      </c>
      <c r="BY67">
        <v>3.7919</v>
      </c>
      <c r="BZ67">
        <v>-4.7923999999999998</v>
      </c>
      <c r="CA67">
        <v>-999.99900000000002</v>
      </c>
      <c r="CB67">
        <v>-999.99900000000002</v>
      </c>
      <c r="CC67">
        <v>-999.99900000000002</v>
      </c>
      <c r="CD67">
        <v>-999.99900000000002</v>
      </c>
      <c r="CE67">
        <v>-999.99900000000002</v>
      </c>
      <c r="CF67">
        <v>-999.99900000000002</v>
      </c>
      <c r="CG67">
        <v>-999.99900000000002</v>
      </c>
      <c r="CH67">
        <v>-999.99900000000002</v>
      </c>
      <c r="CI67">
        <v>-999.99900000000002</v>
      </c>
      <c r="CJ67">
        <v>-999.99900000000002</v>
      </c>
      <c r="CK67">
        <v>-999.99900000000002</v>
      </c>
      <c r="CL67">
        <v>-999.99900000000002</v>
      </c>
      <c r="CM67">
        <v>-999.99900000000002</v>
      </c>
      <c r="CN67">
        <v>-999.99900000000002</v>
      </c>
      <c r="CO67">
        <v>-999.99900000000002</v>
      </c>
      <c r="CP67" t="s">
        <v>88</v>
      </c>
      <c r="CQ67" s="1">
        <v>2341.3000000000002</v>
      </c>
      <c r="CR67" s="1">
        <v>0.42779</v>
      </c>
      <c r="CS67" s="1">
        <v>4.9812999999999995E-4</v>
      </c>
      <c r="CT67" s="1">
        <v>0</v>
      </c>
      <c r="CU67" s="1">
        <v>0</v>
      </c>
      <c r="CV67" s="1">
        <v>0</v>
      </c>
    </row>
    <row r="68" spans="36:100" x14ac:dyDescent="0.25">
      <c r="AJ68">
        <v>2</v>
      </c>
      <c r="AK68" t="s">
        <v>76</v>
      </c>
      <c r="AL68">
        <v>13</v>
      </c>
      <c r="AM68">
        <v>-99</v>
      </c>
      <c r="AN68">
        <v>-99</v>
      </c>
      <c r="AO68">
        <v>-99</v>
      </c>
      <c r="AP68">
        <v>11.508800000000001</v>
      </c>
      <c r="AQ68">
        <v>4</v>
      </c>
      <c r="AR68">
        <v>29.9</v>
      </c>
      <c r="AS68">
        <v>9.3757000000000007E-3</v>
      </c>
      <c r="AT68">
        <v>7.3414200000000004E-3</v>
      </c>
      <c r="AU68" s="1">
        <v>-1.7835699999999999E-15</v>
      </c>
      <c r="AV68" s="1">
        <v>-1.34134E-11</v>
      </c>
      <c r="AW68" s="1">
        <v>5.2556E-3</v>
      </c>
      <c r="AX68" s="1">
        <v>9.7993999999999997E-6</v>
      </c>
      <c r="AY68" s="1">
        <v>1.2296999999999999E-8</v>
      </c>
      <c r="AZ68" s="1">
        <v>7.0547999999999997E-4</v>
      </c>
      <c r="BA68" s="1">
        <v>1.7889000000000001E-5</v>
      </c>
      <c r="BB68" s="1">
        <v>5.1177000000000001E-5</v>
      </c>
      <c r="BC68" s="1">
        <v>0</v>
      </c>
      <c r="BD68" s="1">
        <v>0</v>
      </c>
      <c r="BE68" s="1">
        <v>5.4855999999999998E-5</v>
      </c>
      <c r="BF68" s="1">
        <v>0</v>
      </c>
      <c r="BG68" s="1">
        <v>9.3860999999999999E-4</v>
      </c>
      <c r="BH68" s="1">
        <v>0</v>
      </c>
      <c r="BI68" s="1">
        <v>0</v>
      </c>
      <c r="BJ68" s="1">
        <v>8.7808000000000001E-8</v>
      </c>
      <c r="BK68" s="1">
        <v>2.6309000000000001E-6</v>
      </c>
      <c r="BL68" s="1">
        <v>1.5021E-6</v>
      </c>
      <c r="BM68" s="1">
        <v>8.0818000000000003E-7</v>
      </c>
      <c r="BN68" s="1">
        <v>0</v>
      </c>
      <c r="BO68" s="1">
        <v>0</v>
      </c>
      <c r="BP68" s="1">
        <v>4.1616999999999999E-4</v>
      </c>
      <c r="BQ68" s="1">
        <v>5.1577999999999997E-3</v>
      </c>
      <c r="BR68" s="1">
        <v>0</v>
      </c>
      <c r="BS68" s="1">
        <v>0</v>
      </c>
      <c r="BT68" s="1">
        <v>0</v>
      </c>
      <c r="BU68">
        <v>-999.99900000000002</v>
      </c>
      <c r="BV68">
        <v>-999.99900000000002</v>
      </c>
      <c r="BW68">
        <v>-0.2505</v>
      </c>
      <c r="BX68">
        <v>5.2656000000000001</v>
      </c>
      <c r="BY68">
        <v>5.1820000000000004</v>
      </c>
      <c r="BZ68">
        <v>-2.2231999999999998</v>
      </c>
      <c r="CA68">
        <v>-999.99900000000002</v>
      </c>
      <c r="CB68">
        <v>-999.99900000000002</v>
      </c>
      <c r="CC68">
        <v>-999.99900000000002</v>
      </c>
      <c r="CD68">
        <v>-999.99900000000002</v>
      </c>
      <c r="CE68">
        <v>-999.99900000000002</v>
      </c>
      <c r="CF68">
        <v>-999.99900000000002</v>
      </c>
      <c r="CG68">
        <v>-999.99900000000002</v>
      </c>
      <c r="CH68">
        <v>-999.99900000000002</v>
      </c>
      <c r="CI68">
        <v>-999.99900000000002</v>
      </c>
      <c r="CJ68">
        <v>-999.99900000000002</v>
      </c>
      <c r="CK68">
        <v>-999.99900000000002</v>
      </c>
      <c r="CL68">
        <v>-999.99900000000002</v>
      </c>
      <c r="CM68">
        <v>-999.99900000000002</v>
      </c>
      <c r="CN68">
        <v>-999.99900000000002</v>
      </c>
      <c r="CO68">
        <v>-999.99900000000002</v>
      </c>
      <c r="CP68" t="s">
        <v>89</v>
      </c>
      <c r="CQ68" s="1">
        <v>1437</v>
      </c>
      <c r="CR68" s="1">
        <v>0.37241999999999997</v>
      </c>
      <c r="CS68" s="1">
        <v>4.6924999999999999E-4</v>
      </c>
      <c r="CT68" s="1">
        <v>0</v>
      </c>
      <c r="CU68" s="1">
        <v>0</v>
      </c>
      <c r="CV68" s="1">
        <v>0</v>
      </c>
    </row>
    <row r="69" spans="36:100" x14ac:dyDescent="0.25">
      <c r="AJ69">
        <v>2</v>
      </c>
      <c r="AK69" t="s">
        <v>76</v>
      </c>
      <c r="AL69">
        <v>14</v>
      </c>
      <c r="AM69">
        <v>-99</v>
      </c>
      <c r="AN69">
        <v>-99</v>
      </c>
      <c r="AO69">
        <v>-99</v>
      </c>
      <c r="AP69">
        <v>11.4582</v>
      </c>
      <c r="AQ69">
        <v>4</v>
      </c>
      <c r="AR69">
        <v>29.3</v>
      </c>
      <c r="AS69">
        <v>8.8343599999999994E-3</v>
      </c>
      <c r="AT69">
        <v>6.2375099999999999E-3</v>
      </c>
      <c r="AU69" s="1">
        <v>-1.8891200000000001E-14</v>
      </c>
      <c r="AV69" s="1">
        <v>-1.61372E-10</v>
      </c>
      <c r="AW69" s="1">
        <v>5.0423000000000004E-3</v>
      </c>
      <c r="AX69" s="1">
        <v>2.7957999999999999E-5</v>
      </c>
      <c r="AY69" s="1">
        <v>6.7675E-6</v>
      </c>
      <c r="AZ69" s="1">
        <v>3.9354E-4</v>
      </c>
      <c r="BA69" s="1">
        <v>2.0537E-5</v>
      </c>
      <c r="BB69" s="1">
        <v>5.7862000000000003E-5</v>
      </c>
      <c r="BC69" s="1">
        <v>0</v>
      </c>
      <c r="BD69" s="1">
        <v>4.3034999999999997E-5</v>
      </c>
      <c r="BE69" s="1">
        <v>5.6969000000000003E-5</v>
      </c>
      <c r="BF69" s="1">
        <v>0</v>
      </c>
      <c r="BG69" s="1">
        <v>9.4156000000000003E-4</v>
      </c>
      <c r="BH69" s="1">
        <v>0</v>
      </c>
      <c r="BI69" s="1">
        <v>0</v>
      </c>
      <c r="BJ69" s="1">
        <v>3.1095000000000001E-7</v>
      </c>
      <c r="BK69" s="1">
        <v>3.1430999999999999E-4</v>
      </c>
      <c r="BL69" s="1">
        <v>4.9391000000000001E-7</v>
      </c>
      <c r="BM69" s="1">
        <v>6.4445000000000003E-7</v>
      </c>
      <c r="BN69" s="1">
        <v>0</v>
      </c>
      <c r="BO69" s="1">
        <v>0</v>
      </c>
      <c r="BP69" s="1">
        <v>5.4766999999999999E-5</v>
      </c>
      <c r="BQ69" s="1">
        <v>4.3641000000000001E-3</v>
      </c>
      <c r="BR69" s="1">
        <v>0</v>
      </c>
      <c r="BS69" s="1">
        <v>0</v>
      </c>
      <c r="BT69" s="1">
        <v>0</v>
      </c>
      <c r="BU69">
        <v>-999.99900000000002</v>
      </c>
      <c r="BV69">
        <v>-999.99900000000002</v>
      </c>
      <c r="BW69">
        <v>-0.16800000000000001</v>
      </c>
      <c r="BX69">
        <v>7.4210000000000003</v>
      </c>
      <c r="BY69">
        <v>5.5057999999999998</v>
      </c>
      <c r="BZ69">
        <v>-3.6779000000000002</v>
      </c>
      <c r="CA69">
        <v>-999.99900000000002</v>
      </c>
      <c r="CB69">
        <v>-999.99900000000002</v>
      </c>
      <c r="CC69">
        <v>-999.99900000000002</v>
      </c>
      <c r="CD69">
        <v>-999.99900000000002</v>
      </c>
      <c r="CE69">
        <v>-999.99900000000002</v>
      </c>
      <c r="CF69">
        <v>-999.99900000000002</v>
      </c>
      <c r="CG69">
        <v>-999.99900000000002</v>
      </c>
      <c r="CH69">
        <v>-999.99900000000002</v>
      </c>
      <c r="CI69">
        <v>-999.99900000000002</v>
      </c>
      <c r="CJ69">
        <v>-999.99900000000002</v>
      </c>
      <c r="CK69">
        <v>-999.99900000000002</v>
      </c>
      <c r="CL69">
        <v>-999.99900000000002</v>
      </c>
      <c r="CM69">
        <v>-999.99900000000002</v>
      </c>
      <c r="CN69">
        <v>-999.99900000000002</v>
      </c>
      <c r="CO69">
        <v>-999.99900000000002</v>
      </c>
      <c r="CP69" t="s">
        <v>90</v>
      </c>
      <c r="CQ69" s="1">
        <v>1223.9000000000001</v>
      </c>
      <c r="CR69" s="1">
        <v>0.35049999999999998</v>
      </c>
      <c r="CS69" s="1">
        <v>4.4215999999999998E-4</v>
      </c>
      <c r="CT69" s="1">
        <v>0</v>
      </c>
      <c r="CU69" s="1">
        <v>0</v>
      </c>
      <c r="CV69" s="1">
        <v>0</v>
      </c>
    </row>
    <row r="70" spans="36:100" x14ac:dyDescent="0.25">
      <c r="AJ70">
        <v>2</v>
      </c>
      <c r="AK70" t="s">
        <v>76</v>
      </c>
      <c r="AL70">
        <v>15</v>
      </c>
      <c r="AM70">
        <v>-99</v>
      </c>
      <c r="AN70">
        <v>-99</v>
      </c>
      <c r="AO70">
        <v>-99</v>
      </c>
      <c r="AP70">
        <v>11.484500000000001</v>
      </c>
      <c r="AQ70">
        <v>4</v>
      </c>
      <c r="AR70">
        <v>30.7</v>
      </c>
      <c r="AS70">
        <v>9.5293600000000006E-3</v>
      </c>
      <c r="AT70">
        <v>7.3241399999999998E-3</v>
      </c>
      <c r="AU70" s="1">
        <v>-2.3224800000000001E-14</v>
      </c>
      <c r="AV70" s="1">
        <v>-1.74037E-10</v>
      </c>
      <c r="AW70" s="1">
        <v>5.3600000000000002E-3</v>
      </c>
      <c r="AX70" s="1">
        <v>9.6716000000000007E-6</v>
      </c>
      <c r="AY70" s="1">
        <v>1.2296999999999999E-8</v>
      </c>
      <c r="AZ70" s="1">
        <v>6.6381000000000003E-4</v>
      </c>
      <c r="BA70" s="1">
        <v>1.5577999999999999E-5</v>
      </c>
      <c r="BB70" s="1">
        <v>5.1149000000000001E-5</v>
      </c>
      <c r="BC70" s="1">
        <v>0</v>
      </c>
      <c r="BD70" s="1">
        <v>0</v>
      </c>
      <c r="BE70" s="1">
        <v>5.4985000000000003E-5</v>
      </c>
      <c r="BF70" s="1">
        <v>0</v>
      </c>
      <c r="BG70" s="1">
        <v>9.6382E-4</v>
      </c>
      <c r="BH70" s="1">
        <v>0</v>
      </c>
      <c r="BI70" s="1">
        <v>0</v>
      </c>
      <c r="BJ70" s="1">
        <v>8.3711000000000002E-10</v>
      </c>
      <c r="BK70" s="1">
        <v>6.0785999999999997E-5</v>
      </c>
      <c r="BL70" s="1">
        <v>4.3788E-7</v>
      </c>
      <c r="BM70" s="1">
        <v>3.2314999999999998E-7</v>
      </c>
      <c r="BN70" s="1">
        <v>0</v>
      </c>
      <c r="BO70" s="1">
        <v>0</v>
      </c>
      <c r="BP70" s="1">
        <v>3.5124E-4</v>
      </c>
      <c r="BQ70" s="1">
        <v>5.1675000000000002E-3</v>
      </c>
      <c r="BR70" s="1">
        <v>0</v>
      </c>
      <c r="BS70" s="1">
        <v>0</v>
      </c>
      <c r="BT70" s="1">
        <v>0</v>
      </c>
      <c r="BU70">
        <v>-999.99900000000002</v>
      </c>
      <c r="BV70">
        <v>-999.99900000000002</v>
      </c>
      <c r="BW70">
        <v>-0.25140000000000001</v>
      </c>
      <c r="BX70">
        <v>6.6204999999999998</v>
      </c>
      <c r="BY70">
        <v>3.1875</v>
      </c>
      <c r="BZ70">
        <v>-2.3660999999999999</v>
      </c>
      <c r="CA70">
        <v>-999.99900000000002</v>
      </c>
      <c r="CB70">
        <v>-999.99900000000002</v>
      </c>
      <c r="CC70">
        <v>-999.99900000000002</v>
      </c>
      <c r="CD70">
        <v>-999.99900000000002</v>
      </c>
      <c r="CE70">
        <v>-999.99900000000002</v>
      </c>
      <c r="CF70">
        <v>-999.99900000000002</v>
      </c>
      <c r="CG70">
        <v>-999.99900000000002</v>
      </c>
      <c r="CH70">
        <v>-999.99900000000002</v>
      </c>
      <c r="CI70">
        <v>-999.99900000000002</v>
      </c>
      <c r="CJ70">
        <v>-999.99900000000002</v>
      </c>
      <c r="CK70">
        <v>-999.99900000000002</v>
      </c>
      <c r="CL70">
        <v>-999.99900000000002</v>
      </c>
      <c r="CM70">
        <v>-999.99900000000002</v>
      </c>
      <c r="CN70">
        <v>-999.99900000000002</v>
      </c>
      <c r="CO70">
        <v>-999.99900000000002</v>
      </c>
      <c r="CP70" t="s">
        <v>91</v>
      </c>
      <c r="CQ70" s="1">
        <v>1459.1</v>
      </c>
      <c r="CR70" s="1">
        <v>0.37647999999999998</v>
      </c>
      <c r="CS70" s="1">
        <v>4.7694000000000002E-4</v>
      </c>
      <c r="CT70" s="1">
        <v>0</v>
      </c>
      <c r="CU70" s="1">
        <v>0</v>
      </c>
      <c r="CV70" s="1">
        <v>0</v>
      </c>
    </row>
    <row r="71" spans="36:100" x14ac:dyDescent="0.25">
      <c r="AJ71">
        <v>2</v>
      </c>
      <c r="AK71" t="s">
        <v>76</v>
      </c>
      <c r="AL71">
        <v>16</v>
      </c>
      <c r="AM71">
        <v>-99</v>
      </c>
      <c r="AN71">
        <v>-99</v>
      </c>
      <c r="AO71">
        <v>-99</v>
      </c>
      <c r="AP71">
        <v>11.573399999999999</v>
      </c>
      <c r="AQ71">
        <v>4</v>
      </c>
      <c r="AR71">
        <v>28.1</v>
      </c>
      <c r="AS71">
        <v>7.13483E-3</v>
      </c>
      <c r="AT71">
        <v>7.4358499999999999E-3</v>
      </c>
      <c r="AU71" s="1">
        <v>8.1482300000000003E-19</v>
      </c>
      <c r="AV71" s="1">
        <v>6.7685400000000001E-15</v>
      </c>
      <c r="AW71" s="1">
        <v>3.1327999999999998E-3</v>
      </c>
      <c r="AX71" s="1">
        <v>6.4304000000000003E-6</v>
      </c>
      <c r="AY71" s="1">
        <v>1.2296E-8</v>
      </c>
      <c r="AZ71" s="1">
        <v>1.4735E-3</v>
      </c>
      <c r="BA71" s="1">
        <v>1.4460999999999999E-5</v>
      </c>
      <c r="BB71" s="1">
        <v>4.3022000000000002E-5</v>
      </c>
      <c r="BC71" s="1">
        <v>0</v>
      </c>
      <c r="BD71" s="1">
        <v>0</v>
      </c>
      <c r="BE71" s="1">
        <v>5.4604000000000001E-5</v>
      </c>
      <c r="BF71" s="1">
        <v>0</v>
      </c>
      <c r="BG71" s="1">
        <v>3.8514000000000002E-4</v>
      </c>
      <c r="BH71" s="1">
        <v>0</v>
      </c>
      <c r="BI71" s="1">
        <v>0</v>
      </c>
      <c r="BJ71" s="1">
        <v>1.1981000000000001E-7</v>
      </c>
      <c r="BK71" s="1">
        <v>5.6664000000000002E-10</v>
      </c>
      <c r="BL71" s="1">
        <v>1.4889000000000001E-6</v>
      </c>
      <c r="BM71" s="1">
        <v>9.9129000000000008E-7</v>
      </c>
      <c r="BN71" s="1">
        <v>0</v>
      </c>
      <c r="BO71" s="1">
        <v>0</v>
      </c>
      <c r="BP71" s="1">
        <v>2.6800000000000001E-4</v>
      </c>
      <c r="BQ71" s="1">
        <v>5.2468000000000002E-3</v>
      </c>
      <c r="BR71" s="1">
        <v>0</v>
      </c>
      <c r="BS71" s="1">
        <v>0</v>
      </c>
      <c r="BT71" s="1">
        <v>0</v>
      </c>
      <c r="BU71">
        <v>-999.99900000000002</v>
      </c>
      <c r="BV71">
        <v>-999.99900000000002</v>
      </c>
      <c r="BW71">
        <v>-0.61850000000000005</v>
      </c>
      <c r="BX71">
        <v>1.6093</v>
      </c>
      <c r="BY71">
        <v>5.2834000000000003</v>
      </c>
      <c r="BZ71">
        <v>-3.3751000000000002</v>
      </c>
      <c r="CA71">
        <v>-999.99900000000002</v>
      </c>
      <c r="CB71">
        <v>-999.99900000000002</v>
      </c>
      <c r="CC71">
        <v>-999.99900000000002</v>
      </c>
      <c r="CD71">
        <v>-999.99900000000002</v>
      </c>
      <c r="CE71">
        <v>-999.99900000000002</v>
      </c>
      <c r="CF71">
        <v>-999.99900000000002</v>
      </c>
      <c r="CG71">
        <v>-999.99900000000002</v>
      </c>
      <c r="CH71">
        <v>-999.99900000000002</v>
      </c>
      <c r="CI71">
        <v>-999.99900000000002</v>
      </c>
      <c r="CJ71">
        <v>-999.99900000000002</v>
      </c>
      <c r="CK71">
        <v>-999.99900000000002</v>
      </c>
      <c r="CL71">
        <v>-999.99900000000002</v>
      </c>
      <c r="CM71">
        <v>-999.99900000000002</v>
      </c>
      <c r="CN71">
        <v>-999.99900000000002</v>
      </c>
      <c r="CO71">
        <v>-999.99900000000002</v>
      </c>
      <c r="CP71" t="s">
        <v>92</v>
      </c>
      <c r="CQ71" s="1">
        <v>1382.4</v>
      </c>
      <c r="CR71" s="1">
        <v>0.28915999999999997</v>
      </c>
      <c r="CS71" s="1">
        <v>3.5710000000000001E-4</v>
      </c>
      <c r="CT71" s="1">
        <v>0</v>
      </c>
      <c r="CU71" s="1">
        <v>0</v>
      </c>
      <c r="CV71" s="1">
        <v>0</v>
      </c>
    </row>
    <row r="72" spans="36:100" x14ac:dyDescent="0.25">
      <c r="AJ72">
        <v>2</v>
      </c>
      <c r="AK72" t="s">
        <v>76</v>
      </c>
      <c r="AL72">
        <v>17</v>
      </c>
      <c r="AM72">
        <v>-99</v>
      </c>
      <c r="AN72">
        <v>-99</v>
      </c>
      <c r="AO72">
        <v>-99</v>
      </c>
      <c r="AP72">
        <v>11.406700000000001</v>
      </c>
      <c r="AQ72">
        <v>4</v>
      </c>
      <c r="AR72">
        <v>30.4</v>
      </c>
      <c r="AS72">
        <v>7.8888699999999992E-3</v>
      </c>
      <c r="AT72">
        <v>5.9295499999999996E-3</v>
      </c>
      <c r="AU72" s="1">
        <v>-6.26889E-16</v>
      </c>
      <c r="AV72" s="1">
        <v>-5.71563E-12</v>
      </c>
      <c r="AW72" s="1">
        <v>4.5897999999999998E-3</v>
      </c>
      <c r="AX72" s="1">
        <v>8.8782999999999993E-6</v>
      </c>
      <c r="AY72" s="1">
        <v>1.2296E-8</v>
      </c>
      <c r="AZ72" s="1">
        <v>4.4993000000000002E-4</v>
      </c>
      <c r="BA72" s="1">
        <v>2.0516000000000001E-5</v>
      </c>
      <c r="BB72" s="1">
        <v>4.5278999999999998E-5</v>
      </c>
      <c r="BC72" s="1">
        <v>0</v>
      </c>
      <c r="BD72" s="1">
        <v>4.0756000000000001E-5</v>
      </c>
      <c r="BE72" s="1">
        <v>0</v>
      </c>
      <c r="BF72" s="1">
        <v>0</v>
      </c>
      <c r="BG72" s="1">
        <v>8.2923000000000003E-4</v>
      </c>
      <c r="BH72" s="1">
        <v>0</v>
      </c>
      <c r="BI72" s="1">
        <v>0</v>
      </c>
      <c r="BJ72" s="1">
        <v>8.3708999999999995E-10</v>
      </c>
      <c r="BK72" s="1">
        <v>8.7612000000000001E-6</v>
      </c>
      <c r="BL72" s="1">
        <v>6.1320999999999997E-8</v>
      </c>
      <c r="BM72" s="1">
        <v>1.512E-7</v>
      </c>
      <c r="BN72" s="1">
        <v>0</v>
      </c>
      <c r="BO72" s="1">
        <v>0</v>
      </c>
      <c r="BP72" s="1">
        <v>3.4457999999999998E-4</v>
      </c>
      <c r="BQ72" s="1">
        <v>4.1913999999999996E-3</v>
      </c>
      <c r="BR72" s="1">
        <v>0</v>
      </c>
      <c r="BS72" s="1">
        <v>0</v>
      </c>
      <c r="BT72" s="1">
        <v>0</v>
      </c>
      <c r="BU72">
        <v>-999.99900000000002</v>
      </c>
      <c r="BV72">
        <v>-999.99900000000002</v>
      </c>
      <c r="BW72">
        <v>-0.22159999999999999</v>
      </c>
      <c r="BX72">
        <v>5.8726000000000003</v>
      </c>
      <c r="BY72">
        <v>2.9176000000000002</v>
      </c>
      <c r="BZ72">
        <v>-2.1413000000000002</v>
      </c>
      <c r="CA72">
        <v>-999.99900000000002</v>
      </c>
      <c r="CB72">
        <v>-999.99900000000002</v>
      </c>
      <c r="CC72">
        <v>-999.99900000000002</v>
      </c>
      <c r="CD72">
        <v>-999.99900000000002</v>
      </c>
      <c r="CE72">
        <v>-999.99900000000002</v>
      </c>
      <c r="CF72">
        <v>-999.99900000000002</v>
      </c>
      <c r="CG72">
        <v>-999.99900000000002</v>
      </c>
      <c r="CH72">
        <v>-999.99900000000002</v>
      </c>
      <c r="CI72">
        <v>-999.99900000000002</v>
      </c>
      <c r="CJ72">
        <v>-999.99900000000002</v>
      </c>
      <c r="CK72">
        <v>-999.99900000000002</v>
      </c>
      <c r="CL72">
        <v>-999.99900000000002</v>
      </c>
      <c r="CM72">
        <v>-999.99900000000002</v>
      </c>
      <c r="CN72">
        <v>-999.99900000000002</v>
      </c>
      <c r="CO72">
        <v>-999.99900000000002</v>
      </c>
      <c r="CP72" t="s">
        <v>93</v>
      </c>
      <c r="CQ72" s="1">
        <v>1186</v>
      </c>
      <c r="CR72" s="1">
        <v>0.31324999999999997</v>
      </c>
      <c r="CS72" s="1">
        <v>3.9483999999999998E-4</v>
      </c>
      <c r="CT72" s="1">
        <v>0</v>
      </c>
      <c r="CU72" s="1">
        <v>0</v>
      </c>
      <c r="CV72" s="1">
        <v>0</v>
      </c>
    </row>
    <row r="73" spans="36:100" x14ac:dyDescent="0.25">
      <c r="AJ73">
        <v>2</v>
      </c>
      <c r="AK73" t="s">
        <v>76</v>
      </c>
      <c r="AL73">
        <v>18</v>
      </c>
      <c r="AM73">
        <v>-99</v>
      </c>
      <c r="AN73">
        <v>-99</v>
      </c>
      <c r="AO73">
        <v>-99</v>
      </c>
      <c r="AP73">
        <v>11.357799999999999</v>
      </c>
      <c r="AQ73">
        <v>4</v>
      </c>
      <c r="AR73">
        <v>30.2</v>
      </c>
      <c r="AS73">
        <v>7.7002499999999996E-3</v>
      </c>
      <c r="AT73">
        <v>5.5015000000000003E-3</v>
      </c>
      <c r="AU73" s="1">
        <v>-5.4774000000000001E-17</v>
      </c>
      <c r="AV73" s="1">
        <v>-5.3615399999999998E-13</v>
      </c>
      <c r="AW73" s="1">
        <v>4.2412999999999999E-3</v>
      </c>
      <c r="AX73" s="1">
        <v>7.1619999999999995E-5</v>
      </c>
      <c r="AY73" s="1">
        <v>4.3319E-6</v>
      </c>
      <c r="AZ73" s="1">
        <v>4.0002000000000001E-4</v>
      </c>
      <c r="BA73" s="1">
        <v>2.2727000000000001E-5</v>
      </c>
      <c r="BB73" s="1">
        <v>5.0216000000000002E-5</v>
      </c>
      <c r="BC73" s="1">
        <v>0</v>
      </c>
      <c r="BD73" s="1">
        <v>4.1044000000000002E-5</v>
      </c>
      <c r="BE73" s="1">
        <v>5.5640000000000003E-5</v>
      </c>
      <c r="BF73" s="1">
        <v>0</v>
      </c>
      <c r="BG73" s="1">
        <v>7.9920000000000002E-4</v>
      </c>
      <c r="BH73" s="1">
        <v>0</v>
      </c>
      <c r="BI73" s="1">
        <v>0</v>
      </c>
      <c r="BJ73" s="1">
        <v>3.0949E-7</v>
      </c>
      <c r="BK73" s="1">
        <v>3.4600000000000001E-4</v>
      </c>
      <c r="BL73" s="1">
        <v>1.5335999999999999E-7</v>
      </c>
      <c r="BM73" s="1">
        <v>1.8605E-6</v>
      </c>
      <c r="BN73" s="1">
        <v>0</v>
      </c>
      <c r="BO73" s="1">
        <v>0</v>
      </c>
      <c r="BP73" s="1">
        <v>1.1218999999999999E-4</v>
      </c>
      <c r="BQ73" s="1">
        <v>3.6809999999999998E-3</v>
      </c>
      <c r="BR73" s="1">
        <v>0</v>
      </c>
      <c r="BS73" s="1">
        <v>0</v>
      </c>
      <c r="BT73" s="1">
        <v>0</v>
      </c>
      <c r="BU73">
        <v>-999.99900000000002</v>
      </c>
      <c r="BV73">
        <v>-999.99900000000002</v>
      </c>
      <c r="BW73">
        <v>-0.1784</v>
      </c>
      <c r="BX73">
        <v>7.5271999999999997</v>
      </c>
      <c r="BY73">
        <v>5.3117000000000001</v>
      </c>
      <c r="BZ73">
        <v>-2.9178000000000002</v>
      </c>
      <c r="CA73">
        <v>-999.99900000000002</v>
      </c>
      <c r="CB73">
        <v>-999.99900000000002</v>
      </c>
      <c r="CC73">
        <v>-999.99900000000002</v>
      </c>
      <c r="CD73">
        <v>-999.99900000000002</v>
      </c>
      <c r="CE73">
        <v>-999.99900000000002</v>
      </c>
      <c r="CF73">
        <v>-999.99900000000002</v>
      </c>
      <c r="CG73">
        <v>-999.99900000000002</v>
      </c>
      <c r="CH73">
        <v>-999.99900000000002</v>
      </c>
      <c r="CI73">
        <v>-999.99900000000002</v>
      </c>
      <c r="CJ73">
        <v>-999.99900000000002</v>
      </c>
      <c r="CK73">
        <v>-999.99900000000002</v>
      </c>
      <c r="CL73">
        <v>-999.99900000000002</v>
      </c>
      <c r="CM73">
        <v>-999.99900000000002</v>
      </c>
      <c r="CN73">
        <v>-999.99900000000002</v>
      </c>
      <c r="CO73">
        <v>-999.99900000000002</v>
      </c>
      <c r="CP73" t="s">
        <v>94</v>
      </c>
      <c r="CQ73" s="1">
        <v>1061.8</v>
      </c>
      <c r="CR73" s="1">
        <v>0.31780999999999998</v>
      </c>
      <c r="CS73" s="1">
        <v>3.8539999999999999E-4</v>
      </c>
      <c r="CT73" s="1">
        <v>0</v>
      </c>
      <c r="CU73" s="1">
        <v>0</v>
      </c>
      <c r="CV73" s="1">
        <v>0</v>
      </c>
    </row>
    <row r="74" spans="36:100" x14ac:dyDescent="0.25">
      <c r="AJ74">
        <v>2</v>
      </c>
      <c r="AK74" t="s">
        <v>76</v>
      </c>
      <c r="AL74">
        <v>19</v>
      </c>
      <c r="AM74">
        <v>-99</v>
      </c>
      <c r="AN74">
        <v>-99</v>
      </c>
      <c r="AO74">
        <v>-99</v>
      </c>
      <c r="AP74">
        <v>11.404500000000001</v>
      </c>
      <c r="AQ74">
        <v>4</v>
      </c>
      <c r="AR74">
        <v>30.9</v>
      </c>
      <c r="AS74">
        <v>8.5928800000000007E-3</v>
      </c>
      <c r="AT74">
        <v>6.0115699999999999E-3</v>
      </c>
      <c r="AU74" s="1">
        <v>-5.2803100000000001E-11</v>
      </c>
      <c r="AV74" s="1">
        <v>-4.6674000000000001E-7</v>
      </c>
      <c r="AW74" s="1">
        <v>4.9290999999999996E-3</v>
      </c>
      <c r="AX74" s="1">
        <v>7.4408E-6</v>
      </c>
      <c r="AY74" s="1">
        <v>1.7924E-6</v>
      </c>
      <c r="AZ74" s="1">
        <v>3.6457999999999998E-4</v>
      </c>
      <c r="BA74" s="1">
        <v>2.5786E-5</v>
      </c>
      <c r="BB74" s="1">
        <v>5.1372999999999998E-5</v>
      </c>
      <c r="BC74" s="1">
        <v>0</v>
      </c>
      <c r="BD74" s="1">
        <v>4.2420999999999999E-5</v>
      </c>
      <c r="BE74" s="1">
        <v>5.5469E-5</v>
      </c>
      <c r="BF74" s="1">
        <v>0</v>
      </c>
      <c r="BG74" s="1">
        <v>9.9233000000000003E-4</v>
      </c>
      <c r="BH74" s="1">
        <v>0</v>
      </c>
      <c r="BI74" s="1">
        <v>0</v>
      </c>
      <c r="BJ74" s="1">
        <v>8.3708999999999995E-10</v>
      </c>
      <c r="BK74" s="1">
        <v>1.2085E-4</v>
      </c>
      <c r="BL74" s="1">
        <v>7.0197000000000003E-8</v>
      </c>
      <c r="BM74" s="1">
        <v>3.1656000000000002E-7</v>
      </c>
      <c r="BN74" s="1">
        <v>0</v>
      </c>
      <c r="BO74" s="1">
        <v>0</v>
      </c>
      <c r="BP74" s="1">
        <v>4.2114999999999999E-5</v>
      </c>
      <c r="BQ74" s="1">
        <v>4.3261000000000003E-3</v>
      </c>
      <c r="BR74" s="1">
        <v>0</v>
      </c>
      <c r="BS74" s="1">
        <v>0</v>
      </c>
      <c r="BT74" s="1">
        <v>0</v>
      </c>
      <c r="BU74">
        <v>-999.99900000000002</v>
      </c>
      <c r="BV74">
        <v>-999.99900000000002</v>
      </c>
      <c r="BW74">
        <v>-0.1646</v>
      </c>
      <c r="BX74">
        <v>6.9935999999999998</v>
      </c>
      <c r="BY74">
        <v>2.9727999999999999</v>
      </c>
      <c r="BZ74">
        <v>-3.8759000000000001</v>
      </c>
      <c r="CA74">
        <v>-999.99900000000002</v>
      </c>
      <c r="CB74">
        <v>-999.99900000000002</v>
      </c>
      <c r="CC74">
        <v>-999.99900000000002</v>
      </c>
      <c r="CD74">
        <v>-999.99900000000002</v>
      </c>
      <c r="CE74">
        <v>-999.99900000000002</v>
      </c>
      <c r="CF74">
        <v>-999.99900000000002</v>
      </c>
      <c r="CG74">
        <v>-999.99900000000002</v>
      </c>
      <c r="CH74">
        <v>-999.99900000000002</v>
      </c>
      <c r="CI74">
        <v>-999.99900000000002</v>
      </c>
      <c r="CJ74">
        <v>-999.99900000000002</v>
      </c>
      <c r="CK74">
        <v>-999.99900000000002</v>
      </c>
      <c r="CL74">
        <v>-999.99900000000002</v>
      </c>
      <c r="CM74">
        <v>-999.99900000000002</v>
      </c>
      <c r="CN74">
        <v>-999.99900000000002</v>
      </c>
      <c r="CO74">
        <v>-999.99900000000002</v>
      </c>
      <c r="CP74" t="s">
        <v>95</v>
      </c>
      <c r="CQ74" s="1">
        <v>1237.9000000000001</v>
      </c>
      <c r="CR74" s="1">
        <v>0.32439000000000001</v>
      </c>
      <c r="CS74" s="1">
        <v>4.3007000000000001E-4</v>
      </c>
      <c r="CT74" s="1">
        <v>0</v>
      </c>
      <c r="CU74" s="1">
        <v>0</v>
      </c>
      <c r="CV74" s="1">
        <v>0</v>
      </c>
    </row>
    <row r="75" spans="36:100" x14ac:dyDescent="0.25">
      <c r="AJ75">
        <v>2</v>
      </c>
      <c r="AK75" t="s">
        <v>76</v>
      </c>
      <c r="AL75">
        <v>20</v>
      </c>
      <c r="AM75">
        <v>-99</v>
      </c>
      <c r="AN75">
        <v>-99</v>
      </c>
      <c r="AO75">
        <v>-99</v>
      </c>
      <c r="AP75">
        <v>11.5223</v>
      </c>
      <c r="AQ75">
        <v>4</v>
      </c>
      <c r="AR75">
        <v>30.3</v>
      </c>
      <c r="AS75">
        <v>7.5276099999999997E-3</v>
      </c>
      <c r="AT75">
        <v>7.8956800000000004E-3</v>
      </c>
      <c r="AU75" s="1">
        <v>-1.09966E-13</v>
      </c>
      <c r="AV75" s="1">
        <v>-8.9891800000000002E-10</v>
      </c>
      <c r="AW75" s="1">
        <v>2.4789E-3</v>
      </c>
      <c r="AX75" s="1">
        <v>5.5632000000000004E-6</v>
      </c>
      <c r="AY75" s="1">
        <v>1.2296E-8</v>
      </c>
      <c r="AZ75" s="1">
        <v>1.8536E-3</v>
      </c>
      <c r="BA75" s="1">
        <v>2.6253000000000001E-5</v>
      </c>
      <c r="BB75" s="1">
        <v>4.1468999999999999E-5</v>
      </c>
      <c r="BC75" s="1">
        <v>0</v>
      </c>
      <c r="BD75" s="1">
        <v>0</v>
      </c>
      <c r="BE75" s="1">
        <v>5.6746000000000002E-5</v>
      </c>
      <c r="BF75" s="1">
        <v>0</v>
      </c>
      <c r="BG75" s="1">
        <v>4.8670000000000001E-4</v>
      </c>
      <c r="BH75" s="1">
        <v>0</v>
      </c>
      <c r="BI75" s="1">
        <v>0</v>
      </c>
      <c r="BJ75" s="1">
        <v>8.3706999999999998E-10</v>
      </c>
      <c r="BK75" s="1">
        <v>5.6663000000000004E-10</v>
      </c>
      <c r="BL75" s="1">
        <v>7.6097999999999998E-8</v>
      </c>
      <c r="BM75" s="1">
        <v>1.2048999999999999E-7</v>
      </c>
      <c r="BN75" s="1">
        <v>0</v>
      </c>
      <c r="BO75" s="1">
        <v>0</v>
      </c>
      <c r="BP75" s="1">
        <v>1.1486E-5</v>
      </c>
      <c r="BQ75" s="1">
        <v>5.4936000000000004E-3</v>
      </c>
      <c r="BR75" s="1">
        <v>0</v>
      </c>
      <c r="BS75" s="1">
        <v>0</v>
      </c>
      <c r="BT75" s="1">
        <v>0</v>
      </c>
      <c r="BU75">
        <v>-999.99900000000002</v>
      </c>
      <c r="BV75">
        <v>-999.99900000000002</v>
      </c>
      <c r="BW75">
        <v>-0.56879999999999997</v>
      </c>
      <c r="BX75">
        <v>1.5676000000000001</v>
      </c>
      <c r="BY75">
        <v>3.2501000000000002</v>
      </c>
      <c r="BZ75">
        <v>-6.0304000000000002</v>
      </c>
      <c r="CA75">
        <v>-999.99900000000002</v>
      </c>
      <c r="CB75">
        <v>-999.99900000000002</v>
      </c>
      <c r="CC75">
        <v>-999.99900000000002</v>
      </c>
      <c r="CD75">
        <v>-999.99900000000002</v>
      </c>
      <c r="CE75">
        <v>-999.99900000000002</v>
      </c>
      <c r="CF75">
        <v>-999.99900000000002</v>
      </c>
      <c r="CG75">
        <v>-999.99900000000002</v>
      </c>
      <c r="CH75">
        <v>-999.99900000000002</v>
      </c>
      <c r="CI75">
        <v>-999.99900000000002</v>
      </c>
      <c r="CJ75">
        <v>-999.99900000000002</v>
      </c>
      <c r="CK75">
        <v>-999.99900000000002</v>
      </c>
      <c r="CL75">
        <v>-999.99900000000002</v>
      </c>
      <c r="CM75">
        <v>-999.99900000000002</v>
      </c>
      <c r="CN75">
        <v>-999.99900000000002</v>
      </c>
      <c r="CO75">
        <v>-999.99900000000002</v>
      </c>
      <c r="CP75" t="s">
        <v>96</v>
      </c>
      <c r="CQ75" s="1">
        <v>1491.6</v>
      </c>
      <c r="CR75" s="1">
        <v>0.27897</v>
      </c>
      <c r="CS75" s="1">
        <v>3.7676000000000002E-4</v>
      </c>
      <c r="CT75" s="1">
        <v>0</v>
      </c>
      <c r="CU75" s="1">
        <v>0</v>
      </c>
      <c r="CV75" s="1">
        <v>0</v>
      </c>
    </row>
    <row r="76" spans="36:100" x14ac:dyDescent="0.25">
      <c r="AJ76">
        <v>2</v>
      </c>
      <c r="AK76" t="s">
        <v>174</v>
      </c>
      <c r="AL76">
        <v>1</v>
      </c>
      <c r="AM76">
        <v>-99</v>
      </c>
      <c r="AN76">
        <v>0</v>
      </c>
      <c r="AO76">
        <v>1</v>
      </c>
      <c r="AP76">
        <v>7.5050600000000003</v>
      </c>
      <c r="AQ76">
        <v>11.721399999999999</v>
      </c>
      <c r="AR76">
        <v>25.6</v>
      </c>
      <c r="AS76">
        <v>3.7857399999999999E-2</v>
      </c>
      <c r="AT76">
        <v>2.4313299999999999E-2</v>
      </c>
      <c r="AU76" s="1">
        <v>-1.9899499999999999E-16</v>
      </c>
      <c r="AV76" s="1">
        <v>-4.3845900000000001E-13</v>
      </c>
      <c r="AW76" s="1">
        <v>1.9439000000000001E-2</v>
      </c>
      <c r="AX76" s="1">
        <v>2.5999999999999998E-5</v>
      </c>
      <c r="AY76" s="1">
        <v>1.2302E-8</v>
      </c>
      <c r="AZ76" s="1">
        <v>1.8132999999999999E-3</v>
      </c>
      <c r="BA76" s="1">
        <v>6.1940999999999995E-5</v>
      </c>
      <c r="BB76" s="1">
        <v>9.2126000000000005E-5</v>
      </c>
      <c r="BC76" s="1">
        <v>0</v>
      </c>
      <c r="BD76" s="1">
        <v>0</v>
      </c>
      <c r="BE76" s="1">
        <v>5.1072999999999997E-5</v>
      </c>
      <c r="BF76" s="1">
        <v>0</v>
      </c>
      <c r="BG76" s="1">
        <v>4.9881999999999999E-3</v>
      </c>
      <c r="BH76" s="1">
        <v>0</v>
      </c>
      <c r="BI76" s="1">
        <v>0</v>
      </c>
      <c r="BJ76" s="1">
        <v>1.1255E-7</v>
      </c>
      <c r="BK76" s="1">
        <v>5.6692000000000004E-10</v>
      </c>
      <c r="BL76" s="1">
        <v>1.9887999999999999E-6</v>
      </c>
      <c r="BM76" s="1">
        <v>1.1539000000000001E-6</v>
      </c>
      <c r="BN76" s="1">
        <v>0</v>
      </c>
      <c r="BO76" s="1">
        <v>0</v>
      </c>
      <c r="BP76" s="1">
        <v>3.5474000000000001E-6</v>
      </c>
      <c r="BQ76" s="1">
        <v>3.9563E-7</v>
      </c>
      <c r="BR76" s="1">
        <v>1.7503999999999999E-2</v>
      </c>
      <c r="BS76" s="1">
        <v>4.0890999999999999E-5</v>
      </c>
      <c r="BT76" s="1">
        <v>1.0526999999999999E-3</v>
      </c>
      <c r="BU76">
        <v>-999.99900000000002</v>
      </c>
      <c r="BV76">
        <v>-999.99900000000002</v>
      </c>
      <c r="BW76">
        <v>4.6471999999999998</v>
      </c>
      <c r="BX76">
        <v>4.1840000000000002</v>
      </c>
      <c r="BY76">
        <v>4.5186999999999999</v>
      </c>
      <c r="BZ76">
        <v>7.1657000000000002</v>
      </c>
      <c r="CA76">
        <v>-999.99900000000002</v>
      </c>
      <c r="CB76">
        <v>-999.99900000000002</v>
      </c>
      <c r="CC76">
        <v>-999.99900000000002</v>
      </c>
      <c r="CD76">
        <v>-999.99900000000002</v>
      </c>
      <c r="CE76">
        <v>0.7944</v>
      </c>
      <c r="CF76">
        <v>-999.99900000000002</v>
      </c>
      <c r="CG76">
        <v>-3.4306000000000001</v>
      </c>
      <c r="CH76">
        <v>-999.99900000000002</v>
      </c>
      <c r="CI76">
        <v>0.65100000000000002</v>
      </c>
      <c r="CJ76">
        <v>-999.99900000000002</v>
      </c>
      <c r="CK76">
        <v>-999.99900000000002</v>
      </c>
      <c r="CL76">
        <v>-1.165</v>
      </c>
      <c r="CM76">
        <v>-11.8116</v>
      </c>
      <c r="CN76">
        <v>-999.99900000000002</v>
      </c>
      <c r="CO76">
        <v>-999.99900000000002</v>
      </c>
      <c r="CP76" t="s">
        <v>77</v>
      </c>
      <c r="CQ76" s="1">
        <v>1754.6</v>
      </c>
      <c r="CR76" s="1">
        <v>2.1366000000000001</v>
      </c>
      <c r="CS76" s="1">
        <v>1.8948000000000001E-3</v>
      </c>
      <c r="CT76" s="1">
        <v>0</v>
      </c>
      <c r="CU76" s="1">
        <v>0</v>
      </c>
      <c r="CV76" s="1">
        <v>0</v>
      </c>
    </row>
    <row r="77" spans="36:100" x14ac:dyDescent="0.25">
      <c r="AJ77">
        <v>3</v>
      </c>
      <c r="AK77" t="s">
        <v>174</v>
      </c>
      <c r="AL77">
        <v>1</v>
      </c>
      <c r="AM77">
        <v>-99</v>
      </c>
      <c r="AN77">
        <v>0</v>
      </c>
      <c r="AO77">
        <v>1</v>
      </c>
      <c r="AP77">
        <v>7.5050600000000003</v>
      </c>
      <c r="AQ77">
        <v>11.721399999999999</v>
      </c>
      <c r="AR77">
        <v>25.6</v>
      </c>
      <c r="AS77">
        <v>3.7857399999999999E-2</v>
      </c>
      <c r="AT77">
        <v>2.4313299999999999E-2</v>
      </c>
      <c r="AU77" s="1">
        <v>-1.9899499999999999E-16</v>
      </c>
      <c r="AV77" s="1">
        <v>-4.3845900000000001E-13</v>
      </c>
      <c r="AW77" s="1">
        <v>1.9439000000000001E-2</v>
      </c>
      <c r="AX77" s="1">
        <v>2.5999999999999998E-5</v>
      </c>
      <c r="AY77" s="1">
        <v>1.2302E-8</v>
      </c>
      <c r="AZ77" s="1">
        <v>1.8132999999999999E-3</v>
      </c>
      <c r="BA77" s="1">
        <v>6.1940999999999995E-5</v>
      </c>
      <c r="BB77" s="1">
        <v>9.2126000000000005E-5</v>
      </c>
      <c r="BC77" s="1">
        <v>0</v>
      </c>
      <c r="BD77" s="1">
        <v>0</v>
      </c>
      <c r="BE77" s="1">
        <v>5.1072999999999997E-5</v>
      </c>
      <c r="BF77" s="1">
        <v>0</v>
      </c>
      <c r="BG77" s="1">
        <v>4.9881999999999999E-3</v>
      </c>
      <c r="BH77" s="1">
        <v>0</v>
      </c>
      <c r="BI77" s="1">
        <v>0</v>
      </c>
      <c r="BJ77" s="1">
        <v>1.1255E-7</v>
      </c>
      <c r="BK77" s="1">
        <v>5.6692000000000004E-10</v>
      </c>
      <c r="BL77" s="1">
        <v>1.9887999999999999E-6</v>
      </c>
      <c r="BM77" s="1">
        <v>1.1539000000000001E-6</v>
      </c>
      <c r="BN77" s="1">
        <v>0</v>
      </c>
      <c r="BO77" s="1">
        <v>0</v>
      </c>
      <c r="BP77" s="1">
        <v>3.5474000000000001E-6</v>
      </c>
      <c r="BQ77" s="1">
        <v>3.9563E-7</v>
      </c>
      <c r="BR77" s="1">
        <v>1.7503999999999999E-2</v>
      </c>
      <c r="BS77" s="1">
        <v>4.0890999999999999E-5</v>
      </c>
      <c r="BT77" s="1">
        <v>1.0526999999999999E-3</v>
      </c>
      <c r="BU77">
        <v>-999.99900000000002</v>
      </c>
      <c r="BV77">
        <v>-999.99900000000002</v>
      </c>
      <c r="BW77">
        <v>4.6471999999999998</v>
      </c>
      <c r="BX77">
        <v>4.1840000000000002</v>
      </c>
      <c r="BY77">
        <v>4.5186999999999999</v>
      </c>
      <c r="BZ77">
        <v>7.1657000000000002</v>
      </c>
      <c r="CA77">
        <v>-999.99900000000002</v>
      </c>
      <c r="CB77">
        <v>-999.99900000000002</v>
      </c>
      <c r="CC77">
        <v>-999.99900000000002</v>
      </c>
      <c r="CD77">
        <v>-999.99900000000002</v>
      </c>
      <c r="CE77">
        <v>0.7944</v>
      </c>
      <c r="CF77">
        <v>-999.99900000000002</v>
      </c>
      <c r="CG77">
        <v>-3.4306000000000001</v>
      </c>
      <c r="CH77">
        <v>-999.99900000000002</v>
      </c>
      <c r="CI77">
        <v>0.65100000000000002</v>
      </c>
      <c r="CJ77">
        <v>-999.99900000000002</v>
      </c>
      <c r="CK77">
        <v>-999.99900000000002</v>
      </c>
      <c r="CL77">
        <v>-1.165</v>
      </c>
      <c r="CM77">
        <v>-11.8116</v>
      </c>
      <c r="CN77">
        <v>-999.99900000000002</v>
      </c>
      <c r="CO77">
        <v>-999.99900000000002</v>
      </c>
      <c r="CP77" t="s">
        <v>77</v>
      </c>
      <c r="CQ77" s="1">
        <v>1754.6</v>
      </c>
      <c r="CR77" s="1">
        <v>2.1366000000000001</v>
      </c>
      <c r="CS77" s="1">
        <v>1.8948000000000001E-3</v>
      </c>
      <c r="CT77" s="1">
        <v>0</v>
      </c>
      <c r="CU77" s="1">
        <v>0</v>
      </c>
      <c r="CV77" s="1">
        <v>0</v>
      </c>
    </row>
    <row r="78" spans="36:100" x14ac:dyDescent="0.25">
      <c r="AJ78">
        <v>3</v>
      </c>
      <c r="AK78" t="s">
        <v>174</v>
      </c>
      <c r="AL78">
        <v>2</v>
      </c>
      <c r="AM78">
        <v>-99</v>
      </c>
      <c r="AN78">
        <v>0</v>
      </c>
      <c r="AO78">
        <v>1</v>
      </c>
      <c r="AP78">
        <v>7.5025500000000003</v>
      </c>
      <c r="AQ78">
        <v>11.726800000000001</v>
      </c>
      <c r="AR78">
        <v>25.6</v>
      </c>
      <c r="AS78">
        <v>3.2681599999999998E-2</v>
      </c>
      <c r="AT78">
        <v>2.2796400000000001E-2</v>
      </c>
      <c r="AU78" s="1">
        <v>3.3231600000000001E-17</v>
      </c>
      <c r="AV78" s="1">
        <v>7.7418800000000001E-14</v>
      </c>
      <c r="AW78" s="1">
        <v>1.8737E-2</v>
      </c>
      <c r="AX78" s="1">
        <v>1.0006E-4</v>
      </c>
      <c r="AY78" s="1">
        <v>1.2302E-8</v>
      </c>
      <c r="AZ78" s="1">
        <v>1.487E-3</v>
      </c>
      <c r="BA78" s="1">
        <v>2.8561999999999999E-5</v>
      </c>
      <c r="BB78" s="1">
        <v>2.7819999999999999E-4</v>
      </c>
      <c r="BC78" s="1">
        <v>0</v>
      </c>
      <c r="BD78" s="1">
        <v>0</v>
      </c>
      <c r="BE78" s="1">
        <v>5.2978E-5</v>
      </c>
      <c r="BF78" s="1">
        <v>0</v>
      </c>
      <c r="BG78" s="1">
        <v>3.7382000000000001E-3</v>
      </c>
      <c r="BH78" s="1">
        <v>0</v>
      </c>
      <c r="BI78" s="1">
        <v>0</v>
      </c>
      <c r="BJ78" s="1">
        <v>8.3746000000000002E-10</v>
      </c>
      <c r="BK78" s="1">
        <v>1.3814E-5</v>
      </c>
      <c r="BL78" s="1">
        <v>5.7474000000000002E-7</v>
      </c>
      <c r="BM78" s="1">
        <v>1.7051999999999999E-7</v>
      </c>
      <c r="BN78" s="1">
        <v>0</v>
      </c>
      <c r="BO78" s="1">
        <v>0</v>
      </c>
      <c r="BP78" s="1">
        <v>2.0984000000000001E-4</v>
      </c>
      <c r="BQ78" s="1">
        <v>3.9171E-7</v>
      </c>
      <c r="BR78" s="1">
        <v>1.7340999999999999E-2</v>
      </c>
      <c r="BS78" s="1">
        <v>3.9845000000000002E-5</v>
      </c>
      <c r="BT78" s="1">
        <v>1.0531E-3</v>
      </c>
      <c r="BU78">
        <v>-999.99900000000002</v>
      </c>
      <c r="BV78">
        <v>-999.99900000000002</v>
      </c>
      <c r="BW78">
        <v>4.5262000000000002</v>
      </c>
      <c r="BX78">
        <v>8.5706000000000007</v>
      </c>
      <c r="BY78">
        <v>2.3959999999999999</v>
      </c>
      <c r="BZ78">
        <v>10.4674</v>
      </c>
      <c r="CA78">
        <v>-999.99900000000002</v>
      </c>
      <c r="CB78">
        <v>-999.99900000000002</v>
      </c>
      <c r="CC78">
        <v>-999.99900000000002</v>
      </c>
      <c r="CD78">
        <v>-999.99900000000002</v>
      </c>
      <c r="CE78">
        <v>0.70909999999999995</v>
      </c>
      <c r="CF78">
        <v>-999.99900000000002</v>
      </c>
      <c r="CG78">
        <v>-3.5148000000000001</v>
      </c>
      <c r="CH78">
        <v>-999.99900000000002</v>
      </c>
      <c r="CI78">
        <v>0.56569999999999998</v>
      </c>
      <c r="CJ78">
        <v>-999.99900000000002</v>
      </c>
      <c r="CK78">
        <v>-999.99900000000002</v>
      </c>
      <c r="CL78">
        <v>-3.2934000000000001</v>
      </c>
      <c r="CM78">
        <v>-7.4279999999999999</v>
      </c>
      <c r="CN78">
        <v>-999.99900000000002</v>
      </c>
      <c r="CO78">
        <v>-999.99900000000002</v>
      </c>
      <c r="CP78" t="s">
        <v>78</v>
      </c>
      <c r="CQ78" s="1">
        <v>1711</v>
      </c>
      <c r="CR78" s="1">
        <v>2.0068000000000001</v>
      </c>
      <c r="CS78" s="1">
        <v>1.6356999999999999E-3</v>
      </c>
      <c r="CT78" s="1">
        <v>0</v>
      </c>
      <c r="CU78" s="1">
        <v>0</v>
      </c>
      <c r="CV78" s="1">
        <v>0</v>
      </c>
    </row>
    <row r="79" spans="36:100" x14ac:dyDescent="0.25">
      <c r="AJ79">
        <v>3</v>
      </c>
      <c r="AK79" t="s">
        <v>174</v>
      </c>
      <c r="AL79">
        <v>3</v>
      </c>
      <c r="AM79">
        <v>-99</v>
      </c>
      <c r="AN79">
        <v>0</v>
      </c>
      <c r="AO79">
        <v>1</v>
      </c>
      <c r="AP79">
        <v>7.5111800000000004</v>
      </c>
      <c r="AQ79">
        <v>11.5219</v>
      </c>
      <c r="AR79">
        <v>29.3</v>
      </c>
      <c r="AS79">
        <v>3.6459199999999997E-2</v>
      </c>
      <c r="AT79">
        <v>2.3277599999999999E-2</v>
      </c>
      <c r="AU79" s="1">
        <v>-3.4339100000000002E-17</v>
      </c>
      <c r="AV79" s="1">
        <v>-7.8023899999999997E-14</v>
      </c>
      <c r="AW79" s="1">
        <v>1.9495999999999999E-2</v>
      </c>
      <c r="AX79" s="1">
        <v>2.4972000000000001E-5</v>
      </c>
      <c r="AY79" s="1">
        <v>1.2302999999999999E-8</v>
      </c>
      <c r="AZ79" s="1">
        <v>1.4176E-3</v>
      </c>
      <c r="BA79" s="1">
        <v>7.8427E-5</v>
      </c>
      <c r="BB79" s="1">
        <v>8.7780000000000003E-5</v>
      </c>
      <c r="BC79" s="1">
        <v>0</v>
      </c>
      <c r="BD79" s="1">
        <v>0</v>
      </c>
      <c r="BE79" s="1">
        <v>2.2860999999999999E-4</v>
      </c>
      <c r="BF79" s="1">
        <v>0</v>
      </c>
      <c r="BG79" s="1">
        <v>4.8323999999999997E-3</v>
      </c>
      <c r="BH79" s="1">
        <v>0</v>
      </c>
      <c r="BI79" s="1">
        <v>0</v>
      </c>
      <c r="BJ79" s="1">
        <v>8.3749999999999995E-10</v>
      </c>
      <c r="BK79" s="1">
        <v>4.6623000000000001E-7</v>
      </c>
      <c r="BL79" s="1">
        <v>9.9679000000000002E-8</v>
      </c>
      <c r="BM79" s="1">
        <v>1.3895000000000001E-7</v>
      </c>
      <c r="BN79" s="1">
        <v>0</v>
      </c>
      <c r="BO79" s="1">
        <v>0</v>
      </c>
      <c r="BP79" s="1">
        <v>2.8145999999999998E-4</v>
      </c>
      <c r="BQ79" s="1">
        <v>5.2740999999999998E-7</v>
      </c>
      <c r="BR79" s="1">
        <v>1.6763E-2</v>
      </c>
      <c r="BS79" s="1">
        <v>4.2391000000000001E-5</v>
      </c>
      <c r="BT79" s="1">
        <v>9.5635000000000002E-4</v>
      </c>
      <c r="BU79">
        <v>-999.99900000000002</v>
      </c>
      <c r="BV79">
        <v>-999.99900000000002</v>
      </c>
      <c r="BW79">
        <v>4.4550000000000001</v>
      </c>
      <c r="BX79">
        <v>7.0194999999999999</v>
      </c>
      <c r="BY79">
        <v>2.5981000000000001</v>
      </c>
      <c r="BZ79">
        <v>10.487299999999999</v>
      </c>
      <c r="CA79">
        <v>-999.99900000000002</v>
      </c>
      <c r="CB79">
        <v>-999.99900000000002</v>
      </c>
      <c r="CC79">
        <v>-999.99900000000002</v>
      </c>
      <c r="CD79">
        <v>-999.99900000000002</v>
      </c>
      <c r="CE79">
        <v>0.7288</v>
      </c>
      <c r="CF79">
        <v>-999.99900000000002</v>
      </c>
      <c r="CG79">
        <v>-3.4129</v>
      </c>
      <c r="CH79">
        <v>-999.99900000000002</v>
      </c>
      <c r="CI79">
        <v>0.58809999999999996</v>
      </c>
      <c r="CJ79">
        <v>-999.99900000000002</v>
      </c>
      <c r="CK79">
        <v>-999.99900000000002</v>
      </c>
      <c r="CL79">
        <v>-3.2624</v>
      </c>
      <c r="CM79">
        <v>-8.9705999999999992</v>
      </c>
      <c r="CN79">
        <v>-999.99900000000002</v>
      </c>
      <c r="CO79">
        <v>-999.99900000000002</v>
      </c>
      <c r="CP79" t="s">
        <v>79</v>
      </c>
      <c r="CQ79" s="1">
        <v>1848.3</v>
      </c>
      <c r="CR79" s="1">
        <v>2.0928</v>
      </c>
      <c r="CS79" s="1">
        <v>1.8247999999999999E-3</v>
      </c>
      <c r="CT79" s="1">
        <v>0</v>
      </c>
      <c r="CU79" s="1">
        <v>0</v>
      </c>
      <c r="CV79" s="1">
        <v>0</v>
      </c>
    </row>
    <row r="80" spans="36:100" x14ac:dyDescent="0.25">
      <c r="AJ80">
        <v>3</v>
      </c>
      <c r="AK80" t="s">
        <v>174</v>
      </c>
      <c r="AL80">
        <v>4</v>
      </c>
      <c r="AM80">
        <v>-99</v>
      </c>
      <c r="AN80">
        <v>0</v>
      </c>
      <c r="AO80">
        <v>1</v>
      </c>
      <c r="AP80">
        <v>7.9645200000000003</v>
      </c>
      <c r="AQ80">
        <v>10.8377</v>
      </c>
      <c r="AR80">
        <v>30.2</v>
      </c>
      <c r="AS80">
        <v>5.7028000000000002E-2</v>
      </c>
      <c r="AT80">
        <v>6.0363199999999999E-2</v>
      </c>
      <c r="AU80" s="1">
        <v>1.6459E-16</v>
      </c>
      <c r="AV80" s="1">
        <v>1.6076200000000001E-13</v>
      </c>
      <c r="AW80" s="1">
        <v>3.1865999999999998E-2</v>
      </c>
      <c r="AX80" s="1">
        <v>3.9073999999999999E-5</v>
      </c>
      <c r="AY80" s="1">
        <v>1.5559E-6</v>
      </c>
      <c r="AZ80" s="1">
        <v>1.272E-2</v>
      </c>
      <c r="BA80" s="1">
        <v>2.459E-5</v>
      </c>
      <c r="BB80" s="1">
        <v>1.1827E-4</v>
      </c>
      <c r="BC80" s="1">
        <v>7.9054000000000006E-5</v>
      </c>
      <c r="BD80" s="1">
        <v>0</v>
      </c>
      <c r="BE80" s="1">
        <v>5.0973000000000001E-5</v>
      </c>
      <c r="BF80" s="1">
        <v>0</v>
      </c>
      <c r="BG80" s="1">
        <v>8.5792999999999993E-6</v>
      </c>
      <c r="BH80" s="1">
        <v>0</v>
      </c>
      <c r="BI80" s="1">
        <v>0</v>
      </c>
      <c r="BJ80" s="1">
        <v>8.3796999999999995E-10</v>
      </c>
      <c r="BK80" s="1">
        <v>4.4336000000000002E-6</v>
      </c>
      <c r="BL80" s="1">
        <v>3.5434999999999999E-7</v>
      </c>
      <c r="BM80" s="1">
        <v>2.7431000000000003E-7</v>
      </c>
      <c r="BN80" s="1">
        <v>0</v>
      </c>
      <c r="BO80" s="1">
        <v>0</v>
      </c>
      <c r="BP80" s="1">
        <v>1.7496999999999999E-5</v>
      </c>
      <c r="BQ80" s="1">
        <v>1.7194E-6</v>
      </c>
      <c r="BR80" s="1">
        <v>4.9846000000000001E-2</v>
      </c>
      <c r="BS80" s="1">
        <v>4.3630999999999997E-4</v>
      </c>
      <c r="BT80" s="1">
        <v>9.2705000000000001E-4</v>
      </c>
      <c r="BU80">
        <v>-999.99900000000002</v>
      </c>
      <c r="BV80">
        <v>-999.99900000000002</v>
      </c>
      <c r="BW80">
        <v>1.1860999999999999</v>
      </c>
      <c r="BX80">
        <v>8.0004000000000008</v>
      </c>
      <c r="BY80">
        <v>2.5529000000000002</v>
      </c>
      <c r="BZ80">
        <v>1.5117</v>
      </c>
      <c r="CA80">
        <v>-999.99900000000002</v>
      </c>
      <c r="CB80">
        <v>-999.99900000000002</v>
      </c>
      <c r="CC80">
        <v>-999.99900000000002</v>
      </c>
      <c r="CD80">
        <v>-999.99900000000002</v>
      </c>
      <c r="CE80">
        <v>2.3871000000000002</v>
      </c>
      <c r="CF80">
        <v>-999.99900000000002</v>
      </c>
      <c r="CG80">
        <v>1.0883</v>
      </c>
      <c r="CH80">
        <v>-999.99900000000002</v>
      </c>
      <c r="CI80">
        <v>2.2469999999999999</v>
      </c>
      <c r="CJ80">
        <v>-999.99900000000002</v>
      </c>
      <c r="CK80">
        <v>-999.99900000000002</v>
      </c>
      <c r="CL80">
        <v>-2.9807000000000001</v>
      </c>
      <c r="CM80">
        <v>-7.8040000000000003</v>
      </c>
      <c r="CN80">
        <v>-999.99900000000002</v>
      </c>
      <c r="CO80">
        <v>-999.99900000000002</v>
      </c>
      <c r="CP80" t="s">
        <v>80</v>
      </c>
      <c r="CQ80" s="1">
        <v>4537.5</v>
      </c>
      <c r="CR80" s="1">
        <v>4.6361999999999997</v>
      </c>
      <c r="CS80" s="1">
        <v>2.8543000000000002E-3</v>
      </c>
      <c r="CT80" s="1">
        <v>0</v>
      </c>
      <c r="CU80" s="1">
        <v>0</v>
      </c>
      <c r="CV80" s="1">
        <v>0</v>
      </c>
    </row>
    <row r="81" spans="36:100" x14ac:dyDescent="0.25">
      <c r="AJ81">
        <v>3</v>
      </c>
      <c r="AK81" t="s">
        <v>174</v>
      </c>
      <c r="AL81">
        <v>5</v>
      </c>
      <c r="AM81">
        <v>-99</v>
      </c>
      <c r="AN81">
        <v>0</v>
      </c>
      <c r="AO81">
        <v>1</v>
      </c>
      <c r="AP81">
        <v>7.2928699999999997</v>
      </c>
      <c r="AQ81">
        <v>11.641400000000001</v>
      </c>
      <c r="AR81">
        <v>29.8</v>
      </c>
      <c r="AS81">
        <v>1.9183700000000001E-2</v>
      </c>
      <c r="AT81">
        <v>1.3055300000000001E-2</v>
      </c>
      <c r="AU81" s="1">
        <v>-6.5301699999999998E-17</v>
      </c>
      <c r="AV81" s="1">
        <v>-2.6743500000000001E-13</v>
      </c>
      <c r="AW81" s="1">
        <v>1.0491E-2</v>
      </c>
      <c r="AX81" s="1">
        <v>1.4137E-5</v>
      </c>
      <c r="AY81" s="1">
        <v>1.2299E-8</v>
      </c>
      <c r="AZ81" s="1">
        <v>9.1149000000000004E-4</v>
      </c>
      <c r="BA81" s="1">
        <v>3.3636000000000001E-5</v>
      </c>
      <c r="BB81" s="1">
        <v>5.8182E-5</v>
      </c>
      <c r="BC81" s="1">
        <v>0</v>
      </c>
      <c r="BD81" s="1">
        <v>0</v>
      </c>
      <c r="BE81" s="1">
        <v>5.0213000000000002E-5</v>
      </c>
      <c r="BF81" s="1">
        <v>0</v>
      </c>
      <c r="BG81" s="1">
        <v>2.3324000000000001E-3</v>
      </c>
      <c r="BH81" s="1">
        <v>0</v>
      </c>
      <c r="BI81" s="1">
        <v>0</v>
      </c>
      <c r="BJ81" s="1">
        <v>8.3723000000000001E-10</v>
      </c>
      <c r="BK81" s="1">
        <v>5.6674000000000005E-10</v>
      </c>
      <c r="BL81" s="1">
        <v>7.2853999999999998E-8</v>
      </c>
      <c r="BM81" s="1">
        <v>1.4679999999999999E-7</v>
      </c>
      <c r="BN81" s="1">
        <v>0</v>
      </c>
      <c r="BO81" s="1">
        <v>0</v>
      </c>
      <c r="BP81" s="1">
        <v>3.3297999999999999E-5</v>
      </c>
      <c r="BQ81" s="1">
        <v>3.1992999999999998E-7</v>
      </c>
      <c r="BR81" s="1">
        <v>9.7730999999999998E-3</v>
      </c>
      <c r="BS81" s="1">
        <v>1.3804E-5</v>
      </c>
      <c r="BT81" s="1">
        <v>9.4662000000000001E-4</v>
      </c>
      <c r="BU81">
        <v>-999.99900000000002</v>
      </c>
      <c r="BV81">
        <v>-999.99900000000002</v>
      </c>
      <c r="BW81">
        <v>4.3418999999999999</v>
      </c>
      <c r="BX81">
        <v>4.0533000000000001</v>
      </c>
      <c r="BY81">
        <v>2.2576999999999998</v>
      </c>
      <c r="BZ81">
        <v>8.3941999999999997</v>
      </c>
      <c r="CA81">
        <v>-999.99900000000002</v>
      </c>
      <c r="CB81">
        <v>-999.99900000000002</v>
      </c>
      <c r="CC81">
        <v>-999.99900000000002</v>
      </c>
      <c r="CD81">
        <v>-999.99900000000002</v>
      </c>
      <c r="CE81">
        <v>0.1777</v>
      </c>
      <c r="CF81">
        <v>-999.99900000000002</v>
      </c>
      <c r="CG81">
        <v>-4.3234000000000004</v>
      </c>
      <c r="CH81">
        <v>-999.99900000000002</v>
      </c>
      <c r="CI81">
        <v>3.7400000000000003E-2</v>
      </c>
      <c r="CJ81">
        <v>-999.99900000000002</v>
      </c>
      <c r="CK81">
        <v>-999.99900000000002</v>
      </c>
      <c r="CL81">
        <v>-3.4809000000000001</v>
      </c>
      <c r="CM81">
        <v>-11.8634</v>
      </c>
      <c r="CN81">
        <v>-999.99900000000002</v>
      </c>
      <c r="CO81">
        <v>-999.99900000000002</v>
      </c>
      <c r="CP81" t="s">
        <v>81</v>
      </c>
      <c r="CQ81" s="1">
        <v>1078.5</v>
      </c>
      <c r="CR81" s="1">
        <v>1.1527000000000001</v>
      </c>
      <c r="CS81" s="1">
        <v>9.6013999999999995E-4</v>
      </c>
      <c r="CT81" s="1">
        <v>0</v>
      </c>
      <c r="CU81" s="1">
        <v>0</v>
      </c>
      <c r="CV81" s="1">
        <v>0</v>
      </c>
    </row>
    <row r="82" spans="36:100" x14ac:dyDescent="0.25">
      <c r="AJ82">
        <v>3</v>
      </c>
      <c r="AK82" t="s">
        <v>174</v>
      </c>
      <c r="AL82">
        <v>6</v>
      </c>
      <c r="AM82">
        <v>-99</v>
      </c>
      <c r="AN82">
        <v>0</v>
      </c>
      <c r="AO82">
        <v>1</v>
      </c>
      <c r="AP82">
        <v>7.3482500000000002</v>
      </c>
      <c r="AQ82">
        <v>11.558299999999999</v>
      </c>
      <c r="AR82">
        <v>30.1</v>
      </c>
      <c r="AS82">
        <v>2.1114999999999998E-2</v>
      </c>
      <c r="AT82">
        <v>1.4874200000000001E-2</v>
      </c>
      <c r="AU82" s="1">
        <v>-3.4594900000000001E-16</v>
      </c>
      <c r="AV82" s="1">
        <v>-1.2484599999999999E-12</v>
      </c>
      <c r="AW82" s="1">
        <v>1.1727E-2</v>
      </c>
      <c r="AX82" s="1">
        <v>6.2144999999999995E-5</v>
      </c>
      <c r="AY82" s="1">
        <v>1.2299E-8</v>
      </c>
      <c r="AZ82" s="1">
        <v>1.1077000000000001E-3</v>
      </c>
      <c r="BA82" s="1">
        <v>1.6592000000000001E-4</v>
      </c>
      <c r="BB82" s="1">
        <v>8.3807000000000006E-5</v>
      </c>
      <c r="BC82" s="1">
        <v>0</v>
      </c>
      <c r="BD82" s="1">
        <v>4.2243000000000002E-5</v>
      </c>
      <c r="BE82" s="1">
        <v>5.3115999999999998E-5</v>
      </c>
      <c r="BF82" s="1">
        <v>0</v>
      </c>
      <c r="BG82" s="1">
        <v>2.4697E-3</v>
      </c>
      <c r="BH82" s="1">
        <v>0</v>
      </c>
      <c r="BI82" s="1">
        <v>0</v>
      </c>
      <c r="BJ82" s="1">
        <v>1.0959E-7</v>
      </c>
      <c r="BK82" s="1">
        <v>4.1075000000000002E-5</v>
      </c>
      <c r="BL82" s="1">
        <v>1.5240999999999999E-6</v>
      </c>
      <c r="BM82" s="1">
        <v>7.6901000000000003E-7</v>
      </c>
      <c r="BN82" s="1">
        <v>0</v>
      </c>
      <c r="BO82" s="1">
        <v>0</v>
      </c>
      <c r="BP82" s="1">
        <v>1.4918E-4</v>
      </c>
      <c r="BQ82" s="1">
        <v>3.7407000000000001E-7</v>
      </c>
      <c r="BR82" s="1">
        <v>1.112E-2</v>
      </c>
      <c r="BS82" s="1">
        <v>1.8278999999999999E-5</v>
      </c>
      <c r="BT82" s="1">
        <v>9.3915000000000003E-4</v>
      </c>
      <c r="BU82">
        <v>-999.99900000000002</v>
      </c>
      <c r="BV82">
        <v>-999.99900000000002</v>
      </c>
      <c r="BW82">
        <v>4.2935999999999996</v>
      </c>
      <c r="BX82">
        <v>8.9194999999999993</v>
      </c>
      <c r="BY82">
        <v>4.4288999999999996</v>
      </c>
      <c r="BZ82">
        <v>9.5929000000000002</v>
      </c>
      <c r="CA82">
        <v>-999.99900000000002</v>
      </c>
      <c r="CB82">
        <v>-999.99900000000002</v>
      </c>
      <c r="CC82">
        <v>-999.99900000000002</v>
      </c>
      <c r="CD82">
        <v>-999.99900000000002</v>
      </c>
      <c r="CE82">
        <v>0.35949999999999999</v>
      </c>
      <c r="CF82">
        <v>-999.99900000000002</v>
      </c>
      <c r="CG82">
        <v>-4.0419</v>
      </c>
      <c r="CH82">
        <v>-999.99900000000002</v>
      </c>
      <c r="CI82">
        <v>0.21940000000000001</v>
      </c>
      <c r="CJ82">
        <v>-999.99900000000002</v>
      </c>
      <c r="CK82">
        <v>-999.99900000000002</v>
      </c>
      <c r="CL82">
        <v>-1.2995000000000001</v>
      </c>
      <c r="CM82">
        <v>-6.9847999999999999</v>
      </c>
      <c r="CN82">
        <v>-999.99900000000002</v>
      </c>
      <c r="CO82">
        <v>-999.99900000000002</v>
      </c>
      <c r="CP82" t="s">
        <v>82</v>
      </c>
      <c r="CQ82" s="1">
        <v>1235.9000000000001</v>
      </c>
      <c r="CR82" s="1">
        <v>1.3097000000000001</v>
      </c>
      <c r="CS82" s="1">
        <v>1.0568000000000001E-3</v>
      </c>
      <c r="CT82" s="1">
        <v>0</v>
      </c>
      <c r="CU82" s="1">
        <v>0</v>
      </c>
      <c r="CV82" s="1">
        <v>0</v>
      </c>
    </row>
    <row r="83" spans="36:100" x14ac:dyDescent="0.25">
      <c r="AJ83">
        <v>3</v>
      </c>
      <c r="AK83" t="s">
        <v>174</v>
      </c>
      <c r="AL83">
        <v>7</v>
      </c>
      <c r="AM83">
        <v>-99</v>
      </c>
      <c r="AN83">
        <v>0</v>
      </c>
      <c r="AO83">
        <v>1</v>
      </c>
      <c r="AP83">
        <v>7.2887500000000003</v>
      </c>
      <c r="AQ83">
        <v>11.623699999999999</v>
      </c>
      <c r="AR83">
        <v>30.1</v>
      </c>
      <c r="AS83">
        <v>1.7153399999999999E-2</v>
      </c>
      <c r="AT83">
        <v>1.25398E-2</v>
      </c>
      <c r="AU83" s="1">
        <v>-2.6435600000000001E-13</v>
      </c>
      <c r="AV83" s="1">
        <v>-1.1398499999999999E-9</v>
      </c>
      <c r="AW83" s="1">
        <v>9.6684000000000006E-3</v>
      </c>
      <c r="AX83" s="1">
        <v>1.5437000000000001E-5</v>
      </c>
      <c r="AY83" s="1">
        <v>1.2647999999999999E-6</v>
      </c>
      <c r="AZ83" s="1">
        <v>1.0168E-3</v>
      </c>
      <c r="BA83" s="1">
        <v>3.4783000000000002E-5</v>
      </c>
      <c r="BB83" s="1">
        <v>6.2216000000000002E-5</v>
      </c>
      <c r="BC83" s="1">
        <v>0</v>
      </c>
      <c r="BD83" s="1">
        <v>0</v>
      </c>
      <c r="BE83" s="1">
        <v>5.0433999999999999E-5</v>
      </c>
      <c r="BF83" s="1">
        <v>0</v>
      </c>
      <c r="BG83" s="1">
        <v>1.8548E-3</v>
      </c>
      <c r="BH83" s="1">
        <v>0</v>
      </c>
      <c r="BI83" s="1">
        <v>0</v>
      </c>
      <c r="BJ83" s="1">
        <v>8.3722000000000003E-10</v>
      </c>
      <c r="BK83" s="1">
        <v>1.5994999999999998E-5</v>
      </c>
      <c r="BL83" s="1">
        <v>6.2966999999999997E-8</v>
      </c>
      <c r="BM83" s="1">
        <v>1.0254E-7</v>
      </c>
      <c r="BN83" s="1">
        <v>0</v>
      </c>
      <c r="BO83" s="1">
        <v>0</v>
      </c>
      <c r="BP83" s="1">
        <v>1.7981E-4</v>
      </c>
      <c r="BQ83" s="1">
        <v>3.2323000000000002E-7</v>
      </c>
      <c r="BR83" s="1">
        <v>9.6188999999999997E-3</v>
      </c>
      <c r="BS83" s="1">
        <v>1.3456E-5</v>
      </c>
      <c r="BT83" s="1">
        <v>9.3964999999999999E-4</v>
      </c>
      <c r="BU83">
        <v>-999.99900000000002</v>
      </c>
      <c r="BV83">
        <v>-999.99900000000002</v>
      </c>
      <c r="BW83">
        <v>4.2335000000000003</v>
      </c>
      <c r="BX83">
        <v>8.4970999999999997</v>
      </c>
      <c r="BY83">
        <v>2.2576000000000001</v>
      </c>
      <c r="BZ83">
        <v>9.6346000000000007</v>
      </c>
      <c r="CA83">
        <v>-999.99900000000002</v>
      </c>
      <c r="CB83">
        <v>-999.99900000000002</v>
      </c>
      <c r="CC83">
        <v>-999.99900000000002</v>
      </c>
      <c r="CD83">
        <v>-999.99900000000002</v>
      </c>
      <c r="CE83">
        <v>0.2225</v>
      </c>
      <c r="CF83">
        <v>-999.99900000000002</v>
      </c>
      <c r="CG83">
        <v>-2.2664</v>
      </c>
      <c r="CH83">
        <v>-999.99900000000002</v>
      </c>
      <c r="CI83">
        <v>8.2299999999999998E-2</v>
      </c>
      <c r="CJ83">
        <v>-999.99900000000002</v>
      </c>
      <c r="CK83">
        <v>-999.99900000000002</v>
      </c>
      <c r="CL83">
        <v>-3.4826000000000001</v>
      </c>
      <c r="CM83">
        <v>-7.4131</v>
      </c>
      <c r="CN83">
        <v>-999.99900000000002</v>
      </c>
      <c r="CO83">
        <v>-999.99900000000002</v>
      </c>
      <c r="CP83" t="s">
        <v>83</v>
      </c>
      <c r="CQ83" s="1">
        <v>1048.8</v>
      </c>
      <c r="CR83" s="1">
        <v>1.0994999999999999</v>
      </c>
      <c r="CS83" s="1">
        <v>8.5853000000000004E-4</v>
      </c>
      <c r="CT83" s="1">
        <v>0</v>
      </c>
      <c r="CU83" s="1">
        <v>0</v>
      </c>
      <c r="CV83" s="1">
        <v>0</v>
      </c>
    </row>
    <row r="84" spans="36:100" x14ac:dyDescent="0.25">
      <c r="AJ84">
        <v>3</v>
      </c>
      <c r="AK84" t="s">
        <v>174</v>
      </c>
      <c r="AL84">
        <v>8</v>
      </c>
      <c r="AM84">
        <v>-99</v>
      </c>
      <c r="AN84">
        <v>0</v>
      </c>
      <c r="AO84">
        <v>1</v>
      </c>
      <c r="AP84">
        <v>7.7902100000000001</v>
      </c>
      <c r="AQ84">
        <v>11.083399999999999</v>
      </c>
      <c r="AR84">
        <v>29.6</v>
      </c>
      <c r="AS84">
        <v>3.70985E-2</v>
      </c>
      <c r="AT84">
        <v>4.335E-2</v>
      </c>
      <c r="AU84" s="1">
        <v>-2.92006E-15</v>
      </c>
      <c r="AV84" s="1">
        <v>-4.3528099999999999E-12</v>
      </c>
      <c r="AW84" s="1">
        <v>1.2433E-2</v>
      </c>
      <c r="AX84" s="1">
        <v>1.7591000000000001E-5</v>
      </c>
      <c r="AY84" s="1">
        <v>1.4814999999999999E-6</v>
      </c>
      <c r="AZ84" s="1">
        <v>1.2437E-2</v>
      </c>
      <c r="BA84" s="1">
        <v>2.8325000000000001E-5</v>
      </c>
      <c r="BB84" s="1">
        <v>5.8094999999999999E-5</v>
      </c>
      <c r="BC84" s="1">
        <v>5.3662999999999998E-5</v>
      </c>
      <c r="BD84" s="1">
        <v>0</v>
      </c>
      <c r="BE84" s="1">
        <v>5.0358000000000001E-5</v>
      </c>
      <c r="BF84" s="1">
        <v>0</v>
      </c>
      <c r="BG84" s="1">
        <v>2.9981000000000001E-6</v>
      </c>
      <c r="BH84" s="1">
        <v>0</v>
      </c>
      <c r="BI84" s="1">
        <v>0</v>
      </c>
      <c r="BJ84" s="1">
        <v>8.3760999999999996E-10</v>
      </c>
      <c r="BK84" s="1">
        <v>4.6932999999999996E-6</v>
      </c>
      <c r="BL84" s="1">
        <v>1.0656999999999999E-7</v>
      </c>
      <c r="BM84" s="1">
        <v>2.4312000000000002E-7</v>
      </c>
      <c r="BN84" s="1">
        <v>0</v>
      </c>
      <c r="BO84" s="1">
        <v>0</v>
      </c>
      <c r="BP84" s="1">
        <v>1.7155999999999999E-4</v>
      </c>
      <c r="BQ84" s="1">
        <v>1.0721000000000001E-6</v>
      </c>
      <c r="BR84" s="1">
        <v>3.2940999999999998E-2</v>
      </c>
      <c r="BS84" s="1">
        <v>1.7839E-4</v>
      </c>
      <c r="BT84" s="1">
        <v>9.4477000000000005E-4</v>
      </c>
      <c r="BU84">
        <v>-999.99900000000002</v>
      </c>
      <c r="BV84">
        <v>-999.99900000000002</v>
      </c>
      <c r="BW84">
        <v>0.94089999999999996</v>
      </c>
      <c r="BX84">
        <v>8.0397999999999996</v>
      </c>
      <c r="BY84">
        <v>2.5226999999999999</v>
      </c>
      <c r="BZ84">
        <v>3.0205000000000002</v>
      </c>
      <c r="CA84">
        <v>-999.99900000000002</v>
      </c>
      <c r="CB84">
        <v>-999.99900000000002</v>
      </c>
      <c r="CC84">
        <v>-999.99900000000002</v>
      </c>
      <c r="CD84">
        <v>-999.99900000000002</v>
      </c>
      <c r="CE84">
        <v>2.1162000000000001</v>
      </c>
      <c r="CF84">
        <v>-999.99900000000002</v>
      </c>
      <c r="CG84">
        <v>0.51559999999999995</v>
      </c>
      <c r="CH84">
        <v>-999.99900000000002</v>
      </c>
      <c r="CI84">
        <v>1.9757</v>
      </c>
      <c r="CJ84">
        <v>-999.99900000000002</v>
      </c>
      <c r="CK84">
        <v>-999.99900000000002</v>
      </c>
      <c r="CL84">
        <v>-3.0638999999999998</v>
      </c>
      <c r="CM84">
        <v>-7.8059000000000003</v>
      </c>
      <c r="CN84">
        <v>-999.99900000000002</v>
      </c>
      <c r="CO84">
        <v>-999.99900000000002</v>
      </c>
      <c r="CP84" t="s">
        <v>84</v>
      </c>
      <c r="CQ84" s="1">
        <v>3000.5</v>
      </c>
      <c r="CR84" s="1">
        <v>3.0489999999999999</v>
      </c>
      <c r="CS84" s="1">
        <v>1.8568E-3</v>
      </c>
      <c r="CT84" s="1">
        <v>0</v>
      </c>
      <c r="CU84" s="1">
        <v>0</v>
      </c>
      <c r="CV84" s="1">
        <v>0</v>
      </c>
    </row>
    <row r="85" spans="36:100" x14ac:dyDescent="0.25">
      <c r="AJ85">
        <v>3</v>
      </c>
      <c r="AK85" t="s">
        <v>174</v>
      </c>
      <c r="AL85">
        <v>9</v>
      </c>
      <c r="AM85">
        <v>-99</v>
      </c>
      <c r="AN85">
        <v>0</v>
      </c>
      <c r="AO85">
        <v>1</v>
      </c>
      <c r="AP85">
        <v>7.17408</v>
      </c>
      <c r="AQ85">
        <v>11.7532</v>
      </c>
      <c r="AR85">
        <v>30.2</v>
      </c>
      <c r="AS85">
        <v>1.23847E-2</v>
      </c>
      <c r="AT85">
        <v>9.5464799999999995E-3</v>
      </c>
      <c r="AU85" s="1">
        <v>1.4407100000000001E-17</v>
      </c>
      <c r="AV85" s="1">
        <v>8.3378799999999996E-14</v>
      </c>
      <c r="AW85" s="1">
        <v>6.7786000000000001E-3</v>
      </c>
      <c r="AX85" s="1">
        <v>1.1165999999999999E-5</v>
      </c>
      <c r="AY85" s="1">
        <v>1.2296999999999999E-8</v>
      </c>
      <c r="AZ85" s="1">
        <v>9.6456000000000005E-4</v>
      </c>
      <c r="BA85" s="1">
        <v>1.9511999999999999E-5</v>
      </c>
      <c r="BB85" s="1">
        <v>4.9994000000000003E-5</v>
      </c>
      <c r="BC85" s="1">
        <v>0</v>
      </c>
      <c r="BD85" s="1">
        <v>0</v>
      </c>
      <c r="BE85" s="1">
        <v>5.4821000000000002E-5</v>
      </c>
      <c r="BF85" s="1">
        <v>0</v>
      </c>
      <c r="BG85" s="1">
        <v>1.2608000000000001E-3</v>
      </c>
      <c r="BH85" s="1">
        <v>0</v>
      </c>
      <c r="BI85" s="1">
        <v>0</v>
      </c>
      <c r="BJ85" s="1">
        <v>1.2727E-7</v>
      </c>
      <c r="BK85" s="1">
        <v>1.2208E-6</v>
      </c>
      <c r="BL85" s="1">
        <v>2.0352E-6</v>
      </c>
      <c r="BM85" s="1">
        <v>1.0774000000000001E-6</v>
      </c>
      <c r="BN85" s="1">
        <v>0</v>
      </c>
      <c r="BO85" s="1">
        <v>0</v>
      </c>
      <c r="BP85" s="1">
        <v>1.9144999999999999E-4</v>
      </c>
      <c r="BQ85" s="1">
        <v>2.4671000000000002E-7</v>
      </c>
      <c r="BR85" s="1">
        <v>7.2880000000000002E-3</v>
      </c>
      <c r="BS85" s="1">
        <v>7.5660000000000001E-6</v>
      </c>
      <c r="BT85" s="1">
        <v>9.3796000000000005E-4</v>
      </c>
      <c r="BU85">
        <v>-999.99900000000002</v>
      </c>
      <c r="BV85">
        <v>-999.99900000000002</v>
      </c>
      <c r="BW85">
        <v>4.1765999999999996</v>
      </c>
      <c r="BX85">
        <v>7.3480999999999996</v>
      </c>
      <c r="BY85">
        <v>4.3419999999999996</v>
      </c>
      <c r="BZ85">
        <v>9.5729000000000006</v>
      </c>
      <c r="CA85">
        <v>-999.99900000000002</v>
      </c>
      <c r="CB85">
        <v>-999.99900000000002</v>
      </c>
      <c r="CC85">
        <v>-999.99900000000002</v>
      </c>
      <c r="CD85">
        <v>-999.99900000000002</v>
      </c>
      <c r="CE85">
        <v>2.9999999999999997E-4</v>
      </c>
      <c r="CF85">
        <v>-999.99900000000002</v>
      </c>
      <c r="CG85">
        <v>-4.7008000000000001</v>
      </c>
      <c r="CH85">
        <v>-999.99900000000002</v>
      </c>
      <c r="CI85">
        <v>-0.13980000000000001</v>
      </c>
      <c r="CJ85">
        <v>-999.99900000000002</v>
      </c>
      <c r="CK85">
        <v>-999.99900000000002</v>
      </c>
      <c r="CL85">
        <v>-1.4429000000000001</v>
      </c>
      <c r="CM85">
        <v>-8.5820000000000007</v>
      </c>
      <c r="CN85">
        <v>-999.99900000000002</v>
      </c>
      <c r="CO85">
        <v>-999.99900000000002</v>
      </c>
      <c r="CP85" t="s">
        <v>85</v>
      </c>
      <c r="CQ85" s="1">
        <v>798.51</v>
      </c>
      <c r="CR85" s="1">
        <v>0.82926</v>
      </c>
      <c r="CS85" s="1">
        <v>6.1985000000000002E-4</v>
      </c>
      <c r="CT85" s="1">
        <v>0</v>
      </c>
      <c r="CU85" s="1">
        <v>0</v>
      </c>
      <c r="CV85" s="1">
        <v>0</v>
      </c>
    </row>
    <row r="86" spans="36:100" x14ac:dyDescent="0.25">
      <c r="AJ86">
        <v>3</v>
      </c>
      <c r="AK86" t="s">
        <v>174</v>
      </c>
      <c r="AL86">
        <v>10</v>
      </c>
      <c r="AM86">
        <v>-99</v>
      </c>
      <c r="AN86">
        <v>0</v>
      </c>
      <c r="AO86">
        <v>1</v>
      </c>
      <c r="AP86">
        <v>7.1950700000000003</v>
      </c>
      <c r="AQ86">
        <v>11.7906</v>
      </c>
      <c r="AR86">
        <v>29.6</v>
      </c>
      <c r="AS86">
        <v>1.3310799999999999E-2</v>
      </c>
      <c r="AT86">
        <v>1.01788E-2</v>
      </c>
      <c r="AU86" s="1">
        <v>-1.1186599999999999E-15</v>
      </c>
      <c r="AV86" s="1">
        <v>-6.0430499999999998E-12</v>
      </c>
      <c r="AW86" s="1">
        <v>7.2835E-3</v>
      </c>
      <c r="AX86" s="1">
        <v>3.6452999999999998E-5</v>
      </c>
      <c r="AY86" s="1">
        <v>1.6674999999999999E-6</v>
      </c>
      <c r="AZ86" s="1">
        <v>9.8280999999999998E-4</v>
      </c>
      <c r="BA86" s="1">
        <v>2.4797999999999999E-5</v>
      </c>
      <c r="BB86" s="1">
        <v>6.0745000000000002E-5</v>
      </c>
      <c r="BC86" s="1">
        <v>0</v>
      </c>
      <c r="BD86" s="1">
        <v>4.3890000000000002E-5</v>
      </c>
      <c r="BE86" s="1">
        <v>7.0983999999999997E-5</v>
      </c>
      <c r="BF86" s="1">
        <v>0</v>
      </c>
      <c r="BG86" s="1">
        <v>1.3472E-3</v>
      </c>
      <c r="BH86" s="1">
        <v>0</v>
      </c>
      <c r="BI86" s="1">
        <v>0</v>
      </c>
      <c r="BJ86" s="1">
        <v>1.2055E-7</v>
      </c>
      <c r="BK86" s="1">
        <v>1.7946999999999999E-4</v>
      </c>
      <c r="BL86" s="1">
        <v>1.6196999999999999E-7</v>
      </c>
      <c r="BM86" s="1">
        <v>3.1613000000000001E-7</v>
      </c>
      <c r="BN86" s="1">
        <v>0</v>
      </c>
      <c r="BO86" s="1">
        <v>0</v>
      </c>
      <c r="BP86" s="1">
        <v>2.0477000000000001E-4</v>
      </c>
      <c r="BQ86" s="1">
        <v>2.4861E-7</v>
      </c>
      <c r="BR86" s="1">
        <v>7.7400999999999998E-3</v>
      </c>
      <c r="BS86" s="1">
        <v>8.4100999999999993E-6</v>
      </c>
      <c r="BT86" s="1">
        <v>9.5200999999999999E-4</v>
      </c>
      <c r="BU86">
        <v>-999.99900000000002</v>
      </c>
      <c r="BV86">
        <v>-999.99900000000002</v>
      </c>
      <c r="BW86">
        <v>4.2115</v>
      </c>
      <c r="BX86">
        <v>9.5327999999999999</v>
      </c>
      <c r="BY86">
        <v>4.3681999999999999</v>
      </c>
      <c r="BZ86">
        <v>9.7157999999999998</v>
      </c>
      <c r="CA86">
        <v>-999.99900000000002</v>
      </c>
      <c r="CB86">
        <v>-999.99900000000002</v>
      </c>
      <c r="CC86">
        <v>-999.99900000000002</v>
      </c>
      <c r="CD86">
        <v>-999.99900000000002</v>
      </c>
      <c r="CE86">
        <v>4.0099999999999997E-2</v>
      </c>
      <c r="CF86">
        <v>-999.99900000000002</v>
      </c>
      <c r="CG86">
        <v>-2.5028000000000001</v>
      </c>
      <c r="CH86">
        <v>-999.99900000000002</v>
      </c>
      <c r="CI86">
        <v>-0.1004</v>
      </c>
      <c r="CJ86">
        <v>-999.99900000000002</v>
      </c>
      <c r="CK86">
        <v>-999.99900000000002</v>
      </c>
      <c r="CL86">
        <v>-1.4433</v>
      </c>
      <c r="CM86">
        <v>-6.4253</v>
      </c>
      <c r="CN86">
        <v>-999.99900000000002</v>
      </c>
      <c r="CO86">
        <v>-999.99900000000002</v>
      </c>
      <c r="CP86" t="s">
        <v>86</v>
      </c>
      <c r="CQ86" s="1">
        <v>842.53</v>
      </c>
      <c r="CR86" s="1">
        <v>0.90347999999999995</v>
      </c>
      <c r="CS86" s="1">
        <v>6.6620999999999998E-4</v>
      </c>
      <c r="CT86" s="1">
        <v>0</v>
      </c>
      <c r="CU86" s="1">
        <v>0</v>
      </c>
      <c r="CV86" s="1">
        <v>0</v>
      </c>
    </row>
    <row r="87" spans="36:100" x14ac:dyDescent="0.25">
      <c r="AJ87">
        <v>3</v>
      </c>
      <c r="AK87" t="s">
        <v>174</v>
      </c>
      <c r="AL87">
        <v>11</v>
      </c>
      <c r="AM87">
        <v>-99</v>
      </c>
      <c r="AN87">
        <v>0</v>
      </c>
      <c r="AO87">
        <v>1</v>
      </c>
      <c r="AP87">
        <v>7.1870900000000004</v>
      </c>
      <c r="AQ87">
        <v>11.6495</v>
      </c>
      <c r="AR87">
        <v>31.4</v>
      </c>
      <c r="AS87">
        <v>1.29809E-2</v>
      </c>
      <c r="AT87">
        <v>9.8676500000000004E-3</v>
      </c>
      <c r="AU87" s="1">
        <v>2.8501799999999999E-13</v>
      </c>
      <c r="AV87" s="1">
        <v>1.6063200000000001E-9</v>
      </c>
      <c r="AW87" s="1">
        <v>6.8089999999999999E-3</v>
      </c>
      <c r="AX87" s="1">
        <v>1.2598E-5</v>
      </c>
      <c r="AY87" s="1">
        <v>2.4511999999999999E-6</v>
      </c>
      <c r="AZ87" s="1">
        <v>1.0596E-3</v>
      </c>
      <c r="BA87" s="1">
        <v>1.8627E-5</v>
      </c>
      <c r="BB87" s="1">
        <v>7.2225999999999996E-5</v>
      </c>
      <c r="BC87" s="1">
        <v>0</v>
      </c>
      <c r="BD87" s="1">
        <v>0</v>
      </c>
      <c r="BE87" s="1">
        <v>5.6555999999999999E-5</v>
      </c>
      <c r="BF87" s="1">
        <v>0</v>
      </c>
      <c r="BG87" s="1">
        <v>1.3734999999999999E-3</v>
      </c>
      <c r="BH87" s="1">
        <v>0</v>
      </c>
      <c r="BI87" s="1">
        <v>0</v>
      </c>
      <c r="BJ87" s="1">
        <v>8.3715000000000005E-10</v>
      </c>
      <c r="BK87" s="1">
        <v>6.1342999999999999E-5</v>
      </c>
      <c r="BL87" s="1">
        <v>1.2274E-7</v>
      </c>
      <c r="BM87" s="1">
        <v>2.2891E-7</v>
      </c>
      <c r="BN87" s="1">
        <v>0</v>
      </c>
      <c r="BO87" s="1">
        <v>0</v>
      </c>
      <c r="BP87" s="1">
        <v>2.5137000000000002E-6</v>
      </c>
      <c r="BQ87" s="1">
        <v>2.7762999999999998E-7</v>
      </c>
      <c r="BR87" s="1">
        <v>7.3829000000000004E-3</v>
      </c>
      <c r="BS87" s="1">
        <v>8.1014000000000001E-6</v>
      </c>
      <c r="BT87" s="1">
        <v>9.1053E-4</v>
      </c>
      <c r="BU87">
        <v>-999.99900000000002</v>
      </c>
      <c r="BV87">
        <v>-999.99900000000002</v>
      </c>
      <c r="BW87">
        <v>4.1464999999999996</v>
      </c>
      <c r="BX87">
        <v>9.0298999999999996</v>
      </c>
      <c r="BY87">
        <v>2.1821999999999999</v>
      </c>
      <c r="BZ87">
        <v>5.72</v>
      </c>
      <c r="CA87">
        <v>-999.99900000000002</v>
      </c>
      <c r="CB87">
        <v>-999.99900000000002</v>
      </c>
      <c r="CC87">
        <v>-999.99900000000002</v>
      </c>
      <c r="CD87">
        <v>-999.99900000000002</v>
      </c>
      <c r="CE87">
        <v>7.22E-2</v>
      </c>
      <c r="CF87">
        <v>-999.99900000000002</v>
      </c>
      <c r="CG87">
        <v>-2.2865000000000002</v>
      </c>
      <c r="CH87">
        <v>-999.99900000000002</v>
      </c>
      <c r="CI87">
        <v>-6.7100000000000007E-2</v>
      </c>
      <c r="CJ87">
        <v>-999.99900000000002</v>
      </c>
      <c r="CK87">
        <v>-999.99900000000002</v>
      </c>
      <c r="CL87">
        <v>-3.6013000000000002</v>
      </c>
      <c r="CM87">
        <v>-6.8701999999999996</v>
      </c>
      <c r="CN87">
        <v>-999.99900000000002</v>
      </c>
      <c r="CO87">
        <v>-999.99900000000002</v>
      </c>
      <c r="CP87" t="s">
        <v>87</v>
      </c>
      <c r="CQ87" s="1">
        <v>835.33</v>
      </c>
      <c r="CR87" s="1">
        <v>0.83828000000000003</v>
      </c>
      <c r="CS87" s="1">
        <v>6.4970000000000002E-4</v>
      </c>
      <c r="CT87" s="1">
        <v>0</v>
      </c>
      <c r="CU87" s="1">
        <v>0</v>
      </c>
      <c r="CV87" s="1">
        <v>0</v>
      </c>
    </row>
    <row r="88" spans="36:100" x14ac:dyDescent="0.25">
      <c r="AJ88">
        <v>3</v>
      </c>
      <c r="AK88" t="s">
        <v>174</v>
      </c>
      <c r="AL88">
        <v>12</v>
      </c>
      <c r="AM88">
        <v>-99</v>
      </c>
      <c r="AN88">
        <v>0</v>
      </c>
      <c r="AO88">
        <v>1</v>
      </c>
      <c r="AP88">
        <v>7.2606700000000002</v>
      </c>
      <c r="AQ88">
        <v>11.6942</v>
      </c>
      <c r="AR88">
        <v>29.7</v>
      </c>
      <c r="AS88">
        <v>9.9527299999999999E-3</v>
      </c>
      <c r="AT88">
        <v>1.18875E-2</v>
      </c>
      <c r="AU88" s="1">
        <v>-1.63612E-16</v>
      </c>
      <c r="AV88" s="1">
        <v>-8.5315500000000001E-13</v>
      </c>
      <c r="AW88" s="1">
        <v>4.8512E-3</v>
      </c>
      <c r="AX88" s="1">
        <v>8.8432000000000003E-6</v>
      </c>
      <c r="AY88" s="1">
        <v>1.2296999999999999E-8</v>
      </c>
      <c r="AZ88" s="1">
        <v>2.4862E-3</v>
      </c>
      <c r="BA88" s="1">
        <v>2.2870999999999998E-5</v>
      </c>
      <c r="BB88" s="1">
        <v>2.6896E-4</v>
      </c>
      <c r="BC88" s="1">
        <v>5.2812000000000004E-6</v>
      </c>
      <c r="BD88" s="1">
        <v>0</v>
      </c>
      <c r="BE88" s="1">
        <v>5.7278999999999998E-5</v>
      </c>
      <c r="BF88" s="1">
        <v>0</v>
      </c>
      <c r="BG88" s="1">
        <v>1.5956E-4</v>
      </c>
      <c r="BH88" s="1">
        <v>0</v>
      </c>
      <c r="BI88" s="1">
        <v>0</v>
      </c>
      <c r="BJ88" s="1">
        <v>8.3716000000000003E-10</v>
      </c>
      <c r="BK88" s="1">
        <v>7.8322999999999995E-7</v>
      </c>
      <c r="BL88" s="1">
        <v>7.5634000000000001E-8</v>
      </c>
      <c r="BM88" s="1">
        <v>1.8851000000000001E-7</v>
      </c>
      <c r="BN88" s="1">
        <v>0</v>
      </c>
      <c r="BO88" s="1">
        <v>0</v>
      </c>
      <c r="BP88" s="1">
        <v>3.7290000000000001E-4</v>
      </c>
      <c r="BQ88" s="1">
        <v>2.9350999999999999E-7</v>
      </c>
      <c r="BR88" s="1">
        <v>9.0503000000000007E-3</v>
      </c>
      <c r="BS88" s="1">
        <v>1.1695999999999999E-5</v>
      </c>
      <c r="BT88" s="1">
        <v>9.4925000000000001E-4</v>
      </c>
      <c r="BU88">
        <v>-999.99900000000002</v>
      </c>
      <c r="BV88">
        <v>-999.99900000000002</v>
      </c>
      <c r="BW88">
        <v>3.2145999999999999</v>
      </c>
      <c r="BX88">
        <v>7.1881000000000004</v>
      </c>
      <c r="BY88">
        <v>2.2456999999999998</v>
      </c>
      <c r="BZ88">
        <v>8.2401999999999997</v>
      </c>
      <c r="CA88">
        <v>-999.99900000000002</v>
      </c>
      <c r="CB88">
        <v>-999.99900000000002</v>
      </c>
      <c r="CC88">
        <v>-999.99900000000002</v>
      </c>
      <c r="CD88">
        <v>-999.99900000000002</v>
      </c>
      <c r="CE88">
        <v>0.55830000000000002</v>
      </c>
      <c r="CF88">
        <v>-999.99900000000002</v>
      </c>
      <c r="CG88">
        <v>-3.9996999999999998</v>
      </c>
      <c r="CH88">
        <v>-999.99900000000002</v>
      </c>
      <c r="CI88">
        <v>0.41789999999999999</v>
      </c>
      <c r="CJ88">
        <v>-999.99900000000002</v>
      </c>
      <c r="CK88">
        <v>-999.99900000000002</v>
      </c>
      <c r="CL88">
        <v>-3.5192000000000001</v>
      </c>
      <c r="CM88">
        <v>-8.7443000000000008</v>
      </c>
      <c r="CN88">
        <v>-999.99900000000002</v>
      </c>
      <c r="CO88">
        <v>-999.99900000000002</v>
      </c>
      <c r="CP88" t="s">
        <v>88</v>
      </c>
      <c r="CQ88" s="1">
        <v>934.62</v>
      </c>
      <c r="CR88" s="1">
        <v>0.88407999999999998</v>
      </c>
      <c r="CS88" s="1">
        <v>4.9812999999999995E-4</v>
      </c>
      <c r="CT88" s="1">
        <v>0</v>
      </c>
      <c r="CU88" s="1">
        <v>0</v>
      </c>
      <c r="CV88" s="1">
        <v>0</v>
      </c>
    </row>
    <row r="89" spans="36:100" x14ac:dyDescent="0.25">
      <c r="AJ89">
        <v>3</v>
      </c>
      <c r="AK89" t="s">
        <v>174</v>
      </c>
      <c r="AL89">
        <v>13</v>
      </c>
      <c r="AM89">
        <v>-99</v>
      </c>
      <c r="AN89">
        <v>0</v>
      </c>
      <c r="AO89">
        <v>1</v>
      </c>
      <c r="AP89">
        <v>7.06393</v>
      </c>
      <c r="AQ89">
        <v>11.9026</v>
      </c>
      <c r="AR89">
        <v>29.9</v>
      </c>
      <c r="AS89">
        <v>9.3757700000000003E-3</v>
      </c>
      <c r="AT89">
        <v>7.3128899999999998E-3</v>
      </c>
      <c r="AU89" s="1">
        <v>-1.7651399999999999E-15</v>
      </c>
      <c r="AV89" s="1">
        <v>-1.32903E-11</v>
      </c>
      <c r="AW89" s="1">
        <v>5.2556E-3</v>
      </c>
      <c r="AX89" s="1">
        <v>9.7994999999999999E-6</v>
      </c>
      <c r="AY89" s="1">
        <v>1.2296999999999999E-8</v>
      </c>
      <c r="AZ89" s="1">
        <v>7.0549000000000002E-4</v>
      </c>
      <c r="BA89" s="1">
        <v>1.7889000000000001E-5</v>
      </c>
      <c r="BB89" s="1">
        <v>5.1177000000000001E-5</v>
      </c>
      <c r="BC89" s="1">
        <v>0</v>
      </c>
      <c r="BD89" s="1">
        <v>0</v>
      </c>
      <c r="BE89" s="1">
        <v>5.4855000000000002E-5</v>
      </c>
      <c r="BF89" s="1">
        <v>0</v>
      </c>
      <c r="BG89" s="1">
        <v>9.3862000000000004E-4</v>
      </c>
      <c r="BH89" s="1">
        <v>0</v>
      </c>
      <c r="BI89" s="1">
        <v>0</v>
      </c>
      <c r="BJ89" s="1">
        <v>8.7808000000000001E-8</v>
      </c>
      <c r="BK89" s="1">
        <v>2.6309999999999999E-6</v>
      </c>
      <c r="BL89" s="1">
        <v>1.5021E-6</v>
      </c>
      <c r="BM89" s="1">
        <v>8.0818999999999999E-7</v>
      </c>
      <c r="BN89" s="1">
        <v>0</v>
      </c>
      <c r="BO89" s="1">
        <v>0</v>
      </c>
      <c r="BP89" s="1">
        <v>4.1616999999999999E-4</v>
      </c>
      <c r="BQ89" s="1">
        <v>1.8512000000000001E-7</v>
      </c>
      <c r="BR89" s="1">
        <v>5.6213000000000001E-3</v>
      </c>
      <c r="BS89" s="1">
        <v>4.3618999999999997E-6</v>
      </c>
      <c r="BT89" s="1">
        <v>9.4550000000000005E-4</v>
      </c>
      <c r="BU89">
        <v>-999.99900000000002</v>
      </c>
      <c r="BV89">
        <v>-999.99900000000002</v>
      </c>
      <c r="BW89">
        <v>4.1700999999999997</v>
      </c>
      <c r="BX89">
        <v>7.6523000000000003</v>
      </c>
      <c r="BY89">
        <v>4.0613999999999999</v>
      </c>
      <c r="BZ89">
        <v>10.2418</v>
      </c>
      <c r="CA89">
        <v>-999.99900000000002</v>
      </c>
      <c r="CB89">
        <v>-999.99900000000002</v>
      </c>
      <c r="CC89">
        <v>-999.99900000000002</v>
      </c>
      <c r="CD89">
        <v>-999.99900000000002</v>
      </c>
      <c r="CE89">
        <v>-0.33289999999999997</v>
      </c>
      <c r="CF89">
        <v>-999.99900000000002</v>
      </c>
      <c r="CG89">
        <v>-5.2359</v>
      </c>
      <c r="CH89">
        <v>-999.99900000000002</v>
      </c>
      <c r="CI89">
        <v>-0.47320000000000001</v>
      </c>
      <c r="CJ89">
        <v>-999.99900000000002</v>
      </c>
      <c r="CK89">
        <v>-999.99900000000002</v>
      </c>
      <c r="CL89">
        <v>-1.7569999999999999</v>
      </c>
      <c r="CM89">
        <v>-8.3018999999999998</v>
      </c>
      <c r="CN89">
        <v>-999.99900000000002</v>
      </c>
      <c r="CO89">
        <v>-999.99900000000002</v>
      </c>
      <c r="CP89" t="s">
        <v>89</v>
      </c>
      <c r="CQ89" s="1">
        <v>618.19000000000005</v>
      </c>
      <c r="CR89" s="1">
        <v>0.67118999999999995</v>
      </c>
      <c r="CS89" s="1">
        <v>4.6925999999999999E-4</v>
      </c>
      <c r="CT89" s="1">
        <v>0</v>
      </c>
      <c r="CU89" s="1">
        <v>0</v>
      </c>
      <c r="CV89" s="1">
        <v>0</v>
      </c>
    </row>
    <row r="90" spans="36:100" x14ac:dyDescent="0.25">
      <c r="AJ90">
        <v>3</v>
      </c>
      <c r="AK90" t="s">
        <v>174</v>
      </c>
      <c r="AL90">
        <v>14</v>
      </c>
      <c r="AM90">
        <v>-99</v>
      </c>
      <c r="AN90">
        <v>0</v>
      </c>
      <c r="AO90">
        <v>1</v>
      </c>
      <c r="AP90">
        <v>7.0052099999999999</v>
      </c>
      <c r="AQ90">
        <v>12.0181</v>
      </c>
      <c r="AR90">
        <v>29.3</v>
      </c>
      <c r="AS90">
        <v>8.8343699999999994E-3</v>
      </c>
      <c r="AT90">
        <v>6.3773299999999996E-3</v>
      </c>
      <c r="AU90" s="1">
        <v>-1.8870999999999999E-14</v>
      </c>
      <c r="AV90" s="1">
        <v>-1.5747E-10</v>
      </c>
      <c r="AW90" s="1">
        <v>5.0423000000000004E-3</v>
      </c>
      <c r="AX90" s="1">
        <v>2.7957999999999999E-5</v>
      </c>
      <c r="AY90" s="1">
        <v>6.7675E-6</v>
      </c>
      <c r="AZ90" s="1">
        <v>3.9354E-4</v>
      </c>
      <c r="BA90" s="1">
        <v>2.0537E-5</v>
      </c>
      <c r="BB90" s="1">
        <v>5.7862000000000003E-5</v>
      </c>
      <c r="BC90" s="1">
        <v>0</v>
      </c>
      <c r="BD90" s="1">
        <v>4.3034999999999997E-5</v>
      </c>
      <c r="BE90" s="1">
        <v>5.6966999999999999E-5</v>
      </c>
      <c r="BF90" s="1">
        <v>0</v>
      </c>
      <c r="BG90" s="1">
        <v>9.4156000000000003E-4</v>
      </c>
      <c r="BH90" s="1">
        <v>0</v>
      </c>
      <c r="BI90" s="1">
        <v>0</v>
      </c>
      <c r="BJ90" s="1">
        <v>3.1095000000000001E-7</v>
      </c>
      <c r="BK90" s="1">
        <v>3.1430999999999999E-4</v>
      </c>
      <c r="BL90" s="1">
        <v>4.9391000000000001E-7</v>
      </c>
      <c r="BM90" s="1">
        <v>6.4445000000000003E-7</v>
      </c>
      <c r="BN90" s="1">
        <v>0</v>
      </c>
      <c r="BO90" s="1">
        <v>0</v>
      </c>
      <c r="BP90" s="1">
        <v>5.4766999999999999E-5</v>
      </c>
      <c r="BQ90" s="1">
        <v>1.5393E-7</v>
      </c>
      <c r="BR90" s="1">
        <v>4.9305E-3</v>
      </c>
      <c r="BS90" s="1">
        <v>3.2555999999999998E-6</v>
      </c>
      <c r="BT90" s="1">
        <v>9.6007999999999998E-4</v>
      </c>
      <c r="BU90">
        <v>-999.99900000000002</v>
      </c>
      <c r="BV90">
        <v>-999.99900000000002</v>
      </c>
      <c r="BW90">
        <v>4.2544000000000004</v>
      </c>
      <c r="BX90">
        <v>9.7186000000000003</v>
      </c>
      <c r="BY90">
        <v>4.5442999999999998</v>
      </c>
      <c r="BZ90">
        <v>8.6636000000000006</v>
      </c>
      <c r="CA90">
        <v>-999.99900000000002</v>
      </c>
      <c r="CB90">
        <v>-999.99900000000002</v>
      </c>
      <c r="CC90">
        <v>-999.99900000000002</v>
      </c>
      <c r="CD90">
        <v>-999.99900000000002</v>
      </c>
      <c r="CE90">
        <v>-0.69640000000000002</v>
      </c>
      <c r="CF90">
        <v>-999.99900000000002</v>
      </c>
      <c r="CG90">
        <v>-2.9754</v>
      </c>
      <c r="CH90">
        <v>-999.99900000000002</v>
      </c>
      <c r="CI90">
        <v>-0.83709999999999996</v>
      </c>
      <c r="CJ90">
        <v>-999.99900000000002</v>
      </c>
      <c r="CK90">
        <v>-999.99900000000002</v>
      </c>
      <c r="CL90">
        <v>-1.2971999999999999</v>
      </c>
      <c r="CM90">
        <v>-6.2619999999999996</v>
      </c>
      <c r="CN90">
        <v>-999.99900000000002</v>
      </c>
      <c r="CO90">
        <v>-999.99900000000002</v>
      </c>
      <c r="CP90" t="s">
        <v>90</v>
      </c>
      <c r="CQ90" s="1">
        <v>543.99</v>
      </c>
      <c r="CR90" s="1">
        <v>0.61195999999999995</v>
      </c>
      <c r="CS90" s="1">
        <v>4.4215999999999998E-4</v>
      </c>
      <c r="CT90" s="1">
        <v>0</v>
      </c>
      <c r="CU90" s="1">
        <v>0</v>
      </c>
      <c r="CV90" s="1">
        <v>0</v>
      </c>
    </row>
    <row r="91" spans="36:100" x14ac:dyDescent="0.25">
      <c r="AJ91">
        <v>3</v>
      </c>
      <c r="AK91" t="s">
        <v>174</v>
      </c>
      <c r="AL91">
        <v>15</v>
      </c>
      <c r="AM91">
        <v>-99</v>
      </c>
      <c r="AN91">
        <v>0</v>
      </c>
      <c r="AO91">
        <v>1</v>
      </c>
      <c r="AP91">
        <v>7.0704099999999999</v>
      </c>
      <c r="AQ91">
        <v>11.8347</v>
      </c>
      <c r="AR91">
        <v>30.7</v>
      </c>
      <c r="AS91">
        <v>9.5294200000000003E-3</v>
      </c>
      <c r="AT91">
        <v>7.3135500000000003E-3</v>
      </c>
      <c r="AU91" s="1">
        <v>-2.3218600000000001E-14</v>
      </c>
      <c r="AV91" s="1">
        <v>-1.73751E-10</v>
      </c>
      <c r="AW91" s="1">
        <v>5.3600000000000002E-3</v>
      </c>
      <c r="AX91" s="1">
        <v>9.6716000000000007E-6</v>
      </c>
      <c r="AY91" s="1">
        <v>1.2296999999999999E-8</v>
      </c>
      <c r="AZ91" s="1">
        <v>6.6381000000000003E-4</v>
      </c>
      <c r="BA91" s="1">
        <v>1.5577999999999999E-5</v>
      </c>
      <c r="BB91" s="1">
        <v>5.1149000000000001E-5</v>
      </c>
      <c r="BC91" s="1">
        <v>0</v>
      </c>
      <c r="BD91" s="1">
        <v>0</v>
      </c>
      <c r="BE91" s="1">
        <v>5.4982999999999999E-5</v>
      </c>
      <c r="BF91" s="1">
        <v>0</v>
      </c>
      <c r="BG91" s="1">
        <v>9.6383000000000005E-4</v>
      </c>
      <c r="BH91" s="1">
        <v>0</v>
      </c>
      <c r="BI91" s="1">
        <v>0</v>
      </c>
      <c r="BJ91" s="1">
        <v>8.3712E-10</v>
      </c>
      <c r="BK91" s="1">
        <v>6.0785999999999997E-5</v>
      </c>
      <c r="BL91" s="1">
        <v>4.3789000000000001E-7</v>
      </c>
      <c r="BM91" s="1">
        <v>3.2314999999999998E-7</v>
      </c>
      <c r="BN91" s="1">
        <v>0</v>
      </c>
      <c r="BO91" s="1">
        <v>0</v>
      </c>
      <c r="BP91" s="1">
        <v>3.5125E-4</v>
      </c>
      <c r="BQ91" s="1">
        <v>1.9912E-7</v>
      </c>
      <c r="BR91" s="1">
        <v>5.6363999999999997E-3</v>
      </c>
      <c r="BS91" s="1">
        <v>4.5033999999999999E-6</v>
      </c>
      <c r="BT91" s="1">
        <v>9.2686999999999999E-4</v>
      </c>
      <c r="BU91">
        <v>-999.99900000000002</v>
      </c>
      <c r="BV91">
        <v>-999.99900000000002</v>
      </c>
      <c r="BW91">
        <v>4.1397000000000004</v>
      </c>
      <c r="BX91">
        <v>9.0038999999999998</v>
      </c>
      <c r="BY91">
        <v>2.0525000000000002</v>
      </c>
      <c r="BZ91">
        <v>10.013999999999999</v>
      </c>
      <c r="CA91">
        <v>-999.99900000000002</v>
      </c>
      <c r="CB91">
        <v>-999.99900000000002</v>
      </c>
      <c r="CC91">
        <v>-999.99900000000002</v>
      </c>
      <c r="CD91">
        <v>-999.99900000000002</v>
      </c>
      <c r="CE91">
        <v>-0.3412</v>
      </c>
      <c r="CF91">
        <v>-999.99900000000002</v>
      </c>
      <c r="CG91">
        <v>-5.2180999999999997</v>
      </c>
      <c r="CH91">
        <v>-999.99900000000002</v>
      </c>
      <c r="CI91">
        <v>-0.48089999999999999</v>
      </c>
      <c r="CJ91">
        <v>-999.99900000000002</v>
      </c>
      <c r="CK91">
        <v>-999.99900000000002</v>
      </c>
      <c r="CL91">
        <v>-3.7633999999999999</v>
      </c>
      <c r="CM91">
        <v>-6.9294000000000002</v>
      </c>
      <c r="CN91">
        <v>-999.99900000000002</v>
      </c>
      <c r="CO91">
        <v>-999.99900000000002</v>
      </c>
      <c r="CP91" t="s">
        <v>91</v>
      </c>
      <c r="CQ91" s="1">
        <v>629.91999999999996</v>
      </c>
      <c r="CR91" s="1">
        <v>0.67379</v>
      </c>
      <c r="CS91" s="1">
        <v>4.7695000000000002E-4</v>
      </c>
      <c r="CT91" s="1">
        <v>0</v>
      </c>
      <c r="CU91" s="1">
        <v>0</v>
      </c>
      <c r="CV91" s="1">
        <v>0</v>
      </c>
    </row>
    <row r="92" spans="36:100" x14ac:dyDescent="0.25">
      <c r="AJ92">
        <v>3</v>
      </c>
      <c r="AK92" t="s">
        <v>174</v>
      </c>
      <c r="AL92">
        <v>16</v>
      </c>
      <c r="AM92">
        <v>-99</v>
      </c>
      <c r="AN92">
        <v>0</v>
      </c>
      <c r="AO92">
        <v>1</v>
      </c>
      <c r="AP92">
        <v>7.0444199999999997</v>
      </c>
      <c r="AQ92">
        <v>12.062099999999999</v>
      </c>
      <c r="AR92">
        <v>28.1</v>
      </c>
      <c r="AS92">
        <v>7.1348699999999998E-3</v>
      </c>
      <c r="AT92">
        <v>7.4083200000000004E-3</v>
      </c>
      <c r="AU92" s="1">
        <v>8.3493800000000002E-18</v>
      </c>
      <c r="AV92" s="1">
        <v>6.9497599999999997E-14</v>
      </c>
      <c r="AW92" s="1">
        <v>3.1327999999999998E-3</v>
      </c>
      <c r="AX92" s="1">
        <v>6.4304000000000003E-6</v>
      </c>
      <c r="AY92" s="1">
        <v>1.2296E-8</v>
      </c>
      <c r="AZ92" s="1">
        <v>1.4735E-3</v>
      </c>
      <c r="BA92" s="1">
        <v>1.4462E-5</v>
      </c>
      <c r="BB92" s="1">
        <v>4.3022000000000002E-5</v>
      </c>
      <c r="BC92" s="1">
        <v>0</v>
      </c>
      <c r="BD92" s="1">
        <v>0</v>
      </c>
      <c r="BE92" s="1">
        <v>5.4601999999999997E-5</v>
      </c>
      <c r="BF92" s="1">
        <v>0</v>
      </c>
      <c r="BG92" s="1">
        <v>3.8514000000000002E-4</v>
      </c>
      <c r="BH92" s="1">
        <v>0</v>
      </c>
      <c r="BI92" s="1">
        <v>0</v>
      </c>
      <c r="BJ92" s="1">
        <v>1.1981000000000001E-7</v>
      </c>
      <c r="BK92" s="1">
        <v>5.6664000000000002E-10</v>
      </c>
      <c r="BL92" s="1">
        <v>1.4889000000000001E-6</v>
      </c>
      <c r="BM92" s="1">
        <v>9.9129000000000008E-7</v>
      </c>
      <c r="BN92" s="1">
        <v>0</v>
      </c>
      <c r="BO92" s="1">
        <v>0</v>
      </c>
      <c r="BP92" s="1">
        <v>2.6800000000000001E-4</v>
      </c>
      <c r="BQ92" s="1">
        <v>1.5517000000000001E-7</v>
      </c>
      <c r="BR92" s="1">
        <v>5.5258E-3</v>
      </c>
      <c r="BS92" s="1">
        <v>3.9706999999999999E-6</v>
      </c>
      <c r="BT92" s="1">
        <v>9.8967999999999994E-4</v>
      </c>
      <c r="BU92">
        <v>-999.99900000000002</v>
      </c>
      <c r="BV92">
        <v>-999.99900000000002</v>
      </c>
      <c r="BW92">
        <v>3.8828</v>
      </c>
      <c r="BX92">
        <v>4.0101000000000004</v>
      </c>
      <c r="BY92">
        <v>4.1627999999999998</v>
      </c>
      <c r="BZ92">
        <v>9.3293999999999997</v>
      </c>
      <c r="CA92">
        <v>-999.99900000000002</v>
      </c>
      <c r="CB92">
        <v>-999.99900000000002</v>
      </c>
      <c r="CC92">
        <v>-999.99900000000002</v>
      </c>
      <c r="CD92">
        <v>-999.99900000000002</v>
      </c>
      <c r="CE92">
        <v>-6.4699999999999994E-2</v>
      </c>
      <c r="CF92">
        <v>-999.99900000000002</v>
      </c>
      <c r="CG92">
        <v>-5.0381</v>
      </c>
      <c r="CH92">
        <v>-999.99900000000002</v>
      </c>
      <c r="CI92">
        <v>-0.20619999999999999</v>
      </c>
      <c r="CJ92">
        <v>-999.99900000000002</v>
      </c>
      <c r="CK92">
        <v>-999.99900000000002</v>
      </c>
      <c r="CL92">
        <v>-1.6634</v>
      </c>
      <c r="CM92">
        <v>-11.992900000000001</v>
      </c>
      <c r="CN92">
        <v>-999.99900000000002</v>
      </c>
      <c r="CO92">
        <v>-999.99900000000002</v>
      </c>
      <c r="CP92" t="s">
        <v>92</v>
      </c>
      <c r="CQ92" s="1">
        <v>562.15</v>
      </c>
      <c r="CR92" s="1">
        <v>0.58440999999999999</v>
      </c>
      <c r="CS92" s="1">
        <v>3.5710000000000001E-4</v>
      </c>
      <c r="CT92" s="1">
        <v>0</v>
      </c>
      <c r="CU92" s="1">
        <v>0</v>
      </c>
      <c r="CV92" s="1">
        <v>0</v>
      </c>
    </row>
    <row r="93" spans="36:100" x14ac:dyDescent="0.25">
      <c r="AJ93">
        <v>3</v>
      </c>
      <c r="AK93" t="s">
        <v>174</v>
      </c>
      <c r="AL93">
        <v>17</v>
      </c>
      <c r="AM93">
        <v>-99</v>
      </c>
      <c r="AN93">
        <v>0</v>
      </c>
      <c r="AO93">
        <v>1</v>
      </c>
      <c r="AP93">
        <v>6.9843999999999999</v>
      </c>
      <c r="AQ93">
        <v>10.988799999999999</v>
      </c>
      <c r="AR93">
        <v>30.4</v>
      </c>
      <c r="AS93">
        <v>7.8889200000000007E-3</v>
      </c>
      <c r="AT93">
        <v>5.9238299999999997E-3</v>
      </c>
      <c r="AU93" s="1">
        <v>-6.2282299999999998E-16</v>
      </c>
      <c r="AV93" s="1">
        <v>-5.6710000000000004E-12</v>
      </c>
      <c r="AW93" s="1">
        <v>4.5897999999999998E-3</v>
      </c>
      <c r="AX93" s="1">
        <v>8.8783999999999996E-6</v>
      </c>
      <c r="AY93" s="1">
        <v>1.2296999999999999E-8</v>
      </c>
      <c r="AZ93" s="1">
        <v>4.4993000000000002E-4</v>
      </c>
      <c r="BA93" s="1">
        <v>2.0516000000000001E-5</v>
      </c>
      <c r="BB93" s="1">
        <v>4.5278999999999998E-5</v>
      </c>
      <c r="BC93" s="1">
        <v>0</v>
      </c>
      <c r="BD93" s="1">
        <v>4.0756000000000001E-5</v>
      </c>
      <c r="BE93" s="1">
        <v>0</v>
      </c>
      <c r="BF93" s="1">
        <v>0</v>
      </c>
      <c r="BG93" s="1">
        <v>8.2923000000000003E-4</v>
      </c>
      <c r="BH93" s="1">
        <v>0</v>
      </c>
      <c r="BI93" s="1">
        <v>0</v>
      </c>
      <c r="BJ93" s="1">
        <v>8.3708999999999995E-10</v>
      </c>
      <c r="BK93" s="1">
        <v>8.7612000000000001E-6</v>
      </c>
      <c r="BL93" s="1">
        <v>6.1320999999999997E-8</v>
      </c>
      <c r="BM93" s="1">
        <v>1.512E-7</v>
      </c>
      <c r="BN93" s="1">
        <v>0</v>
      </c>
      <c r="BO93" s="1">
        <v>0</v>
      </c>
      <c r="BP93" s="1">
        <v>3.4457999999999998E-4</v>
      </c>
      <c r="BQ93" s="1">
        <v>1.585E-7</v>
      </c>
      <c r="BR93" s="1">
        <v>4.6093999999999996E-3</v>
      </c>
      <c r="BS93" s="1">
        <v>2.9361000000000001E-6</v>
      </c>
      <c r="BT93" s="1">
        <v>9.3409000000000005E-4</v>
      </c>
      <c r="BU93">
        <v>-999.99900000000002</v>
      </c>
      <c r="BV93">
        <v>-999.99900000000002</v>
      </c>
      <c r="BW93">
        <v>4.1698000000000004</v>
      </c>
      <c r="BX93">
        <v>8.1369000000000007</v>
      </c>
      <c r="BY93">
        <v>1.5800000000000002E-2</v>
      </c>
      <c r="BZ93">
        <v>10.0649</v>
      </c>
      <c r="CA93">
        <v>-999.99900000000002</v>
      </c>
      <c r="CB93">
        <v>-999.99900000000002</v>
      </c>
      <c r="CC93">
        <v>-999.99900000000002</v>
      </c>
      <c r="CD93">
        <v>-999.99900000000002</v>
      </c>
      <c r="CE93">
        <v>-0.66659999999999997</v>
      </c>
      <c r="CF93">
        <v>-999.99900000000002</v>
      </c>
      <c r="CG93">
        <v>-5.7039</v>
      </c>
      <c r="CH93">
        <v>-999.99900000000002</v>
      </c>
      <c r="CI93">
        <v>-0.80649999999999999</v>
      </c>
      <c r="CJ93">
        <v>-999.99900000000002</v>
      </c>
      <c r="CK93">
        <v>-999.99900000000002</v>
      </c>
      <c r="CL93">
        <v>-3.891</v>
      </c>
      <c r="CM93">
        <v>-6.8491999999999997</v>
      </c>
      <c r="CN93">
        <v>-999.99900000000002</v>
      </c>
      <c r="CO93">
        <v>-999.99900000000002</v>
      </c>
      <c r="CP93" t="s">
        <v>93</v>
      </c>
      <c r="CQ93" s="1">
        <v>517.16999999999996</v>
      </c>
      <c r="CR93" s="1">
        <v>0.56467999999999996</v>
      </c>
      <c r="CS93" s="1">
        <v>3.9483999999999998E-4</v>
      </c>
      <c r="CT93" s="1">
        <v>0</v>
      </c>
      <c r="CU93" s="1">
        <v>0</v>
      </c>
      <c r="CV93" s="1">
        <v>0</v>
      </c>
    </row>
    <row r="94" spans="36:100" x14ac:dyDescent="0.25">
      <c r="AJ94">
        <v>3</v>
      </c>
      <c r="AK94" t="s">
        <v>174</v>
      </c>
      <c r="AL94">
        <v>18</v>
      </c>
      <c r="AM94">
        <v>-99</v>
      </c>
      <c r="AN94">
        <v>0</v>
      </c>
      <c r="AO94">
        <v>1</v>
      </c>
      <c r="AP94">
        <v>6.9592000000000001</v>
      </c>
      <c r="AQ94">
        <v>12.001099999999999</v>
      </c>
      <c r="AR94">
        <v>30.2</v>
      </c>
      <c r="AS94">
        <v>7.7002700000000004E-3</v>
      </c>
      <c r="AT94">
        <v>5.6582300000000002E-3</v>
      </c>
      <c r="AU94" s="1">
        <v>-6.39126E-17</v>
      </c>
      <c r="AV94" s="1">
        <v>-6.0671199999999999E-13</v>
      </c>
      <c r="AW94" s="1">
        <v>4.2412999999999999E-3</v>
      </c>
      <c r="AX94" s="1">
        <v>7.1619999999999995E-5</v>
      </c>
      <c r="AY94" s="1">
        <v>4.3319E-6</v>
      </c>
      <c r="AZ94" s="1">
        <v>4.0002000000000001E-4</v>
      </c>
      <c r="BA94" s="1">
        <v>2.2727000000000001E-5</v>
      </c>
      <c r="BB94" s="1">
        <v>5.0216000000000002E-5</v>
      </c>
      <c r="BC94" s="1">
        <v>0</v>
      </c>
      <c r="BD94" s="1">
        <v>4.1044000000000002E-5</v>
      </c>
      <c r="BE94" s="1">
        <v>5.5637999999999998E-5</v>
      </c>
      <c r="BF94" s="1">
        <v>0</v>
      </c>
      <c r="BG94" s="1">
        <v>7.9920000000000002E-4</v>
      </c>
      <c r="BH94" s="1">
        <v>0</v>
      </c>
      <c r="BI94" s="1">
        <v>0</v>
      </c>
      <c r="BJ94" s="1">
        <v>3.0949E-7</v>
      </c>
      <c r="BK94" s="1">
        <v>3.4600000000000001E-4</v>
      </c>
      <c r="BL94" s="1">
        <v>1.5335999999999999E-7</v>
      </c>
      <c r="BM94" s="1">
        <v>1.8605E-6</v>
      </c>
      <c r="BN94" s="1">
        <v>0</v>
      </c>
      <c r="BO94" s="1">
        <v>0</v>
      </c>
      <c r="BP94" s="1">
        <v>1.122E-4</v>
      </c>
      <c r="BQ94" s="1">
        <v>1.4714999999999999E-7</v>
      </c>
      <c r="BR94" s="1">
        <v>4.3559000000000002E-3</v>
      </c>
      <c r="BS94" s="1">
        <v>2.5963E-6</v>
      </c>
      <c r="BT94" s="1">
        <v>9.3880000000000005E-4</v>
      </c>
      <c r="BU94">
        <v>-999.99900000000002</v>
      </c>
      <c r="BV94">
        <v>-999.99900000000002</v>
      </c>
      <c r="BW94">
        <v>4.1858000000000004</v>
      </c>
      <c r="BX94">
        <v>9.7269000000000005</v>
      </c>
      <c r="BY94">
        <v>4.4878</v>
      </c>
      <c r="BZ94">
        <v>9.1273</v>
      </c>
      <c r="CA94">
        <v>-999.99900000000002</v>
      </c>
      <c r="CB94">
        <v>-999.99900000000002</v>
      </c>
      <c r="CC94">
        <v>-999.99900000000002</v>
      </c>
      <c r="CD94">
        <v>-999.99900000000002</v>
      </c>
      <c r="CE94">
        <v>-0.76559999999999995</v>
      </c>
      <c r="CF94">
        <v>-999.99900000000002</v>
      </c>
      <c r="CG94">
        <v>-3.3060999999999998</v>
      </c>
      <c r="CH94">
        <v>-999.99900000000002</v>
      </c>
      <c r="CI94">
        <v>-0.90569999999999995</v>
      </c>
      <c r="CJ94">
        <v>-999.99900000000002</v>
      </c>
      <c r="CK94">
        <v>-999.99900000000002</v>
      </c>
      <c r="CL94">
        <v>-1.3632</v>
      </c>
      <c r="CM94">
        <v>-6.2363</v>
      </c>
      <c r="CN94">
        <v>-999.99900000000002</v>
      </c>
      <c r="CO94">
        <v>-999.99900000000002</v>
      </c>
      <c r="CP94" t="s">
        <v>94</v>
      </c>
      <c r="CQ94" s="1">
        <v>490.07</v>
      </c>
      <c r="CR94" s="1">
        <v>0.55391000000000001</v>
      </c>
      <c r="CS94" s="1">
        <v>3.8539999999999999E-4</v>
      </c>
      <c r="CT94" s="1">
        <v>0</v>
      </c>
      <c r="CU94" s="1">
        <v>0</v>
      </c>
      <c r="CV94" s="1">
        <v>0</v>
      </c>
    </row>
    <row r="95" spans="36:100" x14ac:dyDescent="0.25">
      <c r="AJ95">
        <v>3</v>
      </c>
      <c r="AK95" t="s">
        <v>174</v>
      </c>
      <c r="AL95">
        <v>19</v>
      </c>
      <c r="AM95">
        <v>-99</v>
      </c>
      <c r="AN95">
        <v>0</v>
      </c>
      <c r="AO95">
        <v>1</v>
      </c>
      <c r="AP95">
        <v>6.98759</v>
      </c>
      <c r="AQ95">
        <v>11.9153</v>
      </c>
      <c r="AR95">
        <v>30.9</v>
      </c>
      <c r="AS95">
        <v>8.5928900000000006E-3</v>
      </c>
      <c r="AT95">
        <v>6.0667100000000003E-3</v>
      </c>
      <c r="AU95" s="1">
        <v>-5.2803100000000001E-11</v>
      </c>
      <c r="AV95" s="1">
        <v>-4.6207400000000001E-7</v>
      </c>
      <c r="AW95" s="1">
        <v>4.9290999999999996E-3</v>
      </c>
      <c r="AX95" s="1">
        <v>7.4408E-6</v>
      </c>
      <c r="AY95" s="1">
        <v>1.7924E-6</v>
      </c>
      <c r="AZ95" s="1">
        <v>3.6457999999999998E-4</v>
      </c>
      <c r="BA95" s="1">
        <v>2.5786E-5</v>
      </c>
      <c r="BB95" s="1">
        <v>5.1372999999999998E-5</v>
      </c>
      <c r="BC95" s="1">
        <v>0</v>
      </c>
      <c r="BD95" s="1">
        <v>4.2420999999999999E-5</v>
      </c>
      <c r="BE95" s="1">
        <v>5.5466000000000001E-5</v>
      </c>
      <c r="BF95" s="1">
        <v>0</v>
      </c>
      <c r="BG95" s="1">
        <v>9.9233000000000003E-4</v>
      </c>
      <c r="BH95" s="1">
        <v>0</v>
      </c>
      <c r="BI95" s="1">
        <v>0</v>
      </c>
      <c r="BJ95" s="1">
        <v>8.3708999999999995E-10</v>
      </c>
      <c r="BK95" s="1">
        <v>1.2085E-4</v>
      </c>
      <c r="BL95" s="1">
        <v>7.0197000000000003E-8</v>
      </c>
      <c r="BM95" s="1">
        <v>3.1656000000000002E-7</v>
      </c>
      <c r="BN95" s="1">
        <v>0</v>
      </c>
      <c r="BO95" s="1">
        <v>0</v>
      </c>
      <c r="BP95" s="1">
        <v>4.2114999999999999E-5</v>
      </c>
      <c r="BQ95" s="1">
        <v>1.6569E-7</v>
      </c>
      <c r="BR95" s="1">
        <v>4.6116999999999998E-3</v>
      </c>
      <c r="BS95" s="1">
        <v>2.9932E-6</v>
      </c>
      <c r="BT95" s="1">
        <v>9.2257000000000005E-4</v>
      </c>
      <c r="BU95">
        <v>-999.99900000000002</v>
      </c>
      <c r="BV95">
        <v>-999.99900000000002</v>
      </c>
      <c r="BW95">
        <v>4.2218999999999998</v>
      </c>
      <c r="BX95">
        <v>9.2690999999999999</v>
      </c>
      <c r="BY95">
        <v>1.9570000000000001</v>
      </c>
      <c r="BZ95">
        <v>8.3313000000000006</v>
      </c>
      <c r="CA95">
        <v>-999.99900000000002</v>
      </c>
      <c r="CB95">
        <v>-999.99900000000002</v>
      </c>
      <c r="CC95">
        <v>-999.99900000000002</v>
      </c>
      <c r="CD95">
        <v>-999.99900000000002</v>
      </c>
      <c r="CE95">
        <v>-0.74960000000000004</v>
      </c>
      <c r="CF95">
        <v>-999.99900000000002</v>
      </c>
      <c r="CG95">
        <v>-3.6101999999999999</v>
      </c>
      <c r="CH95">
        <v>-999.99900000000002</v>
      </c>
      <c r="CI95">
        <v>-0.88929999999999998</v>
      </c>
      <c r="CJ95">
        <v>-999.99900000000002</v>
      </c>
      <c r="CK95">
        <v>-999.99900000000002</v>
      </c>
      <c r="CL95">
        <v>-3.8843000000000001</v>
      </c>
      <c r="CM95">
        <v>-6.6719999999999997</v>
      </c>
      <c r="CN95">
        <v>-999.99900000000002</v>
      </c>
      <c r="CO95">
        <v>-999.99900000000002</v>
      </c>
      <c r="CP95" t="s">
        <v>95</v>
      </c>
      <c r="CQ95" s="1">
        <v>535.95000000000005</v>
      </c>
      <c r="CR95" s="1">
        <v>0.56979000000000002</v>
      </c>
      <c r="CS95" s="1">
        <v>4.3007000000000001E-4</v>
      </c>
      <c r="CT95" s="1">
        <v>0</v>
      </c>
      <c r="CU95" s="1">
        <v>0</v>
      </c>
      <c r="CV95" s="1">
        <v>0</v>
      </c>
    </row>
    <row r="96" spans="36:100" x14ac:dyDescent="0.25">
      <c r="AJ96">
        <v>3</v>
      </c>
      <c r="AK96" t="s">
        <v>174</v>
      </c>
      <c r="AL96">
        <v>20</v>
      </c>
      <c r="AM96">
        <v>-99</v>
      </c>
      <c r="AN96">
        <v>0</v>
      </c>
      <c r="AO96">
        <v>1</v>
      </c>
      <c r="AP96">
        <v>7.0558399999999999</v>
      </c>
      <c r="AQ96">
        <v>11.8834</v>
      </c>
      <c r="AR96">
        <v>30.3</v>
      </c>
      <c r="AS96">
        <v>7.5276199999999996E-3</v>
      </c>
      <c r="AT96">
        <v>7.8487699999999997E-3</v>
      </c>
      <c r="AU96" s="1">
        <v>-1.09972E-13</v>
      </c>
      <c r="AV96" s="1">
        <v>-9.0298799999999998E-10</v>
      </c>
      <c r="AW96" s="1">
        <v>2.4789E-3</v>
      </c>
      <c r="AX96" s="1">
        <v>5.5632000000000004E-6</v>
      </c>
      <c r="AY96" s="1">
        <v>1.2296E-8</v>
      </c>
      <c r="AZ96" s="1">
        <v>1.8536E-3</v>
      </c>
      <c r="BA96" s="1">
        <v>2.6253000000000001E-5</v>
      </c>
      <c r="BB96" s="1">
        <v>4.1468999999999999E-5</v>
      </c>
      <c r="BC96" s="1">
        <v>0</v>
      </c>
      <c r="BD96" s="1">
        <v>0</v>
      </c>
      <c r="BE96" s="1">
        <v>5.6743999999999997E-5</v>
      </c>
      <c r="BF96" s="1">
        <v>0</v>
      </c>
      <c r="BG96" s="1">
        <v>4.8670000000000001E-4</v>
      </c>
      <c r="BH96" s="1">
        <v>0</v>
      </c>
      <c r="BI96" s="1">
        <v>0</v>
      </c>
      <c r="BJ96" s="1">
        <v>8.3706999999999998E-10</v>
      </c>
      <c r="BK96" s="1">
        <v>5.6663000000000004E-10</v>
      </c>
      <c r="BL96" s="1">
        <v>7.6097999999999998E-8</v>
      </c>
      <c r="BM96" s="1">
        <v>1.2048999999999999E-7</v>
      </c>
      <c r="BN96" s="1">
        <v>0</v>
      </c>
      <c r="BO96" s="1">
        <v>0</v>
      </c>
      <c r="BP96" s="1">
        <v>1.1486E-5</v>
      </c>
      <c r="BQ96" s="1">
        <v>1.8764E-7</v>
      </c>
      <c r="BR96" s="1">
        <v>5.4993000000000004E-3</v>
      </c>
      <c r="BS96" s="1">
        <v>4.2536000000000002E-6</v>
      </c>
      <c r="BT96" s="1">
        <v>9.3599999999999998E-4</v>
      </c>
      <c r="BU96">
        <v>-999.99900000000002</v>
      </c>
      <c r="BV96">
        <v>-999.99900000000002</v>
      </c>
      <c r="BW96">
        <v>3.8725000000000001</v>
      </c>
      <c r="BX96">
        <v>3.9750000000000001</v>
      </c>
      <c r="BY96">
        <v>2.0326</v>
      </c>
      <c r="BZ96">
        <v>6.5186000000000002</v>
      </c>
      <c r="CA96">
        <v>-999.99900000000002</v>
      </c>
      <c r="CB96">
        <v>-999.99900000000002</v>
      </c>
      <c r="CC96">
        <v>-999.99900000000002</v>
      </c>
      <c r="CD96">
        <v>-999.99900000000002</v>
      </c>
      <c r="CE96">
        <v>6.9199999999999998E-2</v>
      </c>
      <c r="CF96">
        <v>-999.99900000000002</v>
      </c>
      <c r="CG96">
        <v>-4.8475000000000001</v>
      </c>
      <c r="CH96">
        <v>-999.99900000000002</v>
      </c>
      <c r="CI96">
        <v>-7.0900000000000005E-2</v>
      </c>
      <c r="CJ96">
        <v>-999.99900000000002</v>
      </c>
      <c r="CK96">
        <v>-999.99900000000002</v>
      </c>
      <c r="CL96">
        <v>-3.7913999999999999</v>
      </c>
      <c r="CM96">
        <v>-11.972200000000001</v>
      </c>
      <c r="CN96">
        <v>-999.99900000000002</v>
      </c>
      <c r="CO96">
        <v>-999.99900000000002</v>
      </c>
      <c r="CP96" t="s">
        <v>96</v>
      </c>
      <c r="CQ96" s="1">
        <v>592.38</v>
      </c>
      <c r="CR96" s="1">
        <v>0.56677999999999995</v>
      </c>
      <c r="CS96" s="1">
        <v>3.7676000000000002E-4</v>
      </c>
      <c r="CT96" s="1">
        <v>0</v>
      </c>
      <c r="CU96" s="1">
        <v>0</v>
      </c>
      <c r="CV9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BC129"/>
  <sheetViews>
    <sheetView topLeftCell="J1" zoomScale="90" zoomScaleNormal="90" workbookViewId="0">
      <selection activeCell="U110" sqref="U110:U129"/>
    </sheetView>
  </sheetViews>
  <sheetFormatPr defaultRowHeight="15" x14ac:dyDescent="0.25"/>
  <cols>
    <col min="5" max="5" width="12.85546875" bestFit="1" customWidth="1"/>
    <col min="6" max="6" width="10.85546875" bestFit="1" customWidth="1"/>
    <col min="7" max="7" width="10.85546875" customWidth="1"/>
    <col min="8" max="8" width="18" bestFit="1" customWidth="1"/>
    <col min="9" max="12" width="18" customWidth="1"/>
    <col min="13" max="14" width="11.5703125" bestFit="1" customWidth="1"/>
    <col min="15" max="15" width="11.85546875" bestFit="1" customWidth="1"/>
    <col min="16" max="16" width="11.5703125" bestFit="1" customWidth="1"/>
    <col min="17" max="17" width="10.85546875" bestFit="1" customWidth="1"/>
    <col min="18" max="18" width="11.5703125" bestFit="1" customWidth="1"/>
    <col min="19" max="19" width="10.85546875" bestFit="1" customWidth="1"/>
  </cols>
  <sheetData>
    <row r="5" spans="5:20" ht="15.75" x14ac:dyDescent="0.25">
      <c r="E5" s="13"/>
      <c r="F5" s="4"/>
      <c r="G5" s="86" t="s">
        <v>162</v>
      </c>
      <c r="H5" s="88"/>
      <c r="I5" s="86" t="s">
        <v>0</v>
      </c>
      <c r="J5" s="87"/>
      <c r="K5" s="87"/>
      <c r="L5" s="88"/>
      <c r="M5" s="86" t="s">
        <v>165</v>
      </c>
      <c r="N5" s="87"/>
      <c r="O5" s="88"/>
      <c r="P5" s="86" t="s">
        <v>161</v>
      </c>
      <c r="Q5" s="87"/>
      <c r="R5" s="87"/>
      <c r="S5" s="88"/>
    </row>
    <row r="6" spans="5:20" ht="15.75" x14ac:dyDescent="0.25">
      <c r="E6" s="14" t="s">
        <v>1</v>
      </c>
      <c r="F6" s="14" t="s">
        <v>2</v>
      </c>
      <c r="G6" s="15" t="s">
        <v>0</v>
      </c>
      <c r="H6" s="15" t="s">
        <v>107</v>
      </c>
      <c r="I6" s="14" t="s">
        <v>177</v>
      </c>
      <c r="J6" s="14" t="s">
        <v>100</v>
      </c>
      <c r="K6" s="14" t="s">
        <v>179</v>
      </c>
      <c r="L6" s="14" t="s">
        <v>100</v>
      </c>
      <c r="M6" s="14" t="s">
        <v>177</v>
      </c>
      <c r="N6" s="14" t="s">
        <v>179</v>
      </c>
      <c r="O6" s="14" t="s">
        <v>5</v>
      </c>
      <c r="P6" s="14" t="s">
        <v>177</v>
      </c>
      <c r="Q6" s="14" t="s">
        <v>100</v>
      </c>
      <c r="R6" s="14" t="s">
        <v>180</v>
      </c>
      <c r="S6" s="14" t="s">
        <v>100</v>
      </c>
      <c r="T6" s="42"/>
    </row>
    <row r="7" spans="5:20" ht="15.75" x14ac:dyDescent="0.25">
      <c r="E7" s="92">
        <v>1</v>
      </c>
      <c r="F7" s="33" t="s">
        <v>103</v>
      </c>
      <c r="G7" s="18">
        <v>11.98</v>
      </c>
      <c r="H7" s="16">
        <v>25</v>
      </c>
      <c r="I7" s="18">
        <v>9.3410600000000006</v>
      </c>
      <c r="J7" s="18">
        <f>ABS((G7-I7)/G7)*100</f>
        <v>22.02787979966611</v>
      </c>
      <c r="K7" s="18">
        <v>7.6447900000000004</v>
      </c>
      <c r="L7" s="18">
        <f>ABS((G7-K7)/G7)*100</f>
        <v>36.187061769616022</v>
      </c>
      <c r="M7" s="18">
        <v>0</v>
      </c>
      <c r="N7" s="18">
        <f>Q110</f>
        <v>3.5005399999999999E-13</v>
      </c>
      <c r="O7" s="18"/>
      <c r="P7" s="18">
        <f>N57*1000</f>
        <v>37.872399999999999</v>
      </c>
      <c r="Q7" s="18">
        <f t="shared" ref="Q7:Q12" si="0">ABS((H7-P7)/H7)*100</f>
        <v>51.489599999999989</v>
      </c>
      <c r="R7" s="18">
        <f>1000*N110</f>
        <v>37.879899999999999</v>
      </c>
      <c r="S7" s="18">
        <f t="shared" ref="S7:S12" si="1">ABS((H7-R7)/H7)*100</f>
        <v>51.519599999999997</v>
      </c>
    </row>
    <row r="8" spans="5:20" ht="15.75" x14ac:dyDescent="0.25">
      <c r="E8" s="93"/>
      <c r="F8" s="34" t="s">
        <v>104</v>
      </c>
      <c r="G8" s="7">
        <v>11.76</v>
      </c>
      <c r="H8" s="5">
        <v>18</v>
      </c>
      <c r="I8" s="7">
        <v>9.34483</v>
      </c>
      <c r="J8" s="7">
        <f t="shared" ref="J8:J26" si="2">ABS((G8-I8)/G8)*100</f>
        <v>20.537159863945579</v>
      </c>
      <c r="K8" s="7">
        <v>7.6123599999999998</v>
      </c>
      <c r="L8" s="7">
        <f t="shared" ref="L8:L26" si="3">ABS((G8-K8)/G8)*100</f>
        <v>35.269047619047619</v>
      </c>
      <c r="M8" s="7">
        <v>0</v>
      </c>
      <c r="N8" s="7">
        <f t="shared" ref="N8:N26" si="4">Q111</f>
        <v>-4.61805E-11</v>
      </c>
      <c r="O8" s="7"/>
      <c r="P8" s="7">
        <f t="shared" ref="P8:P25" si="5">N58*1000</f>
        <v>32.700600000000001</v>
      </c>
      <c r="Q8" s="7">
        <f t="shared" si="0"/>
        <v>81.670000000000016</v>
      </c>
      <c r="R8" s="7">
        <f t="shared" ref="R8:R26" si="6">1000*N111</f>
        <v>32.705800000000004</v>
      </c>
      <c r="S8" s="7">
        <f t="shared" si="1"/>
        <v>81.698888888888916</v>
      </c>
    </row>
    <row r="9" spans="5:20" ht="15.75" x14ac:dyDescent="0.25">
      <c r="E9" s="93"/>
      <c r="F9" s="34" t="s">
        <v>105</v>
      </c>
      <c r="G9" s="7">
        <v>11.93</v>
      </c>
      <c r="H9" s="5">
        <v>23</v>
      </c>
      <c r="I9" s="7">
        <v>9.3438999999999997</v>
      </c>
      <c r="J9" s="7">
        <f t="shared" si="2"/>
        <v>21.67728415758592</v>
      </c>
      <c r="K9" s="7">
        <v>7.6481399999999997</v>
      </c>
      <c r="L9" s="7">
        <f t="shared" si="3"/>
        <v>35.891533948030172</v>
      </c>
      <c r="M9" s="7">
        <v>0</v>
      </c>
      <c r="N9" s="7">
        <f t="shared" si="4"/>
        <v>-1.01946E-13</v>
      </c>
      <c r="O9" s="7"/>
      <c r="P9" s="7">
        <f t="shared" si="5"/>
        <v>36.4818</v>
      </c>
      <c r="Q9" s="7">
        <f t="shared" si="0"/>
        <v>58.616521739130434</v>
      </c>
      <c r="R9" s="7">
        <f t="shared" si="6"/>
        <v>36.488600000000005</v>
      </c>
      <c r="S9" s="7">
        <f t="shared" si="1"/>
        <v>58.646086956521756</v>
      </c>
    </row>
    <row r="10" spans="5:20" ht="15.75" x14ac:dyDescent="0.25">
      <c r="E10" s="94"/>
      <c r="F10" s="35" t="s">
        <v>106</v>
      </c>
      <c r="G10" s="11">
        <v>10.92</v>
      </c>
      <c r="H10" s="22">
        <v>1.355</v>
      </c>
      <c r="I10" s="11">
        <v>9.59877</v>
      </c>
      <c r="J10" s="11">
        <f t="shared" si="2"/>
        <v>12.099175824175823</v>
      </c>
      <c r="K10" s="11">
        <v>7.9599200000000003</v>
      </c>
      <c r="L10" s="11">
        <f t="shared" si="3"/>
        <v>27.106959706959703</v>
      </c>
      <c r="M10" s="11">
        <v>0</v>
      </c>
      <c r="N10" s="11">
        <f t="shared" si="4"/>
        <v>-2.10436E-11</v>
      </c>
      <c r="O10" s="11"/>
      <c r="P10" s="11">
        <f t="shared" si="5"/>
        <v>57.016100000000002</v>
      </c>
      <c r="Q10" s="11">
        <f t="shared" si="0"/>
        <v>4107.8302583025834</v>
      </c>
      <c r="R10" s="11">
        <f t="shared" si="6"/>
        <v>57.0319</v>
      </c>
      <c r="S10" s="11">
        <f t="shared" si="1"/>
        <v>4108.9963099630995</v>
      </c>
    </row>
    <row r="11" spans="5:20" ht="15.75" x14ac:dyDescent="0.25">
      <c r="E11" s="92">
        <v>2</v>
      </c>
      <c r="F11" s="33" t="s">
        <v>103</v>
      </c>
      <c r="G11" s="18">
        <v>11.82</v>
      </c>
      <c r="H11" s="16">
        <v>15</v>
      </c>
      <c r="I11" s="18">
        <v>9.1776300000000006</v>
      </c>
      <c r="J11" s="18">
        <f t="shared" si="2"/>
        <v>22.355076142131978</v>
      </c>
      <c r="K11" s="18">
        <v>7.4130399999999996</v>
      </c>
      <c r="L11" s="18">
        <f t="shared" si="3"/>
        <v>37.283925549915402</v>
      </c>
      <c r="M11" s="18">
        <v>0</v>
      </c>
      <c r="N11" s="18">
        <f t="shared" si="4"/>
        <v>-7.6139700000000003E-11</v>
      </c>
      <c r="O11" s="18"/>
      <c r="P11" s="18">
        <f t="shared" si="5"/>
        <v>19.192299999999999</v>
      </c>
      <c r="Q11" s="18">
        <f t="shared" si="0"/>
        <v>27.948666666666661</v>
      </c>
      <c r="R11" s="18">
        <f t="shared" si="6"/>
        <v>19.193999999999999</v>
      </c>
      <c r="S11" s="18">
        <f t="shared" si="1"/>
        <v>27.959999999999997</v>
      </c>
    </row>
    <row r="12" spans="5:20" ht="15.75" x14ac:dyDescent="0.25">
      <c r="E12" s="93"/>
      <c r="F12" s="34" t="s">
        <v>104</v>
      </c>
      <c r="G12" s="7">
        <v>11.54</v>
      </c>
      <c r="H12" s="5">
        <v>10</v>
      </c>
      <c r="I12" s="7">
        <v>9.2146600000000003</v>
      </c>
      <c r="J12" s="7">
        <f t="shared" si="2"/>
        <v>20.150259965337945</v>
      </c>
      <c r="K12" s="7">
        <v>7.4573600000000004</v>
      </c>
      <c r="L12" s="7">
        <f t="shared" si="3"/>
        <v>35.378162911611774</v>
      </c>
      <c r="M12" s="7">
        <v>0</v>
      </c>
      <c r="N12" s="7">
        <f t="shared" si="4"/>
        <v>-9.8678800000000005E-10</v>
      </c>
      <c r="O12" s="7"/>
      <c r="P12" s="7">
        <f t="shared" si="5"/>
        <v>21.127300000000002</v>
      </c>
      <c r="Q12" s="7">
        <f t="shared" si="0"/>
        <v>111.27300000000002</v>
      </c>
      <c r="R12" s="7">
        <f t="shared" si="6"/>
        <v>21.129300000000001</v>
      </c>
      <c r="S12" s="7">
        <f t="shared" si="1"/>
        <v>111.29299999999999</v>
      </c>
    </row>
    <row r="13" spans="5:20" ht="15.75" x14ac:dyDescent="0.25">
      <c r="E13" s="93"/>
      <c r="F13" s="34" t="s">
        <v>105</v>
      </c>
      <c r="G13" s="7">
        <v>11.76</v>
      </c>
      <c r="H13" s="5" t="s">
        <v>160</v>
      </c>
      <c r="I13" s="7">
        <v>9.1694700000000005</v>
      </c>
      <c r="J13" s="7">
        <f t="shared" si="2"/>
        <v>22.028316326530607</v>
      </c>
      <c r="K13" s="7">
        <v>7.38734</v>
      </c>
      <c r="L13" s="7">
        <f t="shared" si="3"/>
        <v>37.182482993197283</v>
      </c>
      <c r="M13" s="7">
        <v>0</v>
      </c>
      <c r="N13" s="7">
        <f t="shared" si="4"/>
        <v>1.7674199999999999E-10</v>
      </c>
      <c r="O13" s="7"/>
      <c r="P13" s="7">
        <f t="shared" si="5"/>
        <v>17.165799999999997</v>
      </c>
      <c r="Q13" s="7" t="s">
        <v>160</v>
      </c>
      <c r="R13" s="7">
        <f t="shared" si="6"/>
        <v>17.167100000000001</v>
      </c>
      <c r="S13" s="7" t="s">
        <v>160</v>
      </c>
    </row>
    <row r="14" spans="5:20" ht="15.75" x14ac:dyDescent="0.25">
      <c r="E14" s="94"/>
      <c r="F14" s="35" t="s">
        <v>106</v>
      </c>
      <c r="G14" s="11">
        <v>10.94</v>
      </c>
      <c r="H14" s="9">
        <v>5.5E-2</v>
      </c>
      <c r="I14" s="11">
        <v>9.4328500000000002</v>
      </c>
      <c r="J14" s="11">
        <f t="shared" si="2"/>
        <v>13.776508226691037</v>
      </c>
      <c r="K14" s="11">
        <v>7.78918</v>
      </c>
      <c r="L14" s="11">
        <f t="shared" si="3"/>
        <v>28.800914076782448</v>
      </c>
      <c r="M14" s="11">
        <v>0</v>
      </c>
      <c r="N14" s="11">
        <f t="shared" si="4"/>
        <v>-5.5503899999999998E-11</v>
      </c>
      <c r="O14" s="11"/>
      <c r="P14" s="11">
        <f>N64*1000</f>
        <v>37.095799999999997</v>
      </c>
      <c r="Q14" s="11">
        <f>ABS((H14-P14)/H14)*100</f>
        <v>67346.909090909088</v>
      </c>
      <c r="R14" s="11">
        <f>1000*N117</f>
        <v>37.102499999999999</v>
      </c>
      <c r="S14" s="11">
        <f>ABS((H14-R14)/H14)*100</f>
        <v>67359.090909090912</v>
      </c>
    </row>
    <row r="15" spans="5:20" ht="15.75" x14ac:dyDescent="0.25">
      <c r="E15" s="92">
        <v>3</v>
      </c>
      <c r="F15" s="33" t="s">
        <v>103</v>
      </c>
      <c r="G15" s="18">
        <v>11.69</v>
      </c>
      <c r="H15" s="16">
        <v>7</v>
      </c>
      <c r="I15" s="18">
        <v>9.0723199999999995</v>
      </c>
      <c r="J15" s="18">
        <f t="shared" si="2"/>
        <v>22.392472198460222</v>
      </c>
      <c r="K15" s="18">
        <v>7.2650499999999996</v>
      </c>
      <c r="L15" s="18">
        <f t="shared" si="3"/>
        <v>37.852437981180501</v>
      </c>
      <c r="M15" s="18">
        <v>0</v>
      </c>
      <c r="N15" s="18">
        <f t="shared" si="4"/>
        <v>-9.6042900000000005E-10</v>
      </c>
      <c r="O15" s="18"/>
      <c r="P15" s="18">
        <f t="shared" si="5"/>
        <v>12.391400000000001</v>
      </c>
      <c r="Q15" s="18">
        <f>ABS((H15-P15)/H15)*100</f>
        <v>77.02000000000001</v>
      </c>
      <c r="R15" s="18">
        <f t="shared" si="6"/>
        <v>12.391999999999999</v>
      </c>
      <c r="S15" s="18">
        <f>ABS((H15-R15)/H15)*100</f>
        <v>77.028571428571425</v>
      </c>
    </row>
    <row r="16" spans="5:20" ht="15.75" x14ac:dyDescent="0.25">
      <c r="E16" s="93"/>
      <c r="F16" s="34" t="s">
        <v>104</v>
      </c>
      <c r="G16" s="7">
        <v>11.33</v>
      </c>
      <c r="H16" s="5">
        <v>7</v>
      </c>
      <c r="I16" s="7">
        <v>9.0863399999999999</v>
      </c>
      <c r="J16" s="7">
        <f t="shared" si="2"/>
        <v>19.802824360105912</v>
      </c>
      <c r="K16" s="7">
        <v>7.2857099999999999</v>
      </c>
      <c r="L16" s="7">
        <f t="shared" si="3"/>
        <v>35.695410414827897</v>
      </c>
      <c r="M16" s="7">
        <v>0</v>
      </c>
      <c r="N16" s="7">
        <f t="shared" si="4"/>
        <v>-1.82458E-11</v>
      </c>
      <c r="O16" s="7"/>
      <c r="P16" s="7">
        <f t="shared" si="5"/>
        <v>13.3187</v>
      </c>
      <c r="Q16" s="7">
        <f>ABS((H16-P16)/H16)*100</f>
        <v>90.267142857142858</v>
      </c>
      <c r="R16" s="7">
        <f t="shared" si="6"/>
        <v>13.3194</v>
      </c>
      <c r="S16" s="7">
        <f>ABS((H16-R16)/H16)*100</f>
        <v>90.277142857142849</v>
      </c>
    </row>
    <row r="17" spans="5:19" ht="15.75" x14ac:dyDescent="0.25">
      <c r="E17" s="93"/>
      <c r="F17" s="34" t="s">
        <v>105</v>
      </c>
      <c r="G17" s="7">
        <v>11.61</v>
      </c>
      <c r="H17" s="5">
        <v>10</v>
      </c>
      <c r="I17" s="7">
        <v>9.0784500000000001</v>
      </c>
      <c r="J17" s="7">
        <f t="shared" si="2"/>
        <v>21.804909560723509</v>
      </c>
      <c r="K17" s="7">
        <v>7.2812200000000002</v>
      </c>
      <c r="L17" s="7">
        <f t="shared" si="3"/>
        <v>37.284926787252367</v>
      </c>
      <c r="M17" s="7">
        <v>0</v>
      </c>
      <c r="N17" s="7">
        <f t="shared" si="4"/>
        <v>-2.95033E-12</v>
      </c>
      <c r="O17" s="7"/>
      <c r="P17" s="7">
        <f t="shared" si="5"/>
        <v>12.9879</v>
      </c>
      <c r="Q17" s="7">
        <f>ABS((H17-P17)/H17)*100</f>
        <v>29.879000000000001</v>
      </c>
      <c r="R17" s="7">
        <f t="shared" si="6"/>
        <v>12.9885</v>
      </c>
      <c r="S17" s="7">
        <f>ABS((H17-R17)/H17)*100</f>
        <v>29.885000000000002</v>
      </c>
    </row>
    <row r="18" spans="5:19" ht="15.75" x14ac:dyDescent="0.25">
      <c r="E18" s="94"/>
      <c r="F18" s="35" t="s">
        <v>106</v>
      </c>
      <c r="G18" s="11">
        <v>11.41</v>
      </c>
      <c r="H18" s="9" t="s">
        <v>160</v>
      </c>
      <c r="I18" s="11">
        <v>9.1042400000000008</v>
      </c>
      <c r="J18" s="11">
        <f t="shared" si="2"/>
        <v>20.208238387379485</v>
      </c>
      <c r="K18" s="11">
        <v>7.2674700000000003</v>
      </c>
      <c r="L18" s="11">
        <f t="shared" si="3"/>
        <v>36.30613496932515</v>
      </c>
      <c r="M18" s="11">
        <v>0</v>
      </c>
      <c r="N18" s="11">
        <f t="shared" si="4"/>
        <v>-3.4437599999999999E-12</v>
      </c>
      <c r="O18" s="11"/>
      <c r="P18" s="11">
        <f t="shared" si="5"/>
        <v>9.9561500000000009</v>
      </c>
      <c r="Q18" s="11" t="s">
        <v>160</v>
      </c>
      <c r="R18" s="11">
        <f t="shared" si="6"/>
        <v>9.956430000000001</v>
      </c>
      <c r="S18" s="11" t="s">
        <v>160</v>
      </c>
    </row>
    <row r="19" spans="5:19" ht="15.75" x14ac:dyDescent="0.25">
      <c r="E19" s="92">
        <v>4</v>
      </c>
      <c r="F19" s="33" t="s">
        <v>103</v>
      </c>
      <c r="G19" s="18">
        <v>11.6</v>
      </c>
      <c r="H19" s="16">
        <v>7</v>
      </c>
      <c r="I19" s="18">
        <v>8.9811800000000002</v>
      </c>
      <c r="J19" s="18">
        <f t="shared" si="2"/>
        <v>22.576034482758615</v>
      </c>
      <c r="K19" s="18">
        <v>7.1530500000000004</v>
      </c>
      <c r="L19" s="18">
        <f t="shared" si="3"/>
        <v>38.335775862068964</v>
      </c>
      <c r="M19" s="18">
        <v>0</v>
      </c>
      <c r="N19" s="18">
        <f t="shared" si="4"/>
        <v>-1.49196E-12</v>
      </c>
      <c r="O19" s="18"/>
      <c r="P19" s="18">
        <f t="shared" si="5"/>
        <v>9.3812800000000003</v>
      </c>
      <c r="Q19" s="18">
        <f>ABS((H19-P19)/H19)*100</f>
        <v>34.018285714285717</v>
      </c>
      <c r="R19" s="18">
        <f t="shared" si="6"/>
        <v>9.3816100000000002</v>
      </c>
      <c r="S19" s="18">
        <f>ABS((H19-R19)/H19)*100</f>
        <v>34.023000000000003</v>
      </c>
    </row>
    <row r="20" spans="5:19" ht="15.75" x14ac:dyDescent="0.25">
      <c r="E20" s="93"/>
      <c r="F20" s="34" t="s">
        <v>104</v>
      </c>
      <c r="G20" s="7">
        <v>11.29</v>
      </c>
      <c r="H20" s="5">
        <v>3.45</v>
      </c>
      <c r="I20" s="7">
        <v>8.9264799999999997</v>
      </c>
      <c r="J20" s="7">
        <f t="shared" si="2"/>
        <v>20.934632418069086</v>
      </c>
      <c r="K20" s="7">
        <v>7.1008699999999996</v>
      </c>
      <c r="L20" s="7">
        <f t="shared" si="3"/>
        <v>37.104782993799823</v>
      </c>
      <c r="M20" s="7">
        <v>0</v>
      </c>
      <c r="N20" s="7">
        <f t="shared" si="4"/>
        <v>-8.1106099999999999E-12</v>
      </c>
      <c r="O20" s="7"/>
      <c r="P20" s="7">
        <f t="shared" si="5"/>
        <v>8.8392400000000002</v>
      </c>
      <c r="Q20" s="7">
        <f>ABS((H20-P20)/H20)*100</f>
        <v>156.20985507246377</v>
      </c>
      <c r="R20" s="7">
        <f t="shared" si="6"/>
        <v>8.8395299999999999</v>
      </c>
      <c r="S20" s="7">
        <f>ABS((H20-R20)/H20)*100</f>
        <v>156.2182608695652</v>
      </c>
    </row>
    <row r="21" spans="5:19" ht="15.75" x14ac:dyDescent="0.25">
      <c r="E21" s="93"/>
      <c r="F21" s="34" t="s">
        <v>105</v>
      </c>
      <c r="G21" s="7">
        <v>11.35</v>
      </c>
      <c r="H21" s="5">
        <v>4.75</v>
      </c>
      <c r="I21" s="7">
        <v>8.9857399999999998</v>
      </c>
      <c r="J21" s="7">
        <f t="shared" si="2"/>
        <v>20.830484581497796</v>
      </c>
      <c r="K21" s="7">
        <v>7.1596500000000001</v>
      </c>
      <c r="L21" s="7">
        <f t="shared" si="3"/>
        <v>36.919383259911889</v>
      </c>
      <c r="M21" s="7">
        <v>0</v>
      </c>
      <c r="N21" s="7">
        <f t="shared" si="4"/>
        <v>-5.6766700000000004E-10</v>
      </c>
      <c r="O21" s="7"/>
      <c r="P21" s="7">
        <f t="shared" si="5"/>
        <v>9.5335900000000002</v>
      </c>
      <c r="Q21" s="7">
        <f>ABS((H21-P21)/H21)*100</f>
        <v>100.70715789473685</v>
      </c>
      <c r="R21" s="7">
        <f t="shared" si="6"/>
        <v>9.5339299999999998</v>
      </c>
      <c r="S21" s="7">
        <f>ABS((H21-R21)/H21)*100</f>
        <v>100.71431578947367</v>
      </c>
    </row>
    <row r="22" spans="5:19" ht="15.75" x14ac:dyDescent="0.25">
      <c r="E22" s="94"/>
      <c r="F22" s="35" t="s">
        <v>106</v>
      </c>
      <c r="G22" s="11">
        <v>11.55</v>
      </c>
      <c r="H22" s="9" t="s">
        <v>160</v>
      </c>
      <c r="I22" s="11">
        <v>8.9373900000000006</v>
      </c>
      <c r="J22" s="11">
        <f t="shared" si="2"/>
        <v>22.619999999999997</v>
      </c>
      <c r="K22" s="11">
        <v>7.0776399999999997</v>
      </c>
      <c r="L22" s="11">
        <f t="shared" si="3"/>
        <v>38.721731601731605</v>
      </c>
      <c r="M22" s="11">
        <v>0</v>
      </c>
      <c r="N22" s="11">
        <f t="shared" si="4"/>
        <v>-8.83508E-13</v>
      </c>
      <c r="O22" s="11"/>
      <c r="P22" s="11">
        <f t="shared" si="5"/>
        <v>7.13774</v>
      </c>
      <c r="Q22" s="11" t="s">
        <v>160</v>
      </c>
      <c r="R22" s="11">
        <f t="shared" si="6"/>
        <v>7.1378899999999996</v>
      </c>
      <c r="S22" s="11" t="s">
        <v>160</v>
      </c>
    </row>
    <row r="23" spans="5:19" ht="15.75" x14ac:dyDescent="0.25">
      <c r="E23" s="93">
        <v>5</v>
      </c>
      <c r="F23" s="34" t="s">
        <v>103</v>
      </c>
      <c r="G23" s="7">
        <v>11.52</v>
      </c>
      <c r="H23" s="5" t="s">
        <v>160</v>
      </c>
      <c r="I23" s="7">
        <v>8.9164100000000008</v>
      </c>
      <c r="J23" s="7">
        <f t="shared" si="2"/>
        <v>22.600607638888878</v>
      </c>
      <c r="K23" s="7">
        <v>7.0785200000000001</v>
      </c>
      <c r="L23" s="7">
        <f t="shared" si="3"/>
        <v>38.554513888888884</v>
      </c>
      <c r="M23" s="7">
        <v>0</v>
      </c>
      <c r="N23" s="7">
        <f t="shared" si="4"/>
        <v>-1.3978900000000001E-10</v>
      </c>
      <c r="O23" s="7"/>
      <c r="P23" s="7">
        <f t="shared" si="5"/>
        <v>7.8935099999999991</v>
      </c>
      <c r="Q23" s="7" t="s">
        <v>160</v>
      </c>
      <c r="R23" s="7">
        <f t="shared" si="6"/>
        <v>7.8937400000000002</v>
      </c>
      <c r="S23" s="7" t="s">
        <v>160</v>
      </c>
    </row>
    <row r="24" spans="5:19" ht="15.75" x14ac:dyDescent="0.25">
      <c r="E24" s="93"/>
      <c r="F24" s="34" t="s">
        <v>104</v>
      </c>
      <c r="G24" s="7">
        <v>11.23</v>
      </c>
      <c r="H24" s="5">
        <v>3.85</v>
      </c>
      <c r="I24" s="7">
        <v>8.8789700000000007</v>
      </c>
      <c r="J24" s="7">
        <f t="shared" si="2"/>
        <v>20.935262689225286</v>
      </c>
      <c r="K24" s="7">
        <v>7.0487799999999998</v>
      </c>
      <c r="L24" s="7">
        <f t="shared" si="3"/>
        <v>37.232591273374894</v>
      </c>
      <c r="M24" s="7">
        <v>0</v>
      </c>
      <c r="N24" s="7">
        <f t="shared" si="4"/>
        <v>1.4094899999999999E-8</v>
      </c>
      <c r="O24" s="7"/>
      <c r="P24" s="7">
        <f t="shared" si="5"/>
        <v>7.7037900000000006</v>
      </c>
      <c r="Q24" s="7">
        <f>ABS((H24-P24)/H24)*100</f>
        <v>100.09844155844156</v>
      </c>
      <c r="R24" s="7">
        <f t="shared" si="6"/>
        <v>7.7039999999999997</v>
      </c>
      <c r="S24" s="7">
        <f>ABS((H24-R24)/H24)*100</f>
        <v>100.10389610389609</v>
      </c>
    </row>
    <row r="25" spans="5:19" ht="15.75" x14ac:dyDescent="0.25">
      <c r="E25" s="93"/>
      <c r="F25" s="34" t="s">
        <v>105</v>
      </c>
      <c r="G25" s="7">
        <v>11.32</v>
      </c>
      <c r="H25" s="5">
        <v>4.25</v>
      </c>
      <c r="I25" s="7">
        <v>8.9179999999999993</v>
      </c>
      <c r="J25" s="7">
        <f t="shared" si="2"/>
        <v>21.219081272084814</v>
      </c>
      <c r="K25" s="7">
        <v>7.0953099999999996</v>
      </c>
      <c r="L25" s="7">
        <f t="shared" si="3"/>
        <v>37.320583038869266</v>
      </c>
      <c r="M25" s="7">
        <v>0</v>
      </c>
      <c r="N25" s="7">
        <f t="shared" si="4"/>
        <v>-1.9687599999999999E-10</v>
      </c>
      <c r="O25" s="7"/>
      <c r="P25" s="7">
        <f t="shared" si="5"/>
        <v>8.5959400000000006</v>
      </c>
      <c r="Q25" s="7">
        <f>ABS((H25-P25)/H25)*100</f>
        <v>102.25741176470589</v>
      </c>
      <c r="R25" s="7">
        <f t="shared" si="6"/>
        <v>8.5962300000000003</v>
      </c>
      <c r="S25" s="7">
        <f>ABS((H25-R25)/H25)*100</f>
        <v>102.26423529411765</v>
      </c>
    </row>
    <row r="26" spans="5:19" ht="15.75" x14ac:dyDescent="0.25">
      <c r="E26" s="94"/>
      <c r="F26" s="35" t="s">
        <v>106</v>
      </c>
      <c r="G26" s="11">
        <v>11.47</v>
      </c>
      <c r="H26" s="9">
        <v>3.35</v>
      </c>
      <c r="I26" s="11">
        <v>8.9275800000000007</v>
      </c>
      <c r="J26" s="11">
        <f t="shared" si="2"/>
        <v>22.165823888404532</v>
      </c>
      <c r="K26" s="11">
        <v>7.0921500000000002</v>
      </c>
      <c r="L26" s="11">
        <f t="shared" si="3"/>
        <v>38.167829119442025</v>
      </c>
      <c r="M26" s="11">
        <v>0</v>
      </c>
      <c r="N26" s="11">
        <f t="shared" si="4"/>
        <v>-3.03597E-11</v>
      </c>
      <c r="O26" s="11"/>
      <c r="P26" s="11">
        <f>N76*1000</f>
        <v>7.5298600000000002</v>
      </c>
      <c r="Q26" s="11">
        <f>ABS((H26-P26)/H26)*100</f>
        <v>124.77194029850745</v>
      </c>
      <c r="R26" s="11">
        <f t="shared" si="6"/>
        <v>7.5300500000000001</v>
      </c>
      <c r="S26" s="11">
        <f>ABS((H26-R26)/H26)*100</f>
        <v>124.77761194029848</v>
      </c>
    </row>
    <row r="34" spans="5:55" x14ac:dyDescent="0.25">
      <c r="E34" t="s">
        <v>177</v>
      </c>
    </row>
    <row r="35" spans="5:55" x14ac:dyDescent="0.25">
      <c r="E35" t="s">
        <v>163</v>
      </c>
      <c r="F35" t="s">
        <v>28</v>
      </c>
      <c r="G35" t="s">
        <v>29</v>
      </c>
      <c r="H35" t="s">
        <v>30</v>
      </c>
      <c r="I35" t="s">
        <v>31</v>
      </c>
      <c r="J35" t="s">
        <v>32</v>
      </c>
      <c r="K35" t="s">
        <v>33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44</v>
      </c>
      <c r="W35" t="s">
        <v>45</v>
      </c>
      <c r="X35" t="s">
        <v>46</v>
      </c>
      <c r="Y35" t="s">
        <v>47</v>
      </c>
      <c r="Z35" t="s">
        <v>48</v>
      </c>
      <c r="AA35" t="s">
        <v>49</v>
      </c>
      <c r="AB35" t="s">
        <v>50</v>
      </c>
      <c r="AC35" t="s">
        <v>51</v>
      </c>
      <c r="AD35" t="s">
        <v>52</v>
      </c>
      <c r="AE35" t="s">
        <v>53</v>
      </c>
      <c r="AF35" t="s">
        <v>54</v>
      </c>
      <c r="AG35" t="s">
        <v>55</v>
      </c>
      <c r="AH35" t="s">
        <v>56</v>
      </c>
      <c r="AI35" t="s">
        <v>57</v>
      </c>
      <c r="AJ35" t="s">
        <v>58</v>
      </c>
      <c r="AK35" t="s">
        <v>59</v>
      </c>
      <c r="AL35" t="s">
        <v>60</v>
      </c>
      <c r="AM35" t="s">
        <v>61</v>
      </c>
      <c r="AN35" t="s">
        <v>172</v>
      </c>
      <c r="AO35" t="s">
        <v>62</v>
      </c>
      <c r="AP35" t="s">
        <v>63</v>
      </c>
      <c r="AQ35" t="s">
        <v>64</v>
      </c>
      <c r="AR35" t="s">
        <v>65</v>
      </c>
      <c r="AS35" t="s">
        <v>66</v>
      </c>
      <c r="AT35" t="s">
        <v>67</v>
      </c>
      <c r="AU35" t="s">
        <v>68</v>
      </c>
      <c r="AV35" t="s">
        <v>69</v>
      </c>
      <c r="AW35" t="s">
        <v>70</v>
      </c>
      <c r="AX35" t="s">
        <v>71</v>
      </c>
      <c r="AY35" t="s">
        <v>173</v>
      </c>
      <c r="AZ35" t="s">
        <v>72</v>
      </c>
      <c r="BA35" t="s">
        <v>73</v>
      </c>
      <c r="BB35" t="s">
        <v>74</v>
      </c>
      <c r="BC35" t="s">
        <v>75</v>
      </c>
    </row>
    <row r="36" spans="5:55" x14ac:dyDescent="0.25">
      <c r="E36">
        <v>2</v>
      </c>
      <c r="F36" t="s">
        <v>76</v>
      </c>
      <c r="G36">
        <v>1</v>
      </c>
      <c r="H36">
        <v>-99</v>
      </c>
      <c r="I36">
        <v>-99</v>
      </c>
      <c r="J36">
        <v>-99</v>
      </c>
      <c r="K36">
        <v>12.1759</v>
      </c>
      <c r="L36">
        <v>4</v>
      </c>
      <c r="M36">
        <v>25.6</v>
      </c>
      <c r="N36">
        <v>3.7874400000000003E-2</v>
      </c>
      <c r="O36">
        <v>2.4428499999999999E-2</v>
      </c>
      <c r="P36" s="1">
        <v>-2.53529E-17</v>
      </c>
      <c r="Q36" s="1">
        <v>-5.5556499999999998E-14</v>
      </c>
      <c r="R36" s="1">
        <v>1.9439000000000001E-2</v>
      </c>
      <c r="S36" s="1">
        <v>2.6003000000000002E-5</v>
      </c>
      <c r="T36" s="1">
        <v>1.2305999999999999E-8</v>
      </c>
      <c r="U36" s="1">
        <v>1.8134E-3</v>
      </c>
      <c r="V36" s="1">
        <v>6.1940999999999995E-5</v>
      </c>
      <c r="W36" s="1">
        <v>9.2126999999999994E-5</v>
      </c>
      <c r="X36" s="1">
        <v>0</v>
      </c>
      <c r="Y36" s="1">
        <v>0</v>
      </c>
      <c r="Z36" s="1">
        <v>5.1073999999999999E-5</v>
      </c>
      <c r="AA36" s="1">
        <v>0</v>
      </c>
      <c r="AB36" s="1">
        <v>4.9881999999999999E-3</v>
      </c>
      <c r="AC36" s="1">
        <v>9.9021999999999998E-6</v>
      </c>
      <c r="AD36" s="1">
        <v>4.9829E-7</v>
      </c>
      <c r="AE36" s="1">
        <v>1.1255E-7</v>
      </c>
      <c r="AF36" s="1">
        <v>5.6692000000000004E-10</v>
      </c>
      <c r="AG36" s="1">
        <v>1.9889000000000001E-6</v>
      </c>
      <c r="AH36" s="1">
        <v>1.1535000000000001E-6</v>
      </c>
      <c r="AI36" s="1">
        <v>2.6593999999999999E-6</v>
      </c>
      <c r="AJ36" s="1">
        <v>1.5907000000000001E-7</v>
      </c>
      <c r="AK36" s="1">
        <v>3.5480000000000002E-6</v>
      </c>
      <c r="AL36" s="1">
        <v>1.7609E-2</v>
      </c>
      <c r="AM36" s="1">
        <v>0</v>
      </c>
      <c r="AN36" s="1">
        <v>0</v>
      </c>
      <c r="AO36">
        <v>-16.9145</v>
      </c>
      <c r="AP36">
        <v>-5.4981</v>
      </c>
      <c r="AQ36">
        <v>0.57469999999999999</v>
      </c>
      <c r="AR36">
        <v>-0.39650000000000002</v>
      </c>
      <c r="AS36">
        <v>5.1646999999999998</v>
      </c>
      <c r="AT36">
        <v>-6.1776999999999997</v>
      </c>
      <c r="AU36">
        <v>1.1716</v>
      </c>
      <c r="AV36">
        <v>-13.171099999999999</v>
      </c>
      <c r="AW36">
        <v>0.76949999999999996</v>
      </c>
      <c r="AX36">
        <v>-6.6952999999999996</v>
      </c>
      <c r="AY36">
        <v>-999.99900000000002</v>
      </c>
      <c r="AZ36" t="s">
        <v>77</v>
      </c>
      <c r="BA36" s="1">
        <v>0</v>
      </c>
      <c r="BB36" s="1">
        <v>1.127</v>
      </c>
      <c r="BC36" s="1">
        <v>1.8956000000000001E-3</v>
      </c>
    </row>
    <row r="37" spans="5:55" x14ac:dyDescent="0.25">
      <c r="E37">
        <v>2</v>
      </c>
      <c r="F37" t="s">
        <v>76</v>
      </c>
      <c r="G37">
        <v>2</v>
      </c>
      <c r="H37">
        <v>-99</v>
      </c>
      <c r="I37">
        <v>-99</v>
      </c>
      <c r="J37">
        <v>-99</v>
      </c>
      <c r="K37">
        <v>12.167899999999999</v>
      </c>
      <c r="L37">
        <v>4</v>
      </c>
      <c r="M37">
        <v>25.6</v>
      </c>
      <c r="N37">
        <v>3.2702200000000001E-2</v>
      </c>
      <c r="O37">
        <v>2.2865300000000002E-2</v>
      </c>
      <c r="P37" s="1">
        <v>-1.8532500000000001E-16</v>
      </c>
      <c r="Q37" s="1">
        <v>-4.3076299999999999E-13</v>
      </c>
      <c r="R37" s="1">
        <v>1.8737E-2</v>
      </c>
      <c r="S37" s="1">
        <v>1.0007E-4</v>
      </c>
      <c r="T37" s="1">
        <v>1.2305999999999999E-8</v>
      </c>
      <c r="U37" s="1">
        <v>1.487E-3</v>
      </c>
      <c r="V37" s="1">
        <v>2.8561999999999999E-5</v>
      </c>
      <c r="W37" s="1">
        <v>2.7820999999999998E-4</v>
      </c>
      <c r="X37" s="1">
        <v>0</v>
      </c>
      <c r="Y37" s="1">
        <v>0</v>
      </c>
      <c r="Z37" s="1">
        <v>5.2979000000000002E-5</v>
      </c>
      <c r="AA37" s="1">
        <v>0</v>
      </c>
      <c r="AB37" s="1">
        <v>3.7382000000000001E-3</v>
      </c>
      <c r="AC37" s="1">
        <v>1.5778999999999999E-5</v>
      </c>
      <c r="AD37" s="1">
        <v>7.2770000000000004E-7</v>
      </c>
      <c r="AE37" s="1">
        <v>8.3746000000000002E-10</v>
      </c>
      <c r="AF37" s="1">
        <v>1.3814E-5</v>
      </c>
      <c r="AG37" s="1">
        <v>5.7474000000000002E-7</v>
      </c>
      <c r="AH37" s="1">
        <v>1.7046999999999999E-7</v>
      </c>
      <c r="AI37" s="1">
        <v>2.2230000000000001E-6</v>
      </c>
      <c r="AJ37" s="1">
        <v>4.2043000000000001E-7</v>
      </c>
      <c r="AK37" s="1">
        <v>2.0986999999999999E-4</v>
      </c>
      <c r="AL37" s="1">
        <v>1.7215000000000001E-2</v>
      </c>
      <c r="AM37" s="1">
        <v>0</v>
      </c>
      <c r="AN37" s="1">
        <v>0</v>
      </c>
      <c r="AO37">
        <v>-12.5099</v>
      </c>
      <c r="AP37">
        <v>-1.1015999999999999</v>
      </c>
      <c r="AQ37">
        <v>0.45929999999999999</v>
      </c>
      <c r="AR37">
        <v>4</v>
      </c>
      <c r="AS37">
        <v>3.4874000000000001</v>
      </c>
      <c r="AT37">
        <v>-2.8321999999999998</v>
      </c>
      <c r="AU37">
        <v>1.0561</v>
      </c>
      <c r="AV37">
        <v>2.6499999999999999E-2</v>
      </c>
      <c r="AW37">
        <v>0.65400000000000003</v>
      </c>
      <c r="AX37">
        <v>-7.7111000000000001</v>
      </c>
      <c r="AY37">
        <v>-999.99900000000002</v>
      </c>
      <c r="AZ37" t="s">
        <v>78</v>
      </c>
      <c r="BA37" s="1">
        <v>0</v>
      </c>
      <c r="BB37" s="1">
        <v>1.0443</v>
      </c>
      <c r="BC37" s="1">
        <v>1.6367E-3</v>
      </c>
    </row>
    <row r="38" spans="5:55" x14ac:dyDescent="0.25">
      <c r="E38">
        <v>2</v>
      </c>
      <c r="F38" t="s">
        <v>76</v>
      </c>
      <c r="G38">
        <v>3</v>
      </c>
      <c r="H38">
        <v>-99</v>
      </c>
      <c r="I38">
        <v>-99</v>
      </c>
      <c r="J38">
        <v>-99</v>
      </c>
      <c r="K38">
        <v>12.0337</v>
      </c>
      <c r="L38">
        <v>4</v>
      </c>
      <c r="M38">
        <v>29.3</v>
      </c>
      <c r="N38">
        <v>3.6483599999999998E-2</v>
      </c>
      <c r="O38">
        <v>2.3413300000000001E-2</v>
      </c>
      <c r="P38" s="1">
        <v>-3.0756700000000002E-17</v>
      </c>
      <c r="Q38" s="1">
        <v>-6.9654699999999998E-14</v>
      </c>
      <c r="R38" s="1">
        <v>1.9494999999999998E-2</v>
      </c>
      <c r="S38" s="1">
        <v>2.4973999999999998E-5</v>
      </c>
      <c r="T38" s="1">
        <v>1.2305999999999999E-8</v>
      </c>
      <c r="U38" s="1">
        <v>1.4177E-3</v>
      </c>
      <c r="V38" s="1">
        <v>7.8427E-5</v>
      </c>
      <c r="W38" s="1">
        <v>8.7781000000000005E-5</v>
      </c>
      <c r="X38" s="1">
        <v>0</v>
      </c>
      <c r="Y38" s="1">
        <v>0</v>
      </c>
      <c r="Z38" s="1">
        <v>2.2860999999999999E-4</v>
      </c>
      <c r="AA38" s="1">
        <v>0</v>
      </c>
      <c r="AB38" s="1">
        <v>4.8323999999999997E-3</v>
      </c>
      <c r="AC38" s="1">
        <v>1.7385999999999999E-5</v>
      </c>
      <c r="AD38" s="1">
        <v>4.3004E-7</v>
      </c>
      <c r="AE38" s="1">
        <v>8.3749999999999995E-10</v>
      </c>
      <c r="AF38" s="1">
        <v>4.6622E-7</v>
      </c>
      <c r="AG38" s="1">
        <v>9.9679000000000002E-8</v>
      </c>
      <c r="AH38" s="1">
        <v>1.3890999999999999E-7</v>
      </c>
      <c r="AI38" s="1">
        <v>2.7655999999999998E-6</v>
      </c>
      <c r="AJ38" s="1">
        <v>4.1483999999999997E-7</v>
      </c>
      <c r="AK38" s="1">
        <v>2.8151000000000001E-4</v>
      </c>
      <c r="AL38" s="1">
        <v>1.6625000000000001E-2</v>
      </c>
      <c r="AM38" s="1">
        <v>0</v>
      </c>
      <c r="AN38" s="1">
        <v>0</v>
      </c>
      <c r="AO38">
        <v>-13.5596</v>
      </c>
      <c r="AP38">
        <v>-2.2604000000000002</v>
      </c>
      <c r="AQ38">
        <v>0.53820000000000001</v>
      </c>
      <c r="AR38">
        <v>2.7928999999999999</v>
      </c>
      <c r="AS38">
        <v>3.7530000000000001</v>
      </c>
      <c r="AT38">
        <v>-2.3323999999999998</v>
      </c>
      <c r="AU38">
        <v>1.151</v>
      </c>
      <c r="AV38">
        <v>-3.4409000000000001</v>
      </c>
      <c r="AW38">
        <v>0.755</v>
      </c>
      <c r="AX38">
        <v>-8.3880999999999997</v>
      </c>
      <c r="AY38">
        <v>-999.99900000000002</v>
      </c>
      <c r="AZ38" t="s">
        <v>79</v>
      </c>
      <c r="BA38" s="1">
        <v>0</v>
      </c>
      <c r="BB38" s="1">
        <v>1.1185</v>
      </c>
      <c r="BC38" s="1">
        <v>1.8259999999999999E-3</v>
      </c>
    </row>
    <row r="39" spans="5:55" x14ac:dyDescent="0.25">
      <c r="E39">
        <v>2</v>
      </c>
      <c r="F39" t="s">
        <v>76</v>
      </c>
      <c r="G39">
        <v>4</v>
      </c>
      <c r="H39">
        <v>-99</v>
      </c>
      <c r="I39">
        <v>-99</v>
      </c>
      <c r="J39">
        <v>-99</v>
      </c>
      <c r="K39">
        <v>12.4871</v>
      </c>
      <c r="L39">
        <v>4</v>
      </c>
      <c r="M39">
        <v>30.2</v>
      </c>
      <c r="N39">
        <v>5.70342E-2</v>
      </c>
      <c r="O39">
        <v>6.4929500000000001E-2</v>
      </c>
      <c r="P39" s="1">
        <v>-8.7280099999999996E-15</v>
      </c>
      <c r="Q39" s="1">
        <v>-7.9870699999999998E-12</v>
      </c>
      <c r="R39" s="1">
        <v>3.1866999999999999E-2</v>
      </c>
      <c r="S39" s="1">
        <v>3.9079000000000003E-5</v>
      </c>
      <c r="T39" s="1">
        <v>1.5564E-6</v>
      </c>
      <c r="U39" s="1">
        <v>1.2721E-2</v>
      </c>
      <c r="V39" s="1">
        <v>2.4590999999999999E-5</v>
      </c>
      <c r="W39" s="1">
        <v>1.1828E-4</v>
      </c>
      <c r="X39" s="1">
        <v>7.9074999999999998E-5</v>
      </c>
      <c r="Y39" s="1">
        <v>0</v>
      </c>
      <c r="Z39" s="1">
        <v>5.0974999999999999E-5</v>
      </c>
      <c r="AA39" s="1">
        <v>0</v>
      </c>
      <c r="AB39" s="1">
        <v>8.5796E-6</v>
      </c>
      <c r="AC39" s="1">
        <v>2.7595999999999998E-6</v>
      </c>
      <c r="AD39" s="1">
        <v>3.9007E-7</v>
      </c>
      <c r="AE39" s="1">
        <v>8.38E-10</v>
      </c>
      <c r="AF39" s="1">
        <v>4.4336999999999996E-6</v>
      </c>
      <c r="AG39" s="1">
        <v>3.5436E-7</v>
      </c>
      <c r="AH39" s="1">
        <v>2.7424E-7</v>
      </c>
      <c r="AI39" s="1">
        <v>3.0731999999999998E-7</v>
      </c>
      <c r="AJ39" s="1">
        <v>4.2029999999999999E-10</v>
      </c>
      <c r="AK39" s="1">
        <v>1.7501000000000001E-5</v>
      </c>
      <c r="AL39" s="1">
        <v>5.4290999999999999E-2</v>
      </c>
      <c r="AM39" s="1">
        <v>0</v>
      </c>
      <c r="AN39" s="1">
        <v>0</v>
      </c>
      <c r="AO39">
        <v>-13.4803</v>
      </c>
      <c r="AP39">
        <v>-1.7222999999999999</v>
      </c>
      <c r="AQ39">
        <v>-2.7374000000000001</v>
      </c>
      <c r="AR39">
        <v>3.3199000000000001</v>
      </c>
      <c r="AS39">
        <v>4.5372000000000003</v>
      </c>
      <c r="AT39">
        <v>-12.567600000000001</v>
      </c>
      <c r="AU39">
        <v>-2.1206</v>
      </c>
      <c r="AV39">
        <v>-2.3075000000000001</v>
      </c>
      <c r="AW39">
        <v>-2.5150999999999999</v>
      </c>
      <c r="AX39">
        <v>-10.2531</v>
      </c>
      <c r="AY39">
        <v>-999.99900000000002</v>
      </c>
      <c r="AZ39" t="s">
        <v>80</v>
      </c>
      <c r="BA39" s="1">
        <v>0</v>
      </c>
      <c r="BB39" s="1">
        <v>2.2258</v>
      </c>
      <c r="BC39" s="1">
        <v>2.8546000000000001E-3</v>
      </c>
    </row>
    <row r="40" spans="5:55" x14ac:dyDescent="0.25">
      <c r="E40">
        <v>2</v>
      </c>
      <c r="F40" t="s">
        <v>76</v>
      </c>
      <c r="G40">
        <v>5</v>
      </c>
      <c r="H40">
        <v>-99</v>
      </c>
      <c r="I40">
        <v>-99</v>
      </c>
      <c r="J40">
        <v>-99</v>
      </c>
      <c r="K40">
        <v>11.8001</v>
      </c>
      <c r="L40">
        <v>4</v>
      </c>
      <c r="M40">
        <v>29.8</v>
      </c>
      <c r="N40">
        <v>1.91927E-2</v>
      </c>
      <c r="O40">
        <v>1.3117200000000001E-2</v>
      </c>
      <c r="P40" s="1">
        <v>-1.9259599999999998E-15</v>
      </c>
      <c r="Q40" s="1">
        <v>-7.8615199999999994E-12</v>
      </c>
      <c r="R40" s="1">
        <v>1.0491E-2</v>
      </c>
      <c r="S40" s="1">
        <v>1.4139E-5</v>
      </c>
      <c r="T40" s="1">
        <v>1.2302E-8</v>
      </c>
      <c r="U40" s="1">
        <v>9.1153999999999996E-4</v>
      </c>
      <c r="V40" s="1">
        <v>3.3636000000000001E-5</v>
      </c>
      <c r="W40" s="1">
        <v>5.8182E-5</v>
      </c>
      <c r="X40" s="1">
        <v>0</v>
      </c>
      <c r="Y40" s="1">
        <v>0</v>
      </c>
      <c r="Z40" s="1">
        <v>5.0214999999999999E-5</v>
      </c>
      <c r="AA40" s="1">
        <v>0</v>
      </c>
      <c r="AB40" s="1">
        <v>2.3324000000000001E-3</v>
      </c>
      <c r="AC40" s="1">
        <v>6.9534999999999996E-6</v>
      </c>
      <c r="AD40" s="1">
        <v>2.0590000000000001E-7</v>
      </c>
      <c r="AE40" s="1">
        <v>8.3723000000000001E-10</v>
      </c>
      <c r="AF40" s="1">
        <v>5.6674000000000005E-10</v>
      </c>
      <c r="AG40" s="1">
        <v>7.2853999999999998E-8</v>
      </c>
      <c r="AH40" s="1">
        <v>1.4676E-7</v>
      </c>
      <c r="AI40" s="1">
        <v>8.4951000000000004E-7</v>
      </c>
      <c r="AJ40" s="1">
        <v>1.24E-7</v>
      </c>
      <c r="AK40" s="1">
        <v>3.3303999999999998E-5</v>
      </c>
      <c r="AL40" s="1">
        <v>9.7379000000000007E-3</v>
      </c>
      <c r="AM40" s="1">
        <v>0</v>
      </c>
      <c r="AN40" s="1">
        <v>0</v>
      </c>
      <c r="AO40">
        <v>-15.9742</v>
      </c>
      <c r="AP40">
        <v>-4.9053000000000004</v>
      </c>
      <c r="AQ40">
        <v>0.4481</v>
      </c>
      <c r="AR40">
        <v>0.1414</v>
      </c>
      <c r="AS40">
        <v>3.3607999999999998</v>
      </c>
      <c r="AT40">
        <v>-3.7225000000000001</v>
      </c>
      <c r="AU40">
        <v>1.0627</v>
      </c>
      <c r="AV40">
        <v>-11.1592</v>
      </c>
      <c r="AW40">
        <v>0.66759999999999997</v>
      </c>
      <c r="AX40">
        <v>-7.1391999999999998</v>
      </c>
      <c r="AY40">
        <v>-999.99900000000002</v>
      </c>
      <c r="AZ40" t="s">
        <v>81</v>
      </c>
      <c r="BA40" s="1">
        <v>0</v>
      </c>
      <c r="BB40" s="1">
        <v>0.59153</v>
      </c>
      <c r="BC40" s="1">
        <v>9.6060000000000004E-4</v>
      </c>
    </row>
    <row r="41" spans="5:55" x14ac:dyDescent="0.25">
      <c r="E41">
        <v>2</v>
      </c>
      <c r="F41" t="s">
        <v>76</v>
      </c>
      <c r="G41">
        <v>6</v>
      </c>
      <c r="H41">
        <v>-99</v>
      </c>
      <c r="I41">
        <v>-99</v>
      </c>
      <c r="J41">
        <v>-99</v>
      </c>
      <c r="K41">
        <v>11.835900000000001</v>
      </c>
      <c r="L41">
        <v>4</v>
      </c>
      <c r="M41">
        <v>30.1</v>
      </c>
      <c r="N41">
        <v>2.1127799999999999E-2</v>
      </c>
      <c r="O41">
        <v>1.49354E-2</v>
      </c>
      <c r="P41" s="1">
        <v>-1.6656900000000001E-15</v>
      </c>
      <c r="Q41" s="1">
        <v>-6.0025300000000003E-12</v>
      </c>
      <c r="R41" s="1">
        <v>1.1727E-2</v>
      </c>
      <c r="S41" s="1">
        <v>6.2150999999999995E-5</v>
      </c>
      <c r="T41" s="1">
        <v>1.2302999999999999E-8</v>
      </c>
      <c r="U41" s="1">
        <v>1.1077999999999999E-3</v>
      </c>
      <c r="V41" s="1">
        <v>1.6592000000000001E-4</v>
      </c>
      <c r="W41" s="1">
        <v>8.3807999999999994E-5</v>
      </c>
      <c r="X41" s="1">
        <v>0</v>
      </c>
      <c r="Y41" s="1">
        <v>4.2243000000000002E-5</v>
      </c>
      <c r="Z41" s="1">
        <v>5.3118000000000002E-5</v>
      </c>
      <c r="AA41" s="1">
        <v>0</v>
      </c>
      <c r="AB41" s="1">
        <v>2.4697E-3</v>
      </c>
      <c r="AC41" s="1">
        <v>1.0930999999999999E-5</v>
      </c>
      <c r="AD41" s="1">
        <v>4.1855E-7</v>
      </c>
      <c r="AE41" s="1">
        <v>1.0959E-7</v>
      </c>
      <c r="AF41" s="1">
        <v>4.1075000000000002E-5</v>
      </c>
      <c r="AG41" s="1">
        <v>1.5240999999999999E-6</v>
      </c>
      <c r="AH41" s="1">
        <v>7.6878000000000003E-7</v>
      </c>
      <c r="AI41" s="1">
        <v>9.9778000000000008E-7</v>
      </c>
      <c r="AJ41" s="1">
        <v>3.2366999999999999E-7</v>
      </c>
      <c r="AK41" s="1">
        <v>1.4920999999999999E-4</v>
      </c>
      <c r="AL41" s="1">
        <v>1.0881E-2</v>
      </c>
      <c r="AM41" s="1">
        <v>0</v>
      </c>
      <c r="AN41" s="1">
        <v>0</v>
      </c>
      <c r="AO41">
        <v>-11.176</v>
      </c>
      <c r="AP41">
        <v>-6.93E-2</v>
      </c>
      <c r="AQ41">
        <v>0.4209</v>
      </c>
      <c r="AR41">
        <v>4.9736000000000002</v>
      </c>
      <c r="AS41">
        <v>4.9564000000000004</v>
      </c>
      <c r="AT41">
        <v>-2.5931999999999999</v>
      </c>
      <c r="AU41">
        <v>1.0367999999999999</v>
      </c>
      <c r="AV41">
        <v>3.3031999999999999</v>
      </c>
      <c r="AW41">
        <v>0.64219999999999999</v>
      </c>
      <c r="AX41">
        <v>-4.7329999999999997</v>
      </c>
      <c r="AY41">
        <v>-999.99900000000002</v>
      </c>
      <c r="AZ41" t="s">
        <v>82</v>
      </c>
      <c r="BA41" s="1">
        <v>0</v>
      </c>
      <c r="BB41" s="1">
        <v>0.67927999999999999</v>
      </c>
      <c r="BC41" s="1">
        <v>1.0574E-3</v>
      </c>
    </row>
    <row r="42" spans="5:55" x14ac:dyDescent="0.25">
      <c r="E42">
        <v>2</v>
      </c>
      <c r="F42" t="s">
        <v>76</v>
      </c>
      <c r="G42">
        <v>7</v>
      </c>
      <c r="H42">
        <v>-99</v>
      </c>
      <c r="I42">
        <v>-99</v>
      </c>
      <c r="J42">
        <v>-99</v>
      </c>
      <c r="K42">
        <v>11.7773</v>
      </c>
      <c r="L42">
        <v>4</v>
      </c>
      <c r="M42">
        <v>30.1</v>
      </c>
      <c r="N42">
        <v>1.71662E-2</v>
      </c>
      <c r="O42">
        <v>1.25875E-2</v>
      </c>
      <c r="P42" s="1">
        <v>-3.09965E-16</v>
      </c>
      <c r="Q42" s="1">
        <v>-1.3354100000000001E-12</v>
      </c>
      <c r="R42" s="1">
        <v>9.6682999999999995E-3</v>
      </c>
      <c r="S42" s="1">
        <v>1.5438E-5</v>
      </c>
      <c r="T42" s="1">
        <v>1.2652E-6</v>
      </c>
      <c r="U42" s="1">
        <v>1.0169000000000001E-3</v>
      </c>
      <c r="V42" s="1">
        <v>3.4783000000000002E-5</v>
      </c>
      <c r="W42" s="1">
        <v>6.2216000000000002E-5</v>
      </c>
      <c r="X42" s="1">
        <v>0</v>
      </c>
      <c r="Y42" s="1">
        <v>0</v>
      </c>
      <c r="Z42" s="1">
        <v>5.0435000000000001E-5</v>
      </c>
      <c r="AA42" s="1">
        <v>0</v>
      </c>
      <c r="AB42" s="1">
        <v>1.8548E-3</v>
      </c>
      <c r="AC42" s="1">
        <v>1.1539000000000001E-5</v>
      </c>
      <c r="AD42" s="1">
        <v>1.2118999999999999E-7</v>
      </c>
      <c r="AE42" s="1">
        <v>8.3722000000000003E-10</v>
      </c>
      <c r="AF42" s="1">
        <v>1.5994999999999998E-5</v>
      </c>
      <c r="AG42" s="1">
        <v>6.2966999999999997E-8</v>
      </c>
      <c r="AH42" s="1">
        <v>1.0251E-7</v>
      </c>
      <c r="AI42" s="1">
        <v>6.0185999999999996E-7</v>
      </c>
      <c r="AJ42" s="1">
        <v>3.6771E-7</v>
      </c>
      <c r="AK42" s="1">
        <v>1.7984000000000001E-4</v>
      </c>
      <c r="AL42" s="1">
        <v>9.4213999999999999E-3</v>
      </c>
      <c r="AM42" s="1">
        <v>0</v>
      </c>
      <c r="AN42" s="1">
        <v>0</v>
      </c>
      <c r="AO42">
        <v>-11.4649</v>
      </c>
      <c r="AP42">
        <v>-0.4168</v>
      </c>
      <c r="AQ42">
        <v>0.35920000000000002</v>
      </c>
      <c r="AR42">
        <v>4.6260000000000003</v>
      </c>
      <c r="AS42">
        <v>3.3513000000000002</v>
      </c>
      <c r="AT42">
        <v>-2.3854000000000002</v>
      </c>
      <c r="AU42">
        <v>0.97509999999999997</v>
      </c>
      <c r="AV42">
        <v>2.3191999999999999</v>
      </c>
      <c r="AW42">
        <v>0.58040000000000003</v>
      </c>
      <c r="AX42">
        <v>-7.1181999999999999</v>
      </c>
      <c r="AY42">
        <v>-999.99900000000002</v>
      </c>
      <c r="AZ42" t="s">
        <v>83</v>
      </c>
      <c r="BA42" s="1">
        <v>0</v>
      </c>
      <c r="BB42" s="1">
        <v>0.55752999999999997</v>
      </c>
      <c r="BC42" s="1">
        <v>8.5917000000000003E-4</v>
      </c>
    </row>
    <row r="43" spans="5:55" x14ac:dyDescent="0.25">
      <c r="E43">
        <v>2</v>
      </c>
      <c r="F43" t="s">
        <v>76</v>
      </c>
      <c r="G43">
        <v>8</v>
      </c>
      <c r="H43">
        <v>-99</v>
      </c>
      <c r="I43">
        <v>-99</v>
      </c>
      <c r="J43">
        <v>-99</v>
      </c>
      <c r="K43">
        <v>12.3263</v>
      </c>
      <c r="L43">
        <v>4</v>
      </c>
      <c r="M43">
        <v>29.6</v>
      </c>
      <c r="N43">
        <v>3.7103299999999999E-2</v>
      </c>
      <c r="O43">
        <v>4.59496E-2</v>
      </c>
      <c r="P43" s="1">
        <v>-3.0314799999999999E-14</v>
      </c>
      <c r="Q43" s="1">
        <v>-4.2900100000000001E-11</v>
      </c>
      <c r="R43" s="1">
        <v>1.2433E-2</v>
      </c>
      <c r="S43" s="1">
        <v>1.7592999999999999E-5</v>
      </c>
      <c r="T43" s="1">
        <v>1.482E-6</v>
      </c>
      <c r="U43" s="1">
        <v>1.2437999999999999E-2</v>
      </c>
      <c r="V43" s="1">
        <v>2.8325000000000001E-5</v>
      </c>
      <c r="W43" s="1">
        <v>5.8096000000000001E-5</v>
      </c>
      <c r="X43" s="1">
        <v>5.3675999999999999E-5</v>
      </c>
      <c r="Y43" s="1">
        <v>0</v>
      </c>
      <c r="Z43" s="1">
        <v>5.0358999999999997E-5</v>
      </c>
      <c r="AA43" s="1">
        <v>0</v>
      </c>
      <c r="AB43" s="1">
        <v>2.9981999999999999E-6</v>
      </c>
      <c r="AC43" s="1">
        <v>2.7505000000000002E-6</v>
      </c>
      <c r="AD43" s="1">
        <v>1.0045E-7</v>
      </c>
      <c r="AE43" s="1">
        <v>8.3762000000000005E-10</v>
      </c>
      <c r="AF43" s="1">
        <v>4.6933999999999998E-6</v>
      </c>
      <c r="AG43" s="1">
        <v>1.0658000000000001E-7</v>
      </c>
      <c r="AH43" s="1">
        <v>2.4305E-7</v>
      </c>
      <c r="AI43" s="1">
        <v>1.8071999999999999E-7</v>
      </c>
      <c r="AJ43" s="1">
        <v>4.2011000000000001E-10</v>
      </c>
      <c r="AK43" s="1">
        <v>1.7159E-4</v>
      </c>
      <c r="AL43" s="1">
        <v>3.4937999999999997E-2</v>
      </c>
      <c r="AM43" s="1">
        <v>0</v>
      </c>
      <c r="AN43" s="1">
        <v>0</v>
      </c>
      <c r="AO43">
        <v>-13.148099999999999</v>
      </c>
      <c r="AP43">
        <v>-1.5545</v>
      </c>
      <c r="AQ43">
        <v>-2.9941</v>
      </c>
      <c r="AR43">
        <v>3.4950000000000001</v>
      </c>
      <c r="AS43">
        <v>4.2523999999999997</v>
      </c>
      <c r="AT43">
        <v>-10.423500000000001</v>
      </c>
      <c r="AU43">
        <v>-2.38</v>
      </c>
      <c r="AV43">
        <v>-1.6251</v>
      </c>
      <c r="AW43">
        <v>-2.7755000000000001</v>
      </c>
      <c r="AX43">
        <v>-10.244</v>
      </c>
      <c r="AY43">
        <v>-999.99900000000002</v>
      </c>
      <c r="AZ43" t="s">
        <v>84</v>
      </c>
      <c r="BA43" s="1">
        <v>0</v>
      </c>
      <c r="BB43" s="1">
        <v>1.4356</v>
      </c>
      <c r="BC43" s="1">
        <v>1.8569999999999999E-3</v>
      </c>
    </row>
    <row r="44" spans="5:55" x14ac:dyDescent="0.25">
      <c r="E44">
        <v>2</v>
      </c>
      <c r="F44" t="s">
        <v>76</v>
      </c>
      <c r="G44">
        <v>9</v>
      </c>
      <c r="H44">
        <v>-99</v>
      </c>
      <c r="I44">
        <v>-99</v>
      </c>
      <c r="J44">
        <v>-99</v>
      </c>
      <c r="K44">
        <v>11.655099999999999</v>
      </c>
      <c r="L44">
        <v>4</v>
      </c>
      <c r="M44">
        <v>30.2</v>
      </c>
      <c r="N44">
        <v>1.2391599999999999E-2</v>
      </c>
      <c r="O44">
        <v>9.5699800000000005E-3</v>
      </c>
      <c r="P44" s="1">
        <v>-1.4861600000000001E-15</v>
      </c>
      <c r="Q44" s="1">
        <v>-8.6076700000000006E-12</v>
      </c>
      <c r="R44" s="1">
        <v>6.7786000000000001E-3</v>
      </c>
      <c r="S44" s="1">
        <v>1.1167E-5</v>
      </c>
      <c r="T44" s="1">
        <v>1.2301E-8</v>
      </c>
      <c r="U44" s="1">
        <v>9.6460000000000003E-4</v>
      </c>
      <c r="V44" s="1">
        <v>1.9511999999999999E-5</v>
      </c>
      <c r="W44" s="1">
        <v>4.9994000000000003E-5</v>
      </c>
      <c r="X44" s="1">
        <v>0</v>
      </c>
      <c r="Y44" s="1">
        <v>0</v>
      </c>
      <c r="Z44" s="1">
        <v>5.4823E-5</v>
      </c>
      <c r="AA44" s="1">
        <v>0</v>
      </c>
      <c r="AB44" s="1">
        <v>1.2608000000000001E-3</v>
      </c>
      <c r="AC44" s="1">
        <v>6.46E-6</v>
      </c>
      <c r="AD44" s="1">
        <v>2.1605000000000001E-7</v>
      </c>
      <c r="AE44" s="1">
        <v>1.2727E-7</v>
      </c>
      <c r="AF44" s="1">
        <v>1.2208E-6</v>
      </c>
      <c r="AG44" s="1">
        <v>2.0352E-6</v>
      </c>
      <c r="AH44" s="1">
        <v>1.077E-6</v>
      </c>
      <c r="AI44" s="1">
        <v>2.6324999999999998E-7</v>
      </c>
      <c r="AJ44" s="1">
        <v>4.1987000000000002E-10</v>
      </c>
      <c r="AK44" s="1">
        <v>1.9148E-4</v>
      </c>
      <c r="AL44" s="1">
        <v>7.0679999999999996E-3</v>
      </c>
      <c r="AM44" s="1">
        <v>0</v>
      </c>
      <c r="AN44" s="1">
        <v>0</v>
      </c>
      <c r="AO44">
        <v>-12.3291</v>
      </c>
      <c r="AP44">
        <v>-1.4025000000000001</v>
      </c>
      <c r="AQ44">
        <v>0.31519999999999998</v>
      </c>
      <c r="AR44">
        <v>3.6389999999999998</v>
      </c>
      <c r="AS44">
        <v>4.5644999999999998</v>
      </c>
      <c r="AT44">
        <v>-2.1002999999999998</v>
      </c>
      <c r="AU44">
        <v>0.93140000000000001</v>
      </c>
      <c r="AV44">
        <v>-0.51919999999999999</v>
      </c>
      <c r="AW44">
        <v>0.53690000000000004</v>
      </c>
      <c r="AX44">
        <v>-3.3199000000000001</v>
      </c>
      <c r="AY44">
        <v>-999.99900000000002</v>
      </c>
      <c r="AZ44" t="s">
        <v>85</v>
      </c>
      <c r="BA44" s="1">
        <v>0</v>
      </c>
      <c r="BB44" s="1">
        <v>0.4118</v>
      </c>
      <c r="BC44" s="1">
        <v>6.202E-4</v>
      </c>
    </row>
    <row r="45" spans="5:55" x14ac:dyDescent="0.25">
      <c r="E45">
        <v>2</v>
      </c>
      <c r="F45" t="s">
        <v>76</v>
      </c>
      <c r="G45">
        <v>10</v>
      </c>
      <c r="H45">
        <v>-99</v>
      </c>
      <c r="I45">
        <v>-99</v>
      </c>
      <c r="J45">
        <v>-99</v>
      </c>
      <c r="K45">
        <v>11.685600000000001</v>
      </c>
      <c r="L45">
        <v>4</v>
      </c>
      <c r="M45">
        <v>29.6</v>
      </c>
      <c r="N45">
        <v>1.33189E-2</v>
      </c>
      <c r="O45">
        <v>1.01487E-2</v>
      </c>
      <c r="P45" s="1">
        <v>-3.6063499999999999E-15</v>
      </c>
      <c r="Q45" s="1">
        <v>-1.9612599999999999E-11</v>
      </c>
      <c r="R45" s="1">
        <v>7.2835E-3</v>
      </c>
      <c r="S45" s="1">
        <v>3.6457E-5</v>
      </c>
      <c r="T45" s="1">
        <v>1.668E-6</v>
      </c>
      <c r="U45" s="1">
        <v>9.8284999999999996E-4</v>
      </c>
      <c r="V45" s="1">
        <v>2.4797999999999999E-5</v>
      </c>
      <c r="W45" s="1">
        <v>6.0745000000000002E-5</v>
      </c>
      <c r="X45" s="1">
        <v>0</v>
      </c>
      <c r="Y45" s="1">
        <v>4.3890000000000002E-5</v>
      </c>
      <c r="Z45" s="1">
        <v>7.0986000000000001E-5</v>
      </c>
      <c r="AA45" s="1">
        <v>0</v>
      </c>
      <c r="AB45" s="1">
        <v>1.3472E-3</v>
      </c>
      <c r="AC45" s="1">
        <v>7.6579E-6</v>
      </c>
      <c r="AD45" s="1">
        <v>3.4751000000000002E-7</v>
      </c>
      <c r="AE45" s="1">
        <v>1.2055E-7</v>
      </c>
      <c r="AF45" s="1">
        <v>1.7946999999999999E-4</v>
      </c>
      <c r="AG45" s="1">
        <v>1.6196999999999999E-7</v>
      </c>
      <c r="AH45" s="1">
        <v>3.1604000000000002E-7</v>
      </c>
      <c r="AI45" s="1">
        <v>4.3469999999999999E-7</v>
      </c>
      <c r="AJ45" s="1">
        <v>2.3418E-7</v>
      </c>
      <c r="AK45" s="1">
        <v>2.0481000000000001E-4</v>
      </c>
      <c r="AL45" s="1">
        <v>7.2814999999999998E-3</v>
      </c>
      <c r="AM45" s="1">
        <v>0</v>
      </c>
      <c r="AN45" s="1">
        <v>0</v>
      </c>
      <c r="AO45">
        <v>-10.2484</v>
      </c>
      <c r="AP45">
        <v>0.70479999999999998</v>
      </c>
      <c r="AQ45">
        <v>0.33860000000000001</v>
      </c>
      <c r="AR45">
        <v>5.7539999999999996</v>
      </c>
      <c r="AS45">
        <v>4.5472999999999999</v>
      </c>
      <c r="AT45">
        <v>-2.0377000000000001</v>
      </c>
      <c r="AU45">
        <v>0.95240000000000002</v>
      </c>
      <c r="AV45">
        <v>5.7919</v>
      </c>
      <c r="AW45">
        <v>0.55700000000000005</v>
      </c>
      <c r="AX45">
        <v>-5.7176999999999998</v>
      </c>
      <c r="AY45">
        <v>-999.99900000000002</v>
      </c>
      <c r="AZ45" t="s">
        <v>86</v>
      </c>
      <c r="BA45" s="1">
        <v>0</v>
      </c>
      <c r="BB45" s="1">
        <v>0.46195000000000003</v>
      </c>
      <c r="BC45" s="1">
        <v>6.6660999999999999E-4</v>
      </c>
    </row>
    <row r="46" spans="5:55" x14ac:dyDescent="0.25">
      <c r="E46">
        <v>2</v>
      </c>
      <c r="F46" t="s">
        <v>76</v>
      </c>
      <c r="G46">
        <v>11</v>
      </c>
      <c r="H46">
        <v>-99</v>
      </c>
      <c r="I46">
        <v>-99</v>
      </c>
      <c r="J46">
        <v>-99</v>
      </c>
      <c r="K46">
        <v>11.6309</v>
      </c>
      <c r="L46">
        <v>4</v>
      </c>
      <c r="M46">
        <v>31.4</v>
      </c>
      <c r="N46">
        <v>1.2988E-2</v>
      </c>
      <c r="O46">
        <v>9.9162399999999998E-3</v>
      </c>
      <c r="P46" s="1">
        <v>8.7754999999999993E-18</v>
      </c>
      <c r="Q46" s="1">
        <v>4.9346200000000002E-14</v>
      </c>
      <c r="R46" s="1">
        <v>6.8089999999999999E-3</v>
      </c>
      <c r="S46" s="1">
        <v>1.26E-5</v>
      </c>
      <c r="T46" s="1">
        <v>2.4519000000000002E-6</v>
      </c>
      <c r="U46" s="1">
        <v>1.0597E-3</v>
      </c>
      <c r="V46" s="1">
        <v>1.8627E-5</v>
      </c>
      <c r="W46" s="1">
        <v>7.2226999999999998E-5</v>
      </c>
      <c r="X46" s="1">
        <v>0</v>
      </c>
      <c r="Y46" s="1">
        <v>0</v>
      </c>
      <c r="Z46" s="1">
        <v>5.6558000000000003E-5</v>
      </c>
      <c r="AA46" s="1">
        <v>0</v>
      </c>
      <c r="AB46" s="1">
        <v>1.3734999999999999E-3</v>
      </c>
      <c r="AC46" s="1">
        <v>6.7917999999999999E-6</v>
      </c>
      <c r="AD46" s="1">
        <v>1.9371000000000001E-7</v>
      </c>
      <c r="AE46" s="1">
        <v>8.3715000000000005E-10</v>
      </c>
      <c r="AF46" s="1">
        <v>6.1342999999999999E-5</v>
      </c>
      <c r="AG46" s="1">
        <v>1.2274E-7</v>
      </c>
      <c r="AH46" s="1">
        <v>2.2884E-7</v>
      </c>
      <c r="AI46" s="1">
        <v>2.7314999999999998E-7</v>
      </c>
      <c r="AJ46" s="1">
        <v>2.2509000000000001E-7</v>
      </c>
      <c r="AK46" s="1">
        <v>2.5142E-6</v>
      </c>
      <c r="AL46" s="1">
        <v>7.2951999999999999E-3</v>
      </c>
      <c r="AM46" s="1">
        <v>0</v>
      </c>
      <c r="AN46" s="1">
        <v>0</v>
      </c>
      <c r="AO46">
        <v>-10.5313</v>
      </c>
      <c r="AP46">
        <v>0.37890000000000001</v>
      </c>
      <c r="AQ46">
        <v>0.32350000000000001</v>
      </c>
      <c r="AR46">
        <v>5.4051</v>
      </c>
      <c r="AS46">
        <v>3.1909999999999998</v>
      </c>
      <c r="AT46">
        <v>-5.8662999999999998</v>
      </c>
      <c r="AU46">
        <v>0.9446</v>
      </c>
      <c r="AV46">
        <v>4.8099999999999996</v>
      </c>
      <c r="AW46">
        <v>0.55210000000000004</v>
      </c>
      <c r="AX46">
        <v>-5.6052999999999997</v>
      </c>
      <c r="AY46">
        <v>-999.99900000000002</v>
      </c>
      <c r="AZ46" t="s">
        <v>87</v>
      </c>
      <c r="BA46" s="1">
        <v>0</v>
      </c>
      <c r="BB46" s="1">
        <v>0.4204</v>
      </c>
      <c r="BC46" s="1">
        <v>6.5005E-4</v>
      </c>
    </row>
    <row r="47" spans="5:55" x14ac:dyDescent="0.25">
      <c r="E47">
        <v>2</v>
      </c>
      <c r="F47" t="s">
        <v>76</v>
      </c>
      <c r="G47">
        <v>12</v>
      </c>
      <c r="H47">
        <v>-99</v>
      </c>
      <c r="I47">
        <v>-99</v>
      </c>
      <c r="J47">
        <v>-99</v>
      </c>
      <c r="K47">
        <v>11.7521</v>
      </c>
      <c r="L47">
        <v>4</v>
      </c>
      <c r="M47">
        <v>29.7</v>
      </c>
      <c r="N47">
        <v>9.9563900000000007E-3</v>
      </c>
      <c r="O47">
        <v>1.1855299999999999E-2</v>
      </c>
      <c r="P47" s="1">
        <v>-1.57799E-17</v>
      </c>
      <c r="Q47" s="1">
        <v>-8.2776700000000003E-14</v>
      </c>
      <c r="R47" s="1">
        <v>4.8512E-3</v>
      </c>
      <c r="S47" s="1">
        <v>8.8440000000000004E-6</v>
      </c>
      <c r="T47" s="1">
        <v>1.2301E-8</v>
      </c>
      <c r="U47" s="1">
        <v>2.4862999999999999E-3</v>
      </c>
      <c r="V47" s="1">
        <v>2.2870999999999998E-5</v>
      </c>
      <c r="W47" s="1">
        <v>2.6896E-4</v>
      </c>
      <c r="X47" s="1">
        <v>5.2823999999999996E-6</v>
      </c>
      <c r="Y47" s="1">
        <v>0</v>
      </c>
      <c r="Z47" s="1">
        <v>5.728E-5</v>
      </c>
      <c r="AA47" s="1">
        <v>5.5222000000000001E-5</v>
      </c>
      <c r="AB47" s="1">
        <v>1.5956E-4</v>
      </c>
      <c r="AC47" s="1">
        <v>2.5546000000000001E-6</v>
      </c>
      <c r="AD47" s="1">
        <v>4.2737000000000001E-8</v>
      </c>
      <c r="AE47" s="1">
        <v>8.3715000000000005E-10</v>
      </c>
      <c r="AF47" s="1">
        <v>7.8322999999999995E-7</v>
      </c>
      <c r="AG47" s="1">
        <v>7.5634000000000001E-8</v>
      </c>
      <c r="AH47" s="1">
        <v>1.8846000000000001E-7</v>
      </c>
      <c r="AI47" s="1">
        <v>3.3269E-7</v>
      </c>
      <c r="AJ47" s="1">
        <v>4.1988E-10</v>
      </c>
      <c r="AK47" s="1">
        <v>3.7296999999999997E-4</v>
      </c>
      <c r="AL47" s="1">
        <v>8.6139000000000007E-3</v>
      </c>
      <c r="AM47" s="1">
        <v>0</v>
      </c>
      <c r="AN47" s="1">
        <v>0</v>
      </c>
      <c r="AO47">
        <v>-12.7402</v>
      </c>
      <c r="AP47">
        <v>-1.7198</v>
      </c>
      <c r="AQ47">
        <v>-0.66190000000000004</v>
      </c>
      <c r="AR47">
        <v>3.3281000000000001</v>
      </c>
      <c r="AS47">
        <v>3.2423000000000002</v>
      </c>
      <c r="AT47">
        <v>-3.6092</v>
      </c>
      <c r="AU47">
        <v>-4.7699999999999999E-2</v>
      </c>
      <c r="AV47">
        <v>-1.5517000000000001</v>
      </c>
      <c r="AW47">
        <v>-0.443</v>
      </c>
      <c r="AX47">
        <v>-6.8029000000000002</v>
      </c>
      <c r="AY47">
        <v>-999.99900000000002</v>
      </c>
      <c r="AZ47" t="s">
        <v>88</v>
      </c>
      <c r="BA47" s="1">
        <v>0</v>
      </c>
      <c r="BB47" s="1">
        <v>0.41832000000000003</v>
      </c>
      <c r="BC47" s="1">
        <v>4.9832000000000001E-4</v>
      </c>
    </row>
    <row r="48" spans="5:55" x14ac:dyDescent="0.25">
      <c r="E48">
        <v>2</v>
      </c>
      <c r="F48" t="s">
        <v>76</v>
      </c>
      <c r="G48">
        <v>13</v>
      </c>
      <c r="H48">
        <v>-99</v>
      </c>
      <c r="I48">
        <v>-99</v>
      </c>
      <c r="J48">
        <v>-99</v>
      </c>
      <c r="K48">
        <v>11.5318</v>
      </c>
      <c r="L48">
        <v>4</v>
      </c>
      <c r="M48">
        <v>29.9</v>
      </c>
      <c r="N48">
        <v>9.38136E-3</v>
      </c>
      <c r="O48">
        <v>7.2841800000000003E-3</v>
      </c>
      <c r="P48" s="1">
        <v>-8.0296600000000002E-17</v>
      </c>
      <c r="Q48" s="1">
        <v>-6.0975200000000005E-13</v>
      </c>
      <c r="R48" s="1">
        <v>5.2556E-3</v>
      </c>
      <c r="S48" s="1">
        <v>9.8004000000000002E-6</v>
      </c>
      <c r="T48" s="1">
        <v>1.2299999999999999E-8</v>
      </c>
      <c r="U48" s="1">
        <v>7.0551999999999995E-4</v>
      </c>
      <c r="V48" s="1">
        <v>1.7889000000000001E-5</v>
      </c>
      <c r="W48" s="1">
        <v>5.1177000000000001E-5</v>
      </c>
      <c r="X48" s="1">
        <v>0</v>
      </c>
      <c r="Y48" s="1">
        <v>0</v>
      </c>
      <c r="Z48" s="1">
        <v>5.4855999999999998E-5</v>
      </c>
      <c r="AA48" s="1">
        <v>0</v>
      </c>
      <c r="AB48" s="1">
        <v>9.3860999999999999E-4</v>
      </c>
      <c r="AC48" s="1">
        <v>5.3797999999999997E-6</v>
      </c>
      <c r="AD48" s="1">
        <v>5.6896000000000002E-8</v>
      </c>
      <c r="AE48" s="1">
        <v>8.7808000000000001E-8</v>
      </c>
      <c r="AF48" s="1">
        <v>2.6309000000000001E-6</v>
      </c>
      <c r="AG48" s="1">
        <v>1.5021E-6</v>
      </c>
      <c r="AH48" s="1">
        <v>8.0793000000000001E-7</v>
      </c>
      <c r="AI48" s="1">
        <v>1.4747000000000001E-7</v>
      </c>
      <c r="AJ48" s="1">
        <v>1.2219000000000001E-7</v>
      </c>
      <c r="AK48" s="1">
        <v>4.1624000000000001E-4</v>
      </c>
      <c r="AL48" s="1">
        <v>5.1463999999999998E-3</v>
      </c>
      <c r="AM48" s="1">
        <v>0</v>
      </c>
      <c r="AN48" s="1">
        <v>0</v>
      </c>
      <c r="AO48">
        <v>-11.7576</v>
      </c>
      <c r="AP48">
        <v>-0.95630000000000004</v>
      </c>
      <c r="AQ48">
        <v>0.3286</v>
      </c>
      <c r="AR48">
        <v>4.0891000000000002</v>
      </c>
      <c r="AS48">
        <v>4.1322000000000001</v>
      </c>
      <c r="AT48">
        <v>-1.0857000000000001</v>
      </c>
      <c r="AU48">
        <v>0.94359999999999999</v>
      </c>
      <c r="AV48">
        <v>0.9526</v>
      </c>
      <c r="AW48">
        <v>0.54859999999999998</v>
      </c>
      <c r="AX48">
        <v>-2.8083999999999998</v>
      </c>
      <c r="AY48">
        <v>-999.99900000000002</v>
      </c>
      <c r="AZ48" t="s">
        <v>89</v>
      </c>
      <c r="BA48" s="1">
        <v>0</v>
      </c>
      <c r="BB48" s="1">
        <v>0.33167000000000002</v>
      </c>
      <c r="BC48" s="1">
        <v>4.6954000000000001E-4</v>
      </c>
    </row>
    <row r="49" spans="5:55" x14ac:dyDescent="0.25">
      <c r="E49">
        <v>2</v>
      </c>
      <c r="F49" t="s">
        <v>76</v>
      </c>
      <c r="G49">
        <v>14</v>
      </c>
      <c r="H49">
        <v>-99</v>
      </c>
      <c r="I49">
        <v>-99</v>
      </c>
      <c r="J49">
        <v>-99</v>
      </c>
      <c r="K49">
        <v>11.4811</v>
      </c>
      <c r="L49">
        <v>4</v>
      </c>
      <c r="M49">
        <v>29.3</v>
      </c>
      <c r="N49">
        <v>8.8392799999999997E-3</v>
      </c>
      <c r="O49">
        <v>6.2427100000000003E-3</v>
      </c>
      <c r="P49" s="1">
        <v>-2.9819800000000002E-17</v>
      </c>
      <c r="Q49" s="1">
        <v>-2.55006E-13</v>
      </c>
      <c r="R49" s="1">
        <v>5.0423000000000004E-3</v>
      </c>
      <c r="S49" s="1">
        <v>2.796E-5</v>
      </c>
      <c r="T49" s="1">
        <v>6.7693999999999999E-6</v>
      </c>
      <c r="U49" s="1">
        <v>3.9355999999999999E-4</v>
      </c>
      <c r="V49" s="1">
        <v>2.0537E-5</v>
      </c>
      <c r="W49" s="1">
        <v>5.7862999999999998E-5</v>
      </c>
      <c r="X49" s="1">
        <v>0</v>
      </c>
      <c r="Y49" s="1">
        <v>4.3034999999999997E-5</v>
      </c>
      <c r="Z49" s="1">
        <v>5.6969000000000003E-5</v>
      </c>
      <c r="AA49" s="1">
        <v>0</v>
      </c>
      <c r="AB49" s="1">
        <v>9.4156000000000003E-4</v>
      </c>
      <c r="AC49" s="1">
        <v>4.8967000000000001E-6</v>
      </c>
      <c r="AD49" s="1">
        <v>3.6722999999999999E-7</v>
      </c>
      <c r="AE49" s="1">
        <v>3.1095000000000001E-7</v>
      </c>
      <c r="AF49" s="1">
        <v>3.1430999999999999E-4</v>
      </c>
      <c r="AG49" s="1">
        <v>4.9391000000000001E-7</v>
      </c>
      <c r="AH49" s="1">
        <v>6.4425999999999997E-7</v>
      </c>
      <c r="AI49" s="1">
        <v>3.1716999999999997E-7</v>
      </c>
      <c r="AJ49" s="1">
        <v>2.3229E-7</v>
      </c>
      <c r="AK49" s="1">
        <v>5.4775999999999999E-5</v>
      </c>
      <c r="AL49" s="1">
        <v>4.3581999999999996E-3</v>
      </c>
      <c r="AM49" s="1">
        <v>0</v>
      </c>
      <c r="AN49" s="1">
        <v>0</v>
      </c>
      <c r="AO49">
        <v>-9.6016999999999992</v>
      </c>
      <c r="AP49">
        <v>1.145</v>
      </c>
      <c r="AQ49">
        <v>0.4098</v>
      </c>
      <c r="AR49">
        <v>6.1981000000000002</v>
      </c>
      <c r="AS49">
        <v>4.2234999999999996</v>
      </c>
      <c r="AT49">
        <v>-2.5406</v>
      </c>
      <c r="AU49">
        <v>1.0223</v>
      </c>
      <c r="AV49">
        <v>7.3268000000000004</v>
      </c>
      <c r="AW49">
        <v>0.62629999999999997</v>
      </c>
      <c r="AX49">
        <v>-3.4575</v>
      </c>
      <c r="AY49">
        <v>-999.99900000000002</v>
      </c>
      <c r="AZ49" t="s">
        <v>90</v>
      </c>
      <c r="BA49" s="1">
        <v>0</v>
      </c>
      <c r="BB49" s="1">
        <v>0.31605</v>
      </c>
      <c r="BC49" s="1">
        <v>4.4241000000000001E-4</v>
      </c>
    </row>
    <row r="50" spans="5:55" x14ac:dyDescent="0.25">
      <c r="E50">
        <v>2</v>
      </c>
      <c r="F50" t="s">
        <v>76</v>
      </c>
      <c r="G50">
        <v>15</v>
      </c>
      <c r="H50">
        <v>-99</v>
      </c>
      <c r="I50">
        <v>-99</v>
      </c>
      <c r="J50">
        <v>-99</v>
      </c>
      <c r="K50">
        <v>11.508100000000001</v>
      </c>
      <c r="L50">
        <v>4</v>
      </c>
      <c r="M50">
        <v>30.7</v>
      </c>
      <c r="N50">
        <v>9.5336699999999993E-3</v>
      </c>
      <c r="O50">
        <v>7.2730700000000004E-3</v>
      </c>
      <c r="P50" s="1">
        <v>-2.13113E-16</v>
      </c>
      <c r="Q50" s="1">
        <v>-1.61031E-12</v>
      </c>
      <c r="R50" s="1">
        <v>5.3600000000000002E-3</v>
      </c>
      <c r="S50" s="1">
        <v>9.6724999999999993E-6</v>
      </c>
      <c r="T50" s="1">
        <v>1.2299999999999999E-8</v>
      </c>
      <c r="U50" s="1">
        <v>6.6383999999999996E-4</v>
      </c>
      <c r="V50" s="1">
        <v>1.5577999999999999E-5</v>
      </c>
      <c r="W50" s="1">
        <v>5.1149000000000001E-5</v>
      </c>
      <c r="X50" s="1">
        <v>0</v>
      </c>
      <c r="Y50" s="1">
        <v>0</v>
      </c>
      <c r="Z50" s="1">
        <v>5.4985000000000003E-5</v>
      </c>
      <c r="AA50" s="1">
        <v>0</v>
      </c>
      <c r="AB50" s="1">
        <v>9.6382E-4</v>
      </c>
      <c r="AC50" s="1">
        <v>4.1644000000000003E-6</v>
      </c>
      <c r="AD50" s="1">
        <v>1.0712E-7</v>
      </c>
      <c r="AE50" s="1">
        <v>8.3711000000000002E-10</v>
      </c>
      <c r="AF50" s="1">
        <v>6.0785999999999997E-5</v>
      </c>
      <c r="AG50" s="1">
        <v>4.3788E-7</v>
      </c>
      <c r="AH50" s="1">
        <v>3.2305000000000002E-7</v>
      </c>
      <c r="AI50" s="1">
        <v>1.4212E-7</v>
      </c>
      <c r="AJ50" s="1">
        <v>1.3003999999999999E-7</v>
      </c>
      <c r="AK50" s="1">
        <v>3.5131000000000002E-4</v>
      </c>
      <c r="AL50" s="1">
        <v>5.1609000000000004E-3</v>
      </c>
      <c r="AM50" s="1">
        <v>0</v>
      </c>
      <c r="AN50" s="1">
        <v>0</v>
      </c>
      <c r="AO50">
        <v>-10.3139</v>
      </c>
      <c r="AP50">
        <v>0.46899999999999997</v>
      </c>
      <c r="AQ50">
        <v>0.32879999999999998</v>
      </c>
      <c r="AR50">
        <v>5.5041000000000002</v>
      </c>
      <c r="AS50">
        <v>2.8037999999999998</v>
      </c>
      <c r="AT50">
        <v>-1.2323999999999999</v>
      </c>
      <c r="AU50">
        <v>0.94699999999999995</v>
      </c>
      <c r="AV50">
        <v>5.2256999999999998</v>
      </c>
      <c r="AW50">
        <v>0.5534</v>
      </c>
      <c r="AX50">
        <v>-3.7275</v>
      </c>
      <c r="AY50">
        <v>-999.99900000000002</v>
      </c>
      <c r="AZ50" t="s">
        <v>91</v>
      </c>
      <c r="BA50" s="1">
        <v>0</v>
      </c>
      <c r="BB50" s="1">
        <v>0.33589999999999998</v>
      </c>
      <c r="BC50" s="1">
        <v>4.7716000000000002E-4</v>
      </c>
    </row>
    <row r="51" spans="5:55" x14ac:dyDescent="0.25">
      <c r="E51">
        <v>2</v>
      </c>
      <c r="F51" t="s">
        <v>76</v>
      </c>
      <c r="G51">
        <v>16</v>
      </c>
      <c r="H51">
        <v>-99</v>
      </c>
      <c r="I51">
        <v>-99</v>
      </c>
      <c r="J51">
        <v>-99</v>
      </c>
      <c r="K51">
        <v>11.575799999999999</v>
      </c>
      <c r="L51">
        <v>4</v>
      </c>
      <c r="M51">
        <v>28.1</v>
      </c>
      <c r="N51">
        <v>7.1377999999999997E-3</v>
      </c>
      <c r="O51">
        <v>7.1797900000000001E-3</v>
      </c>
      <c r="P51" s="1">
        <v>-1.60963E-17</v>
      </c>
      <c r="Q51" s="1">
        <v>-1.37989E-13</v>
      </c>
      <c r="R51" s="1">
        <v>3.1327999999999998E-3</v>
      </c>
      <c r="S51" s="1">
        <v>6.4309999999999999E-6</v>
      </c>
      <c r="T51" s="1">
        <v>1.2299999999999999E-8</v>
      </c>
      <c r="U51" s="1">
        <v>1.4736E-3</v>
      </c>
      <c r="V51" s="1">
        <v>1.4460999999999999E-5</v>
      </c>
      <c r="W51" s="1">
        <v>4.3022000000000002E-5</v>
      </c>
      <c r="X51" s="1">
        <v>0</v>
      </c>
      <c r="Y51" s="1">
        <v>0</v>
      </c>
      <c r="Z51" s="1">
        <v>5.4604000000000001E-5</v>
      </c>
      <c r="AA51" s="1">
        <v>8.5731999999999998E-5</v>
      </c>
      <c r="AB51" s="1">
        <v>3.8514000000000002E-4</v>
      </c>
      <c r="AC51" s="1">
        <v>1.9564999999999998E-6</v>
      </c>
      <c r="AD51" s="1">
        <v>3.2125E-10</v>
      </c>
      <c r="AE51" s="1">
        <v>1.1981000000000001E-7</v>
      </c>
      <c r="AF51" s="1">
        <v>5.6664000000000002E-10</v>
      </c>
      <c r="AG51" s="1">
        <v>1.4889000000000001E-6</v>
      </c>
      <c r="AH51" s="1">
        <v>9.9099000000000006E-7</v>
      </c>
      <c r="AI51" s="1">
        <v>2.8215999999999998E-7</v>
      </c>
      <c r="AJ51" s="1">
        <v>4.1984000000000002E-10</v>
      </c>
      <c r="AK51" s="1">
        <v>2.6804999999999998E-4</v>
      </c>
      <c r="AL51" s="1">
        <v>4.9950999999999997E-3</v>
      </c>
      <c r="AM51" s="1">
        <v>0</v>
      </c>
      <c r="AN51" s="1">
        <v>0</v>
      </c>
      <c r="AO51">
        <v>-15.586399999999999</v>
      </c>
      <c r="AP51">
        <v>-4.7529000000000003</v>
      </c>
      <c r="AQ51">
        <v>-2.2200000000000001E-2</v>
      </c>
      <c r="AR51">
        <v>0.31569999999999998</v>
      </c>
      <c r="AS51">
        <v>4.0757000000000003</v>
      </c>
      <c r="AT51">
        <v>-2.1015999999999999</v>
      </c>
      <c r="AU51">
        <v>0.58530000000000004</v>
      </c>
      <c r="AV51">
        <v>-10.4216</v>
      </c>
      <c r="AW51">
        <v>0.18729999999999999</v>
      </c>
      <c r="AX51">
        <v>-3.0996000000000001</v>
      </c>
      <c r="AY51">
        <v>-999.99900000000002</v>
      </c>
      <c r="AZ51" t="s">
        <v>92</v>
      </c>
      <c r="BA51" s="1">
        <v>0</v>
      </c>
      <c r="BB51" s="1">
        <v>0.27445000000000003</v>
      </c>
      <c r="BC51" s="1">
        <v>3.5724999999999998E-4</v>
      </c>
    </row>
    <row r="52" spans="5:55" x14ac:dyDescent="0.25">
      <c r="E52">
        <v>2</v>
      </c>
      <c r="F52" t="s">
        <v>76</v>
      </c>
      <c r="G52">
        <v>17</v>
      </c>
      <c r="H52">
        <v>-99</v>
      </c>
      <c r="I52">
        <v>-99</v>
      </c>
      <c r="J52">
        <v>-99</v>
      </c>
      <c r="K52">
        <v>11.4299</v>
      </c>
      <c r="L52">
        <v>4</v>
      </c>
      <c r="M52">
        <v>30.4</v>
      </c>
      <c r="N52">
        <v>7.8935600000000009E-3</v>
      </c>
      <c r="O52">
        <v>5.8857199999999997E-3</v>
      </c>
      <c r="P52" s="1">
        <v>-1.1726999999999999E-17</v>
      </c>
      <c r="Q52" s="1">
        <v>-1.0786800000000001E-13</v>
      </c>
      <c r="R52" s="1">
        <v>4.5897999999999998E-3</v>
      </c>
      <c r="S52" s="1">
        <v>8.8791999999999996E-6</v>
      </c>
      <c r="T52" s="1">
        <v>1.2299999999999999E-8</v>
      </c>
      <c r="U52" s="1">
        <v>4.4995000000000001E-4</v>
      </c>
      <c r="V52" s="1">
        <v>2.0516000000000001E-5</v>
      </c>
      <c r="W52" s="1">
        <v>4.5278999999999998E-5</v>
      </c>
      <c r="X52" s="1">
        <v>0</v>
      </c>
      <c r="Y52" s="1">
        <v>4.0756000000000001E-5</v>
      </c>
      <c r="Z52" s="1">
        <v>0</v>
      </c>
      <c r="AA52" s="1">
        <v>0</v>
      </c>
      <c r="AB52" s="1">
        <v>8.2923000000000003E-4</v>
      </c>
      <c r="AC52" s="1">
        <v>4.6099999999999999E-6</v>
      </c>
      <c r="AD52" s="1">
        <v>4.6165999999999998E-8</v>
      </c>
      <c r="AE52" s="1">
        <v>8.3708999999999995E-10</v>
      </c>
      <c r="AF52" s="1">
        <v>8.7612000000000001E-6</v>
      </c>
      <c r="AG52" s="1">
        <v>6.1320999999999997E-8</v>
      </c>
      <c r="AH52" s="1">
        <v>1.5115E-7</v>
      </c>
      <c r="AI52" s="1">
        <v>1.1294E-7</v>
      </c>
      <c r="AJ52" s="1">
        <v>2.1720000000000001E-7</v>
      </c>
      <c r="AK52" s="1">
        <v>3.4464000000000001E-4</v>
      </c>
      <c r="AL52" s="1">
        <v>4.1834999999999997E-3</v>
      </c>
      <c r="AM52" s="1">
        <v>0</v>
      </c>
      <c r="AN52" s="1">
        <v>0</v>
      </c>
      <c r="AO52">
        <v>-11.0085</v>
      </c>
      <c r="AP52">
        <v>-0.30580000000000002</v>
      </c>
      <c r="AQ52">
        <v>0.3584</v>
      </c>
      <c r="AR52">
        <v>4.7332000000000001</v>
      </c>
      <c r="AS52">
        <v>2.5680999999999998</v>
      </c>
      <c r="AT52">
        <v>-0.99080000000000001</v>
      </c>
      <c r="AU52">
        <v>0.97540000000000004</v>
      </c>
      <c r="AV52">
        <v>2.9895</v>
      </c>
      <c r="AW52">
        <v>0.58130000000000004</v>
      </c>
      <c r="AX52">
        <v>-4.9427000000000003</v>
      </c>
      <c r="AY52">
        <v>-999.99900000000002</v>
      </c>
      <c r="AZ52" t="s">
        <v>93</v>
      </c>
      <c r="BA52" s="1">
        <v>0</v>
      </c>
      <c r="BB52" s="1">
        <v>0.27762999999999999</v>
      </c>
      <c r="BC52" s="1">
        <v>3.9507000000000002E-4</v>
      </c>
    </row>
    <row r="53" spans="5:55" x14ac:dyDescent="0.25">
      <c r="E53">
        <v>2</v>
      </c>
      <c r="F53" t="s">
        <v>76</v>
      </c>
      <c r="G53">
        <v>18</v>
      </c>
      <c r="H53">
        <v>-99</v>
      </c>
      <c r="I53">
        <v>-99</v>
      </c>
      <c r="J53">
        <v>-99</v>
      </c>
      <c r="K53">
        <v>11.381399999999999</v>
      </c>
      <c r="L53">
        <v>4</v>
      </c>
      <c r="M53">
        <v>30.2</v>
      </c>
      <c r="N53">
        <v>7.7038200000000001E-3</v>
      </c>
      <c r="O53">
        <v>5.4958899999999998E-3</v>
      </c>
      <c r="P53" s="1">
        <v>3.1340100000000002E-18</v>
      </c>
      <c r="Q53" s="1">
        <v>3.07573E-14</v>
      </c>
      <c r="R53" s="1">
        <v>4.2412999999999999E-3</v>
      </c>
      <c r="S53" s="1">
        <v>7.1626999999999997E-5</v>
      </c>
      <c r="T53" s="1">
        <v>4.3332000000000003E-6</v>
      </c>
      <c r="U53" s="1">
        <v>4.0004E-4</v>
      </c>
      <c r="V53" s="1">
        <v>2.2727000000000001E-5</v>
      </c>
      <c r="W53" s="1">
        <v>5.0216000000000002E-5</v>
      </c>
      <c r="X53" s="1">
        <v>0</v>
      </c>
      <c r="Y53" s="1">
        <v>4.1044000000000002E-5</v>
      </c>
      <c r="Z53" s="1">
        <v>5.5640000000000003E-5</v>
      </c>
      <c r="AA53" s="1">
        <v>0</v>
      </c>
      <c r="AB53" s="1">
        <v>7.9920000000000002E-4</v>
      </c>
      <c r="AC53" s="1">
        <v>3.5516999999999998E-6</v>
      </c>
      <c r="AD53" s="1">
        <v>3.6488999999999998E-7</v>
      </c>
      <c r="AE53" s="1">
        <v>3.0949E-7</v>
      </c>
      <c r="AF53" s="1">
        <v>3.4600000000000001E-4</v>
      </c>
      <c r="AG53" s="1">
        <v>1.5335999999999999E-7</v>
      </c>
      <c r="AH53" s="1">
        <v>1.8599E-6</v>
      </c>
      <c r="AI53" s="1">
        <v>2.8518000000000002E-7</v>
      </c>
      <c r="AJ53" s="1">
        <v>1.5405000000000001E-7</v>
      </c>
      <c r="AK53" s="1">
        <v>1.1222000000000001E-4</v>
      </c>
      <c r="AL53" s="1">
        <v>3.6790999999999998E-3</v>
      </c>
      <c r="AM53" s="1">
        <v>0</v>
      </c>
      <c r="AN53" s="1">
        <v>0</v>
      </c>
      <c r="AO53">
        <v>-9.3229000000000006</v>
      </c>
      <c r="AP53">
        <v>1.3301000000000001</v>
      </c>
      <c r="AQ53">
        <v>0.4007</v>
      </c>
      <c r="AR53">
        <v>6.3715999999999999</v>
      </c>
      <c r="AS53">
        <v>4.093</v>
      </c>
      <c r="AT53">
        <v>-1.7626999999999999</v>
      </c>
      <c r="AU53">
        <v>1.0168999999999999</v>
      </c>
      <c r="AV53">
        <v>7.952</v>
      </c>
      <c r="AW53">
        <v>0.62250000000000005</v>
      </c>
      <c r="AX53">
        <v>-3.8513999999999999</v>
      </c>
      <c r="AY53">
        <v>-999.99900000000002</v>
      </c>
      <c r="AZ53" t="s">
        <v>94</v>
      </c>
      <c r="BA53" s="1">
        <v>0</v>
      </c>
      <c r="BB53" s="1">
        <v>0.28733999999999998</v>
      </c>
      <c r="BC53" s="1">
        <v>3.8558E-4</v>
      </c>
    </row>
    <row r="54" spans="5:55" x14ac:dyDescent="0.25">
      <c r="E54">
        <v>2</v>
      </c>
      <c r="F54" t="s">
        <v>76</v>
      </c>
      <c r="G54">
        <v>19</v>
      </c>
      <c r="H54">
        <v>-99</v>
      </c>
      <c r="I54">
        <v>-99</v>
      </c>
      <c r="J54">
        <v>-99</v>
      </c>
      <c r="K54">
        <v>11.428000000000001</v>
      </c>
      <c r="L54">
        <v>4</v>
      </c>
      <c r="M54">
        <v>30.9</v>
      </c>
      <c r="N54">
        <v>8.5959899999999995E-3</v>
      </c>
      <c r="O54">
        <v>6.0095299999999999E-3</v>
      </c>
      <c r="P54" s="1">
        <v>1.3773000000000001E-17</v>
      </c>
      <c r="Q54" s="1">
        <v>1.21904E-13</v>
      </c>
      <c r="R54" s="1">
        <v>4.9290999999999996E-3</v>
      </c>
      <c r="S54" s="1">
        <v>7.4414999999999998E-6</v>
      </c>
      <c r="T54" s="1">
        <v>1.7929E-6</v>
      </c>
      <c r="U54" s="1">
        <v>3.6460000000000003E-4</v>
      </c>
      <c r="V54" s="1">
        <v>2.5786E-5</v>
      </c>
      <c r="W54" s="1">
        <v>5.1372999999999998E-5</v>
      </c>
      <c r="X54" s="1">
        <v>0</v>
      </c>
      <c r="Y54" s="1">
        <v>4.2420999999999999E-5</v>
      </c>
      <c r="Z54" s="1">
        <v>5.5469E-5</v>
      </c>
      <c r="AA54" s="1">
        <v>0</v>
      </c>
      <c r="AB54" s="1">
        <v>9.9233000000000003E-4</v>
      </c>
      <c r="AC54" s="1">
        <v>2.9608000000000001E-6</v>
      </c>
      <c r="AD54" s="1">
        <v>1.2625999999999999E-7</v>
      </c>
      <c r="AE54" s="1">
        <v>8.3708999999999995E-10</v>
      </c>
      <c r="AF54" s="1">
        <v>1.2085E-4</v>
      </c>
      <c r="AG54" s="1">
        <v>7.0197000000000003E-8</v>
      </c>
      <c r="AH54" s="1">
        <v>3.1646000000000002E-7</v>
      </c>
      <c r="AI54" s="1">
        <v>1.5965999999999999E-7</v>
      </c>
      <c r="AJ54" s="1">
        <v>1.1818E-7</v>
      </c>
      <c r="AK54" s="1">
        <v>4.2122000000000001E-5</v>
      </c>
      <c r="AL54" s="1">
        <v>4.3207999999999996E-3</v>
      </c>
      <c r="AM54" s="1">
        <v>0</v>
      </c>
      <c r="AN54" s="1">
        <v>0</v>
      </c>
      <c r="AO54">
        <v>-9.8450000000000006</v>
      </c>
      <c r="AP54">
        <v>0.85919999999999996</v>
      </c>
      <c r="AQ54">
        <v>0.41599999999999998</v>
      </c>
      <c r="AR54">
        <v>5.8917000000000002</v>
      </c>
      <c r="AS54">
        <v>2.6288999999999998</v>
      </c>
      <c r="AT54">
        <v>-2.7357999999999998</v>
      </c>
      <c r="AU54">
        <v>1.0350999999999999</v>
      </c>
      <c r="AV54">
        <v>6.4698000000000002</v>
      </c>
      <c r="AW54">
        <v>0.64180000000000004</v>
      </c>
      <c r="AX54">
        <v>-4.8109000000000002</v>
      </c>
      <c r="AY54">
        <v>-999.99900000000002</v>
      </c>
      <c r="AZ54" t="s">
        <v>95</v>
      </c>
      <c r="BA54" s="1">
        <v>0</v>
      </c>
      <c r="BB54" s="1">
        <v>0.28815000000000002</v>
      </c>
      <c r="BC54" s="1">
        <v>4.3022999999999998E-4</v>
      </c>
    </row>
    <row r="55" spans="5:55" x14ac:dyDescent="0.25">
      <c r="E55">
        <v>2</v>
      </c>
      <c r="F55" t="s">
        <v>76</v>
      </c>
      <c r="G55">
        <v>20</v>
      </c>
      <c r="H55">
        <v>-99</v>
      </c>
      <c r="I55">
        <v>-99</v>
      </c>
      <c r="J55">
        <v>-99</v>
      </c>
      <c r="K55">
        <v>11.5168</v>
      </c>
      <c r="L55">
        <v>4</v>
      </c>
      <c r="M55">
        <v>30.3</v>
      </c>
      <c r="N55">
        <v>7.5299299999999998E-3</v>
      </c>
      <c r="O55">
        <v>7.5459999999999998E-3</v>
      </c>
      <c r="P55" s="1">
        <v>-1.41686E-17</v>
      </c>
      <c r="Q55" s="1">
        <v>-1.2056300000000001E-13</v>
      </c>
      <c r="R55" s="1">
        <v>2.4789E-3</v>
      </c>
      <c r="S55" s="1">
        <v>5.5636999999999998E-6</v>
      </c>
      <c r="T55" s="1">
        <v>1.2299999999999999E-8</v>
      </c>
      <c r="U55" s="1">
        <v>1.8537E-3</v>
      </c>
      <c r="V55" s="1">
        <v>2.6254E-5</v>
      </c>
      <c r="W55" s="1">
        <v>4.1470000000000001E-5</v>
      </c>
      <c r="X55" s="1">
        <v>0</v>
      </c>
      <c r="Y55" s="1">
        <v>0</v>
      </c>
      <c r="Z55" s="1">
        <v>5.6746000000000002E-5</v>
      </c>
      <c r="AA55" s="1">
        <v>1.2705999999999999E-4</v>
      </c>
      <c r="AB55" s="1">
        <v>4.8670000000000001E-4</v>
      </c>
      <c r="AC55" s="1">
        <v>1.4493E-6</v>
      </c>
      <c r="AD55" s="1">
        <v>3.2125E-10</v>
      </c>
      <c r="AE55" s="1">
        <v>8.3706999999999998E-10</v>
      </c>
      <c r="AF55" s="1">
        <v>5.6663000000000004E-10</v>
      </c>
      <c r="AG55" s="1">
        <v>7.6097999999999998E-8</v>
      </c>
      <c r="AH55" s="1">
        <v>1.2045E-7</v>
      </c>
      <c r="AI55" s="1">
        <v>2.1703000000000001E-7</v>
      </c>
      <c r="AJ55" s="1">
        <v>4.1984000000000002E-10</v>
      </c>
      <c r="AK55" s="1">
        <v>1.1488000000000001E-5</v>
      </c>
      <c r="AL55" s="1">
        <v>5.1243E-3</v>
      </c>
      <c r="AM55" s="1">
        <v>0</v>
      </c>
      <c r="AN55" s="1">
        <v>0</v>
      </c>
      <c r="AO55">
        <v>-15.3788</v>
      </c>
      <c r="AP55">
        <v>-4.5898000000000003</v>
      </c>
      <c r="AQ55">
        <v>4.0500000000000001E-2</v>
      </c>
      <c r="AR55">
        <v>0.45040000000000002</v>
      </c>
      <c r="AS55">
        <v>2.7629999999999999</v>
      </c>
      <c r="AT55">
        <v>-4.7031000000000001</v>
      </c>
      <c r="AU55">
        <v>0.65710000000000002</v>
      </c>
      <c r="AV55">
        <v>-9.9461999999999993</v>
      </c>
      <c r="AW55">
        <v>0.26279999999999998</v>
      </c>
      <c r="AX55">
        <v>-5.3094999999999999</v>
      </c>
      <c r="AY55">
        <v>-999.99900000000002</v>
      </c>
      <c r="AZ55" t="s">
        <v>96</v>
      </c>
      <c r="BA55" s="1">
        <v>0</v>
      </c>
      <c r="BB55" s="1">
        <v>0.26694000000000001</v>
      </c>
      <c r="BC55" s="1">
        <v>3.7687000000000002E-4</v>
      </c>
    </row>
    <row r="56" spans="5:55" x14ac:dyDescent="0.25">
      <c r="E56">
        <v>2</v>
      </c>
      <c r="F56" t="s">
        <v>174</v>
      </c>
      <c r="G56">
        <v>1</v>
      </c>
      <c r="H56">
        <v>-99</v>
      </c>
      <c r="I56">
        <v>0</v>
      </c>
      <c r="J56">
        <v>1</v>
      </c>
      <c r="K56">
        <v>9.3410600000000006</v>
      </c>
      <c r="L56">
        <v>9.5380800000000008</v>
      </c>
      <c r="M56">
        <v>25.6</v>
      </c>
      <c r="N56">
        <v>3.7872400000000001E-2</v>
      </c>
      <c r="O56">
        <v>2.32634E-2</v>
      </c>
      <c r="P56" s="1">
        <v>-8.5142299999999994E-17</v>
      </c>
      <c r="Q56" s="1">
        <v>-2.0564199999999999E-13</v>
      </c>
      <c r="R56" s="1">
        <v>1.9438E-2</v>
      </c>
      <c r="S56" s="1">
        <v>2.6001999999999999E-5</v>
      </c>
      <c r="T56" s="1">
        <v>1.2305E-8</v>
      </c>
      <c r="U56" s="1">
        <v>1.8132999999999999E-3</v>
      </c>
      <c r="V56" s="1">
        <v>6.1938000000000002E-5</v>
      </c>
      <c r="W56" s="1">
        <v>9.2121999999999997E-5</v>
      </c>
      <c r="X56" s="1">
        <v>0</v>
      </c>
      <c r="Y56" s="1">
        <v>0</v>
      </c>
      <c r="Z56" s="1">
        <v>5.1069999999999997E-5</v>
      </c>
      <c r="AA56" s="1">
        <v>0</v>
      </c>
      <c r="AB56" s="1">
        <v>4.9879E-3</v>
      </c>
      <c r="AC56" s="1">
        <v>9.9017000000000004E-6</v>
      </c>
      <c r="AD56" s="1">
        <v>4.9826999999999997E-7</v>
      </c>
      <c r="AE56" s="1">
        <v>1.1254E-7</v>
      </c>
      <c r="AF56" s="1">
        <v>5.6688999999999999E-10</v>
      </c>
      <c r="AG56" s="1">
        <v>1.9887000000000001E-6</v>
      </c>
      <c r="AH56" s="1">
        <v>1.1535000000000001E-6</v>
      </c>
      <c r="AI56" s="1">
        <v>2.6593000000000001E-6</v>
      </c>
      <c r="AJ56" s="1">
        <v>1.5906E-7</v>
      </c>
      <c r="AK56" s="1">
        <v>3.5478000000000002E-6</v>
      </c>
      <c r="AL56" s="1">
        <v>2.5678E-5</v>
      </c>
      <c r="AM56" s="1">
        <v>1.1811E-2</v>
      </c>
      <c r="AN56" s="1">
        <v>1.7997E-3</v>
      </c>
      <c r="AO56">
        <v>-17.1904</v>
      </c>
      <c r="AP56">
        <v>-3.0708000000000002</v>
      </c>
      <c r="AQ56">
        <v>3.4104000000000001</v>
      </c>
      <c r="AR56">
        <v>2.0308000000000002</v>
      </c>
      <c r="AS56">
        <v>6.4470999999999998</v>
      </c>
      <c r="AT56">
        <v>4.3164999999999996</v>
      </c>
      <c r="AU56">
        <v>4.0072000000000001</v>
      </c>
      <c r="AV56">
        <v>-8.5924999999999994</v>
      </c>
      <c r="AW56">
        <v>3.6051000000000002</v>
      </c>
      <c r="AX56">
        <v>-13.6233</v>
      </c>
      <c r="AY56">
        <v>-3.5</v>
      </c>
      <c r="AZ56" t="s">
        <v>77</v>
      </c>
      <c r="BA56" s="1">
        <v>0</v>
      </c>
      <c r="BB56" s="1">
        <v>1.7335</v>
      </c>
      <c r="BC56" s="1">
        <v>1.8955E-3</v>
      </c>
    </row>
    <row r="57" spans="5:55" x14ac:dyDescent="0.25">
      <c r="E57">
        <v>3</v>
      </c>
      <c r="F57" t="s">
        <v>174</v>
      </c>
      <c r="G57">
        <v>1</v>
      </c>
      <c r="H57">
        <v>-99</v>
      </c>
      <c r="I57">
        <v>0</v>
      </c>
      <c r="J57">
        <v>1</v>
      </c>
      <c r="K57">
        <v>9.3410600000000006</v>
      </c>
      <c r="L57">
        <v>9.5380800000000008</v>
      </c>
      <c r="M57">
        <v>25.6</v>
      </c>
      <c r="N57">
        <v>3.7872400000000001E-2</v>
      </c>
      <c r="O57">
        <v>2.32634E-2</v>
      </c>
      <c r="P57" s="1">
        <v>-1.05823E-16</v>
      </c>
      <c r="Q57" s="1">
        <v>-2.5559200000000002E-13</v>
      </c>
      <c r="R57" s="1">
        <v>1.9438E-2</v>
      </c>
      <c r="S57" s="1">
        <v>2.6001999999999999E-5</v>
      </c>
      <c r="T57" s="1">
        <v>1.2305E-8</v>
      </c>
      <c r="U57" s="1">
        <v>1.8132999999999999E-3</v>
      </c>
      <c r="V57" s="1">
        <v>6.1938000000000002E-5</v>
      </c>
      <c r="W57" s="1">
        <v>9.2121999999999997E-5</v>
      </c>
      <c r="X57" s="1">
        <v>0</v>
      </c>
      <c r="Y57" s="1">
        <v>0</v>
      </c>
      <c r="Z57" s="1">
        <v>5.1069999999999997E-5</v>
      </c>
      <c r="AA57" s="1">
        <v>0</v>
      </c>
      <c r="AB57" s="1">
        <v>4.9879E-3</v>
      </c>
      <c r="AC57" s="1">
        <v>9.9017000000000004E-6</v>
      </c>
      <c r="AD57" s="1">
        <v>4.9826999999999997E-7</v>
      </c>
      <c r="AE57" s="1">
        <v>1.1254E-7</v>
      </c>
      <c r="AF57" s="1">
        <v>5.6688999999999999E-10</v>
      </c>
      <c r="AG57" s="1">
        <v>1.9887000000000001E-6</v>
      </c>
      <c r="AH57" s="1">
        <v>1.1535000000000001E-6</v>
      </c>
      <c r="AI57" s="1">
        <v>2.6593000000000001E-6</v>
      </c>
      <c r="AJ57" s="1">
        <v>1.5906E-7</v>
      </c>
      <c r="AK57" s="1">
        <v>3.5478000000000002E-6</v>
      </c>
      <c r="AL57" s="1">
        <v>2.5678E-5</v>
      </c>
      <c r="AM57" s="1">
        <v>1.1811E-2</v>
      </c>
      <c r="AN57" s="1">
        <v>1.7997E-3</v>
      </c>
      <c r="AO57">
        <v>-17.1904</v>
      </c>
      <c r="AP57">
        <v>-3.0708000000000002</v>
      </c>
      <c r="AQ57">
        <v>3.4104000000000001</v>
      </c>
      <c r="AR57">
        <v>2.0308000000000002</v>
      </c>
      <c r="AS57">
        <v>6.4470999999999998</v>
      </c>
      <c r="AT57">
        <v>4.3164999999999996</v>
      </c>
      <c r="AU57">
        <v>4.0072000000000001</v>
      </c>
      <c r="AV57">
        <v>-8.5924999999999994</v>
      </c>
      <c r="AW57">
        <v>3.6051000000000002</v>
      </c>
      <c r="AX57">
        <v>-13.6233</v>
      </c>
      <c r="AY57">
        <v>-3.5</v>
      </c>
      <c r="AZ57" t="s">
        <v>77</v>
      </c>
      <c r="BA57" s="1">
        <v>0</v>
      </c>
      <c r="BB57" s="1">
        <v>1.7335</v>
      </c>
      <c r="BC57" s="1">
        <v>1.8955E-3</v>
      </c>
    </row>
    <row r="58" spans="5:55" x14ac:dyDescent="0.25">
      <c r="E58">
        <v>3</v>
      </c>
      <c r="F58" t="s">
        <v>174</v>
      </c>
      <c r="G58">
        <v>2</v>
      </c>
      <c r="H58">
        <v>-99</v>
      </c>
      <c r="I58">
        <v>0</v>
      </c>
      <c r="J58">
        <v>1</v>
      </c>
      <c r="K58">
        <v>9.34483</v>
      </c>
      <c r="L58">
        <v>9.5220800000000008</v>
      </c>
      <c r="M58">
        <v>25.6</v>
      </c>
      <c r="N58">
        <v>3.2700600000000003E-2</v>
      </c>
      <c r="O58">
        <v>2.2193600000000001E-2</v>
      </c>
      <c r="P58" s="1">
        <v>-1.41251E-16</v>
      </c>
      <c r="Q58" s="1">
        <v>-3.5742399999999999E-13</v>
      </c>
      <c r="R58" s="1">
        <v>1.8735999999999999E-2</v>
      </c>
      <c r="S58" s="1">
        <v>1.0006E-4</v>
      </c>
      <c r="T58" s="1">
        <v>1.2305E-8</v>
      </c>
      <c r="U58" s="1">
        <v>1.487E-3</v>
      </c>
      <c r="V58" s="1">
        <v>2.8561E-5</v>
      </c>
      <c r="W58" s="1">
        <v>2.7818999999999999E-4</v>
      </c>
      <c r="X58" s="1">
        <v>0</v>
      </c>
      <c r="Y58" s="1">
        <v>0</v>
      </c>
      <c r="Z58" s="1">
        <v>5.2975E-5</v>
      </c>
      <c r="AA58" s="1">
        <v>0</v>
      </c>
      <c r="AB58" s="1">
        <v>3.738E-3</v>
      </c>
      <c r="AC58" s="1">
        <v>1.5778E-5</v>
      </c>
      <c r="AD58" s="1">
        <v>7.2765999999999999E-7</v>
      </c>
      <c r="AE58" s="1">
        <v>8.3741999999999999E-10</v>
      </c>
      <c r="AF58" s="1">
        <v>1.3813E-5</v>
      </c>
      <c r="AG58" s="1">
        <v>5.7472E-7</v>
      </c>
      <c r="AH58" s="1">
        <v>1.7046000000000001E-7</v>
      </c>
      <c r="AI58" s="1">
        <v>2.2228999999999999E-6</v>
      </c>
      <c r="AJ58" s="1">
        <v>4.2040999999999999E-7</v>
      </c>
      <c r="AK58" s="1">
        <v>2.0986E-4</v>
      </c>
      <c r="AL58" s="1">
        <v>2.5826999999999999E-5</v>
      </c>
      <c r="AM58" s="1">
        <v>1.1880999999999999E-2</v>
      </c>
      <c r="AN58" s="1">
        <v>1.8110999999999999E-3</v>
      </c>
      <c r="AO58">
        <v>-12.792400000000001</v>
      </c>
      <c r="AP58">
        <v>1.3149999999999999</v>
      </c>
      <c r="AQ58">
        <v>3.2826</v>
      </c>
      <c r="AR58">
        <v>6.4165999999999999</v>
      </c>
      <c r="AS58">
        <v>4.2949000000000002</v>
      </c>
      <c r="AT58">
        <v>7.6069000000000004</v>
      </c>
      <c r="AU58">
        <v>3.8794</v>
      </c>
      <c r="AV58">
        <v>4.5770999999999997</v>
      </c>
      <c r="AW58">
        <v>3.4773000000000001</v>
      </c>
      <c r="AX58">
        <v>-14.680999999999999</v>
      </c>
      <c r="AY58">
        <v>-3.5</v>
      </c>
      <c r="AZ58" t="s">
        <v>78</v>
      </c>
      <c r="BA58" s="1">
        <v>0</v>
      </c>
      <c r="BB58" s="1">
        <v>1.6488</v>
      </c>
      <c r="BC58" s="1">
        <v>1.6367E-3</v>
      </c>
    </row>
    <row r="59" spans="5:55" x14ac:dyDescent="0.25">
      <c r="E59">
        <v>3</v>
      </c>
      <c r="F59" t="s">
        <v>174</v>
      </c>
      <c r="G59">
        <v>3</v>
      </c>
      <c r="H59">
        <v>-99</v>
      </c>
      <c r="I59">
        <v>0</v>
      </c>
      <c r="J59">
        <v>1</v>
      </c>
      <c r="K59">
        <v>9.3438999999999997</v>
      </c>
      <c r="L59">
        <v>9.4465900000000005</v>
      </c>
      <c r="M59">
        <v>29.3</v>
      </c>
      <c r="N59">
        <v>3.6481800000000002E-2</v>
      </c>
      <c r="O59">
        <v>2.2754300000000002E-2</v>
      </c>
      <c r="P59" s="1">
        <v>-2.4363699999999999E-17</v>
      </c>
      <c r="Q59" s="1">
        <v>-5.9897799999999994E-14</v>
      </c>
      <c r="R59" s="1">
        <v>1.9494000000000001E-2</v>
      </c>
      <c r="S59" s="1">
        <v>2.4973E-5</v>
      </c>
      <c r="T59" s="1">
        <v>1.2305E-8</v>
      </c>
      <c r="U59" s="1">
        <v>1.4176E-3</v>
      </c>
      <c r="V59" s="1">
        <v>7.8423000000000005E-5</v>
      </c>
      <c r="W59" s="1">
        <v>8.7775999999999994E-5</v>
      </c>
      <c r="X59" s="1">
        <v>0</v>
      </c>
      <c r="Y59" s="1">
        <v>0</v>
      </c>
      <c r="Z59" s="1">
        <v>2.286E-4</v>
      </c>
      <c r="AA59" s="1">
        <v>0</v>
      </c>
      <c r="AB59" s="1">
        <v>4.8322E-3</v>
      </c>
      <c r="AC59" s="1">
        <v>1.7385E-5</v>
      </c>
      <c r="AD59" s="1">
        <v>4.3001999999999998E-7</v>
      </c>
      <c r="AE59" s="1">
        <v>8.3746000000000002E-10</v>
      </c>
      <c r="AF59" s="1">
        <v>4.6619999999999998E-7</v>
      </c>
      <c r="AG59" s="1">
        <v>9.9673999999999996E-8</v>
      </c>
      <c r="AH59" s="1">
        <v>1.3890000000000001E-7</v>
      </c>
      <c r="AI59" s="1">
        <v>2.7655E-6</v>
      </c>
      <c r="AJ59" s="1">
        <v>4.1482E-7</v>
      </c>
      <c r="AK59" s="1">
        <v>2.8149000000000002E-4</v>
      </c>
      <c r="AL59" s="1">
        <v>3.3898E-5</v>
      </c>
      <c r="AM59" s="1">
        <v>1.1246000000000001E-2</v>
      </c>
      <c r="AN59" s="1">
        <v>1.8453E-3</v>
      </c>
      <c r="AO59">
        <v>-14.0326</v>
      </c>
      <c r="AP59">
        <v>2.3400000000000001E-2</v>
      </c>
      <c r="AQ59">
        <v>3.2284000000000002</v>
      </c>
      <c r="AR59">
        <v>5.0766</v>
      </c>
      <c r="AS59">
        <v>4.6630000000000003</v>
      </c>
      <c r="AT59">
        <v>7.6032999999999999</v>
      </c>
      <c r="AU59">
        <v>3.8411</v>
      </c>
      <c r="AV59">
        <v>0.65359999999999996</v>
      </c>
      <c r="AW59">
        <v>3.4451999999999998</v>
      </c>
      <c r="AX59">
        <v>-15.9216</v>
      </c>
      <c r="AY59">
        <v>-3.5</v>
      </c>
      <c r="AZ59" t="s">
        <v>79</v>
      </c>
      <c r="BA59" s="1">
        <v>0</v>
      </c>
      <c r="BB59" s="1">
        <v>1.6943999999999999</v>
      </c>
      <c r="BC59" s="1">
        <v>1.8259000000000001E-3</v>
      </c>
    </row>
    <row r="60" spans="5:55" x14ac:dyDescent="0.25">
      <c r="E60">
        <v>3</v>
      </c>
      <c r="F60" t="s">
        <v>174</v>
      </c>
      <c r="G60">
        <v>4</v>
      </c>
      <c r="H60">
        <v>-99</v>
      </c>
      <c r="I60">
        <v>0</v>
      </c>
      <c r="J60">
        <v>1</v>
      </c>
      <c r="K60">
        <v>9.59877</v>
      </c>
      <c r="L60">
        <v>8.9539500000000007</v>
      </c>
      <c r="M60">
        <v>30.2</v>
      </c>
      <c r="N60">
        <v>5.70161E-2</v>
      </c>
      <c r="O60">
        <v>4.5617199999999997E-2</v>
      </c>
      <c r="P60" s="1">
        <v>-8.8340400000000003E-15</v>
      </c>
      <c r="Q60" s="1">
        <v>-1.2264199999999999E-11</v>
      </c>
      <c r="R60" s="1">
        <v>3.1857000000000003E-2</v>
      </c>
      <c r="S60" s="1">
        <v>3.9066999999999997E-5</v>
      </c>
      <c r="T60" s="1">
        <v>1.5559E-6</v>
      </c>
      <c r="U60" s="1">
        <v>1.2716999999999999E-2</v>
      </c>
      <c r="V60" s="1">
        <v>2.4583000000000002E-5</v>
      </c>
      <c r="W60" s="1">
        <v>1.1824000000000001E-4</v>
      </c>
      <c r="X60" s="1">
        <v>7.9049999999999997E-5</v>
      </c>
      <c r="Y60" s="1">
        <v>0</v>
      </c>
      <c r="Z60" s="1">
        <v>5.0958999999999998E-5</v>
      </c>
      <c r="AA60" s="1">
        <v>0</v>
      </c>
      <c r="AB60" s="1">
        <v>8.5769000000000008E-6</v>
      </c>
      <c r="AC60" s="1">
        <v>2.7586999999999999E-6</v>
      </c>
      <c r="AD60" s="1">
        <v>3.8994000000000001E-7</v>
      </c>
      <c r="AE60" s="1">
        <v>8.3772999999999996E-10</v>
      </c>
      <c r="AF60" s="1">
        <v>4.4322999999999999E-6</v>
      </c>
      <c r="AG60" s="1">
        <v>3.5424999999999999E-7</v>
      </c>
      <c r="AH60" s="1">
        <v>2.7415E-7</v>
      </c>
      <c r="AI60" s="1">
        <v>3.0722000000000002E-7</v>
      </c>
      <c r="AJ60" s="1">
        <v>4.2017000000000001E-10</v>
      </c>
      <c r="AK60" s="1">
        <v>1.7495000000000001E-5</v>
      </c>
      <c r="AL60" s="1">
        <v>6.8266E-5</v>
      </c>
      <c r="AM60" s="1">
        <v>2.0892999999999998E-2</v>
      </c>
      <c r="AN60" s="1">
        <v>7.1871000000000001E-3</v>
      </c>
      <c r="AO60">
        <v>-12.9079</v>
      </c>
      <c r="AP60">
        <v>0.91590000000000005</v>
      </c>
      <c r="AQ60">
        <v>0.1623</v>
      </c>
      <c r="AR60">
        <v>5.9579000000000004</v>
      </c>
      <c r="AS60">
        <v>4.327</v>
      </c>
      <c r="AT60">
        <v>-1.2925</v>
      </c>
      <c r="AU60">
        <v>0.77900000000000003</v>
      </c>
      <c r="AV60">
        <v>3.5405000000000002</v>
      </c>
      <c r="AW60">
        <v>0.38450000000000001</v>
      </c>
      <c r="AX60">
        <v>-15.322699999999999</v>
      </c>
      <c r="AY60">
        <v>-3.5</v>
      </c>
      <c r="AZ60" t="s">
        <v>80</v>
      </c>
      <c r="BA60" s="1">
        <v>0</v>
      </c>
      <c r="BB60" s="1">
        <v>3.6309999999999998</v>
      </c>
      <c r="BC60" s="1">
        <v>2.8536999999999998E-3</v>
      </c>
    </row>
    <row r="61" spans="5:55" x14ac:dyDescent="0.25">
      <c r="E61">
        <v>3</v>
      </c>
      <c r="F61" t="s">
        <v>174</v>
      </c>
      <c r="G61">
        <v>5</v>
      </c>
      <c r="H61">
        <v>-99</v>
      </c>
      <c r="I61">
        <v>0</v>
      </c>
      <c r="J61">
        <v>1</v>
      </c>
      <c r="K61">
        <v>9.1776300000000006</v>
      </c>
      <c r="L61">
        <v>9.5217399999999994</v>
      </c>
      <c r="M61">
        <v>29.8</v>
      </c>
      <c r="N61">
        <v>1.9192299999999999E-2</v>
      </c>
      <c r="O61">
        <v>1.26737E-2</v>
      </c>
      <c r="P61" s="1">
        <v>-1.9225399999999999E-15</v>
      </c>
      <c r="Q61" s="1">
        <v>-8.4204799999999993E-12</v>
      </c>
      <c r="R61" s="1">
        <v>1.0491E-2</v>
      </c>
      <c r="S61" s="1">
        <v>1.4138000000000001E-5</v>
      </c>
      <c r="T61" s="1">
        <v>1.2302E-8</v>
      </c>
      <c r="U61" s="1">
        <v>9.1151999999999997E-4</v>
      </c>
      <c r="V61" s="1">
        <v>3.3634999999999999E-5</v>
      </c>
      <c r="W61" s="1">
        <v>5.8180999999999997E-5</v>
      </c>
      <c r="X61" s="1">
        <v>0</v>
      </c>
      <c r="Y61" s="1">
        <v>0</v>
      </c>
      <c r="Z61" s="1">
        <v>5.0213000000000002E-5</v>
      </c>
      <c r="AA61" s="1">
        <v>0</v>
      </c>
      <c r="AB61" s="1">
        <v>2.3324000000000001E-3</v>
      </c>
      <c r="AC61" s="1">
        <v>6.9534000000000002E-6</v>
      </c>
      <c r="AD61" s="1">
        <v>2.0589E-7</v>
      </c>
      <c r="AE61" s="1">
        <v>8.3722000000000003E-10</v>
      </c>
      <c r="AF61" s="1">
        <v>5.6672999999999997E-10</v>
      </c>
      <c r="AG61" s="1">
        <v>7.2852999999999997E-8</v>
      </c>
      <c r="AH61" s="1">
        <v>1.4674999999999999E-7</v>
      </c>
      <c r="AI61" s="1">
        <v>8.4949000000000002E-7</v>
      </c>
      <c r="AJ61" s="1">
        <v>1.24E-7</v>
      </c>
      <c r="AK61" s="1">
        <v>3.3303000000000003E-5</v>
      </c>
      <c r="AL61" s="1">
        <v>2.3187999999999999E-5</v>
      </c>
      <c r="AM61" s="1">
        <v>7.3742E-3</v>
      </c>
      <c r="AN61" s="1">
        <v>7.5785999999999996E-4</v>
      </c>
      <c r="AO61">
        <v>-16.7744</v>
      </c>
      <c r="AP61">
        <v>-2.8062</v>
      </c>
      <c r="AQ61">
        <v>3.0707</v>
      </c>
      <c r="AR61">
        <v>2.2404999999999999</v>
      </c>
      <c r="AS61">
        <v>4.5301</v>
      </c>
      <c r="AT61">
        <v>5.5646000000000004</v>
      </c>
      <c r="AU61">
        <v>3.6852999999999998</v>
      </c>
      <c r="AV61">
        <v>-7.7611999999999997</v>
      </c>
      <c r="AW61">
        <v>3.2902</v>
      </c>
      <c r="AX61">
        <v>-15.4824</v>
      </c>
      <c r="AY61">
        <v>-3.5</v>
      </c>
      <c r="AZ61" t="s">
        <v>81</v>
      </c>
      <c r="BA61" s="1">
        <v>0</v>
      </c>
      <c r="BB61" s="1">
        <v>0.95094000000000001</v>
      </c>
      <c r="BC61" s="1">
        <v>9.6058000000000005E-4</v>
      </c>
    </row>
    <row r="62" spans="5:55" x14ac:dyDescent="0.25">
      <c r="E62">
        <v>3</v>
      </c>
      <c r="F62" t="s">
        <v>174</v>
      </c>
      <c r="G62">
        <v>6</v>
      </c>
      <c r="H62">
        <v>-99</v>
      </c>
      <c r="I62">
        <v>0</v>
      </c>
      <c r="J62">
        <v>1</v>
      </c>
      <c r="K62">
        <v>9.2146600000000003</v>
      </c>
      <c r="L62">
        <v>9.4431999999999992</v>
      </c>
      <c r="M62">
        <v>30.1</v>
      </c>
      <c r="N62">
        <v>2.1127300000000002E-2</v>
      </c>
      <c r="O62">
        <v>1.42962E-2</v>
      </c>
      <c r="P62" s="1">
        <v>-1.68166E-15</v>
      </c>
      <c r="Q62" s="1">
        <v>-6.5664300000000003E-12</v>
      </c>
      <c r="R62" s="1">
        <v>1.1727E-2</v>
      </c>
      <c r="S62" s="1">
        <v>6.2149000000000004E-5</v>
      </c>
      <c r="T62" s="1">
        <v>1.2302999999999999E-8</v>
      </c>
      <c r="U62" s="1">
        <v>1.1077999999999999E-3</v>
      </c>
      <c r="V62" s="1">
        <v>1.6592000000000001E-4</v>
      </c>
      <c r="W62" s="1">
        <v>8.3805000000000001E-5</v>
      </c>
      <c r="X62" s="1">
        <v>0</v>
      </c>
      <c r="Y62" s="1">
        <v>4.2242E-5</v>
      </c>
      <c r="Z62" s="1">
        <v>5.3115999999999998E-5</v>
      </c>
      <c r="AA62" s="1">
        <v>0</v>
      </c>
      <c r="AB62" s="1">
        <v>2.4697E-3</v>
      </c>
      <c r="AC62" s="1">
        <v>1.093E-5</v>
      </c>
      <c r="AD62" s="1">
        <v>4.1853999999999999E-7</v>
      </c>
      <c r="AE62" s="1">
        <v>1.0958000000000001E-7</v>
      </c>
      <c r="AF62" s="1">
        <v>4.1074E-5</v>
      </c>
      <c r="AG62" s="1">
        <v>1.5239999999999999E-6</v>
      </c>
      <c r="AH62" s="1">
        <v>7.6876000000000001E-7</v>
      </c>
      <c r="AI62" s="1">
        <v>9.977500000000001E-7</v>
      </c>
      <c r="AJ62" s="1">
        <v>3.2365999999999997E-7</v>
      </c>
      <c r="AK62" s="1">
        <v>1.4920999999999999E-4</v>
      </c>
      <c r="AL62" s="1">
        <v>2.5965E-5</v>
      </c>
      <c r="AM62" s="1">
        <v>8.0435999999999997E-3</v>
      </c>
      <c r="AN62" s="1">
        <v>9.2159000000000002E-4</v>
      </c>
      <c r="AO62">
        <v>-11.8725</v>
      </c>
      <c r="AP62">
        <v>2.0562</v>
      </c>
      <c r="AQ62">
        <v>3.0426000000000002</v>
      </c>
      <c r="AR62">
        <v>7.0991</v>
      </c>
      <c r="AS62">
        <v>6.6109999999999998</v>
      </c>
      <c r="AT62">
        <v>6.7747000000000002</v>
      </c>
      <c r="AU62">
        <v>3.6585000000000001</v>
      </c>
      <c r="AV62">
        <v>6.8577000000000004</v>
      </c>
      <c r="AW62">
        <v>3.2639</v>
      </c>
      <c r="AX62">
        <v>-12.8461</v>
      </c>
      <c r="AY62">
        <v>-3.5</v>
      </c>
      <c r="AZ62" t="s">
        <v>82</v>
      </c>
      <c r="BA62" s="1">
        <v>0</v>
      </c>
      <c r="BB62" s="1">
        <v>1.0767</v>
      </c>
      <c r="BC62" s="1">
        <v>1.0574E-3</v>
      </c>
    </row>
    <row r="63" spans="5:55" x14ac:dyDescent="0.25">
      <c r="E63">
        <v>3</v>
      </c>
      <c r="F63" t="s">
        <v>174</v>
      </c>
      <c r="G63">
        <v>7</v>
      </c>
      <c r="H63">
        <v>-99</v>
      </c>
      <c r="I63">
        <v>0</v>
      </c>
      <c r="J63">
        <v>1</v>
      </c>
      <c r="K63">
        <v>9.1694700000000005</v>
      </c>
      <c r="L63">
        <v>9.5241199999999999</v>
      </c>
      <c r="M63">
        <v>30.1</v>
      </c>
      <c r="N63">
        <v>1.7165799999999998E-2</v>
      </c>
      <c r="O63">
        <v>1.20152E-2</v>
      </c>
      <c r="P63" s="1">
        <v>-2.9104799999999998E-16</v>
      </c>
      <c r="Q63" s="1">
        <v>-1.3568200000000001E-12</v>
      </c>
      <c r="R63" s="1">
        <v>9.6681000000000007E-3</v>
      </c>
      <c r="S63" s="1">
        <v>1.5438E-5</v>
      </c>
      <c r="T63" s="1">
        <v>1.2652E-6</v>
      </c>
      <c r="U63" s="1">
        <v>1.0168E-3</v>
      </c>
      <c r="V63" s="1">
        <v>3.4782E-5</v>
      </c>
      <c r="W63" s="1">
        <v>6.2215E-5</v>
      </c>
      <c r="X63" s="1">
        <v>0</v>
      </c>
      <c r="Y63" s="1">
        <v>0</v>
      </c>
      <c r="Z63" s="1">
        <v>5.0433999999999999E-5</v>
      </c>
      <c r="AA63" s="1">
        <v>0</v>
      </c>
      <c r="AB63" s="1">
        <v>1.8548E-3</v>
      </c>
      <c r="AC63" s="1">
        <v>1.1538E-5</v>
      </c>
      <c r="AD63" s="1">
        <v>1.2118999999999999E-7</v>
      </c>
      <c r="AE63" s="1">
        <v>8.3719999999999996E-10</v>
      </c>
      <c r="AF63" s="1">
        <v>1.5994999999999998E-5</v>
      </c>
      <c r="AG63" s="1">
        <v>6.2965999999999996E-8</v>
      </c>
      <c r="AH63" s="1">
        <v>1.0251E-7</v>
      </c>
      <c r="AI63" s="1">
        <v>6.0185000000000001E-7</v>
      </c>
      <c r="AJ63" s="1">
        <v>3.6769999999999999E-7</v>
      </c>
      <c r="AK63" s="1">
        <v>1.7984000000000001E-4</v>
      </c>
      <c r="AL63" s="1">
        <v>2.319E-5</v>
      </c>
      <c r="AM63" s="1">
        <v>7.1862000000000002E-3</v>
      </c>
      <c r="AN63" s="1">
        <v>7.2318999999999997E-4</v>
      </c>
      <c r="AO63">
        <v>-12.303000000000001</v>
      </c>
      <c r="AP63">
        <v>1.6615</v>
      </c>
      <c r="AQ63">
        <v>2.9674</v>
      </c>
      <c r="AR63">
        <v>6.7042999999999999</v>
      </c>
      <c r="AS63">
        <v>4.5587999999999997</v>
      </c>
      <c r="AT63">
        <v>6.82</v>
      </c>
      <c r="AU63">
        <v>3.5832000000000002</v>
      </c>
      <c r="AV63">
        <v>5.6376999999999997</v>
      </c>
      <c r="AW63">
        <v>3.1886000000000001</v>
      </c>
      <c r="AX63">
        <v>-15.565</v>
      </c>
      <c r="AY63">
        <v>-3.5</v>
      </c>
      <c r="AZ63" t="s">
        <v>83</v>
      </c>
      <c r="BA63" s="1">
        <v>0</v>
      </c>
      <c r="BB63" s="1">
        <v>0.90859000000000001</v>
      </c>
      <c r="BC63" s="1">
        <v>8.5915000000000004E-4</v>
      </c>
    </row>
    <row r="64" spans="5:55" x14ac:dyDescent="0.25">
      <c r="E64">
        <v>3</v>
      </c>
      <c r="F64" t="s">
        <v>174</v>
      </c>
      <c r="G64">
        <v>8</v>
      </c>
      <c r="H64">
        <v>-99</v>
      </c>
      <c r="I64">
        <v>0</v>
      </c>
      <c r="J64">
        <v>1</v>
      </c>
      <c r="K64">
        <v>9.4328500000000002</v>
      </c>
      <c r="L64">
        <v>9.2378900000000002</v>
      </c>
      <c r="M64">
        <v>29.6</v>
      </c>
      <c r="N64">
        <v>3.7095799999999998E-2</v>
      </c>
      <c r="O64">
        <v>2.67371E-2</v>
      </c>
      <c r="P64" s="1">
        <v>-3.4055E-14</v>
      </c>
      <c r="Q64" s="1">
        <v>-8.4909199999999998E-11</v>
      </c>
      <c r="R64" s="1">
        <v>1.243E-2</v>
      </c>
      <c r="S64" s="1">
        <v>1.7589E-5</v>
      </c>
      <c r="T64" s="1">
        <v>1.4816999999999999E-6</v>
      </c>
      <c r="U64" s="1">
        <v>1.2435999999999999E-2</v>
      </c>
      <c r="V64" s="1">
        <v>2.8319000000000001E-5</v>
      </c>
      <c r="W64" s="1">
        <v>5.8084000000000002E-5</v>
      </c>
      <c r="X64" s="1">
        <v>5.3665000000000002E-5</v>
      </c>
      <c r="Y64" s="1">
        <v>0</v>
      </c>
      <c r="Z64" s="1">
        <v>5.0349000000000002E-5</v>
      </c>
      <c r="AA64" s="1">
        <v>0</v>
      </c>
      <c r="AB64" s="1">
        <v>2.9975999999999999E-6</v>
      </c>
      <c r="AC64" s="1">
        <v>2.7499000000000001E-6</v>
      </c>
      <c r="AD64" s="1">
        <v>1.0043000000000001E-7</v>
      </c>
      <c r="AE64" s="1">
        <v>8.3745000000000004E-10</v>
      </c>
      <c r="AF64" s="1">
        <v>4.6924000000000002E-6</v>
      </c>
      <c r="AG64" s="1">
        <v>1.0655E-7</v>
      </c>
      <c r="AH64" s="1">
        <v>2.4299999999999999E-7</v>
      </c>
      <c r="AI64" s="1">
        <v>1.8068E-7</v>
      </c>
      <c r="AJ64" s="1">
        <v>4.2002000000000001E-10</v>
      </c>
      <c r="AK64" s="1">
        <v>1.7155999999999999E-4</v>
      </c>
      <c r="AL64" s="1">
        <v>4.2959E-5</v>
      </c>
      <c r="AM64" s="1">
        <v>1.3878E-2</v>
      </c>
      <c r="AN64" s="1">
        <v>2.8939E-3</v>
      </c>
      <c r="AO64">
        <v>-12.936400000000001</v>
      </c>
      <c r="AP64">
        <v>1.0018</v>
      </c>
      <c r="AQ64">
        <v>-8.4900000000000003E-2</v>
      </c>
      <c r="AR64">
        <v>6.0511999999999997</v>
      </c>
      <c r="AS64">
        <v>4.4722</v>
      </c>
      <c r="AT64">
        <v>0.51600000000000001</v>
      </c>
      <c r="AU64">
        <v>0.52900000000000003</v>
      </c>
      <c r="AV64">
        <v>3.6987000000000001</v>
      </c>
      <c r="AW64">
        <v>0.1336</v>
      </c>
      <c r="AX64">
        <v>-15.9239</v>
      </c>
      <c r="AY64">
        <v>-3.5</v>
      </c>
      <c r="AZ64" t="s">
        <v>84</v>
      </c>
      <c r="BA64" s="1">
        <v>0</v>
      </c>
      <c r="BB64" s="1">
        <v>2.3586</v>
      </c>
      <c r="BC64" s="1">
        <v>1.8565999999999999E-3</v>
      </c>
    </row>
    <row r="65" spans="5:55" x14ac:dyDescent="0.25">
      <c r="E65">
        <v>3</v>
      </c>
      <c r="F65" t="s">
        <v>174</v>
      </c>
      <c r="G65">
        <v>9</v>
      </c>
      <c r="H65">
        <v>-99</v>
      </c>
      <c r="I65">
        <v>0</v>
      </c>
      <c r="J65">
        <v>1</v>
      </c>
      <c r="K65">
        <v>9.0723199999999995</v>
      </c>
      <c r="L65">
        <v>9.6291200000000003</v>
      </c>
      <c r="M65">
        <v>30.2</v>
      </c>
      <c r="N65">
        <v>1.23914E-2</v>
      </c>
      <c r="O65">
        <v>9.0511199999999993E-3</v>
      </c>
      <c r="P65" s="1">
        <v>-1.5008000000000001E-15</v>
      </c>
      <c r="Q65" s="1">
        <v>-9.39074E-12</v>
      </c>
      <c r="R65" s="1">
        <v>6.7784999999999998E-3</v>
      </c>
      <c r="S65" s="1">
        <v>1.1167E-5</v>
      </c>
      <c r="T65" s="1">
        <v>1.2301E-8</v>
      </c>
      <c r="U65" s="1">
        <v>9.6458999999999998E-4</v>
      </c>
      <c r="V65" s="1">
        <v>1.9511E-5</v>
      </c>
      <c r="W65" s="1">
        <v>4.9994000000000003E-5</v>
      </c>
      <c r="X65" s="1">
        <v>0</v>
      </c>
      <c r="Y65" s="1">
        <v>0</v>
      </c>
      <c r="Z65" s="1">
        <v>5.4821999999999998E-5</v>
      </c>
      <c r="AA65" s="1">
        <v>0</v>
      </c>
      <c r="AB65" s="1">
        <v>1.2608000000000001E-3</v>
      </c>
      <c r="AC65" s="1">
        <v>6.4598999999999998E-6</v>
      </c>
      <c r="AD65" s="1">
        <v>2.1605000000000001E-7</v>
      </c>
      <c r="AE65" s="1">
        <v>1.2725999999999999E-7</v>
      </c>
      <c r="AF65" s="1">
        <v>1.2208E-6</v>
      </c>
      <c r="AG65" s="1">
        <v>2.0352E-6</v>
      </c>
      <c r="AH65" s="1">
        <v>1.077E-6</v>
      </c>
      <c r="AI65" s="1">
        <v>2.6324000000000002E-7</v>
      </c>
      <c r="AJ65" s="1">
        <v>4.1987000000000002E-10</v>
      </c>
      <c r="AK65" s="1">
        <v>1.9148E-4</v>
      </c>
      <c r="AL65" s="1">
        <v>1.8427000000000002E-5</v>
      </c>
      <c r="AM65" s="1">
        <v>5.6632999999999996E-3</v>
      </c>
      <c r="AN65" s="1">
        <v>4.3926000000000002E-4</v>
      </c>
      <c r="AO65">
        <v>-13.3965</v>
      </c>
      <c r="AP65">
        <v>0.57640000000000002</v>
      </c>
      <c r="AQ65">
        <v>2.8982000000000001</v>
      </c>
      <c r="AR65">
        <v>5.6180000000000003</v>
      </c>
      <c r="AS65">
        <v>6.75</v>
      </c>
      <c r="AT65">
        <v>6.7869999999999999</v>
      </c>
      <c r="AU65">
        <v>3.5145</v>
      </c>
      <c r="AV65">
        <v>2.3713000000000002</v>
      </c>
      <c r="AW65">
        <v>3.12</v>
      </c>
      <c r="AX65">
        <v>-12.352600000000001</v>
      </c>
      <c r="AY65">
        <v>-3.5</v>
      </c>
      <c r="AZ65" t="s">
        <v>85</v>
      </c>
      <c r="BA65" s="1">
        <v>0</v>
      </c>
      <c r="BB65" s="1">
        <v>0.68430000000000002</v>
      </c>
      <c r="BC65" s="1">
        <v>6.2018999999999996E-4</v>
      </c>
    </row>
    <row r="66" spans="5:55" x14ac:dyDescent="0.25">
      <c r="E66">
        <v>3</v>
      </c>
      <c r="F66" t="s">
        <v>174</v>
      </c>
      <c r="G66">
        <v>10</v>
      </c>
      <c r="H66">
        <v>-99</v>
      </c>
      <c r="I66">
        <v>0</v>
      </c>
      <c r="J66">
        <v>1</v>
      </c>
      <c r="K66">
        <v>9.0863399999999999</v>
      </c>
      <c r="L66">
        <v>9.6570199999999993</v>
      </c>
      <c r="M66">
        <v>29.6</v>
      </c>
      <c r="N66">
        <v>1.3318699999999999E-2</v>
      </c>
      <c r="O66">
        <v>9.6214000000000004E-3</v>
      </c>
      <c r="P66" s="1">
        <v>-3.6104400000000003E-15</v>
      </c>
      <c r="Q66" s="1">
        <v>-2.11811E-11</v>
      </c>
      <c r="R66" s="1">
        <v>7.2833999999999998E-3</v>
      </c>
      <c r="S66" s="1">
        <v>3.6455999999999998E-5</v>
      </c>
      <c r="T66" s="1">
        <v>1.668E-6</v>
      </c>
      <c r="U66" s="1">
        <v>9.8284000000000002E-4</v>
      </c>
      <c r="V66" s="1">
        <v>2.4797999999999999E-5</v>
      </c>
      <c r="W66" s="1">
        <v>6.0745000000000002E-5</v>
      </c>
      <c r="X66" s="1">
        <v>0</v>
      </c>
      <c r="Y66" s="1">
        <v>4.3888999999999999E-5</v>
      </c>
      <c r="Z66" s="1">
        <v>7.0983999999999997E-5</v>
      </c>
      <c r="AA66" s="1">
        <v>0</v>
      </c>
      <c r="AB66" s="1">
        <v>1.3472E-3</v>
      </c>
      <c r="AC66" s="1">
        <v>7.6577999999999998E-6</v>
      </c>
      <c r="AD66" s="1">
        <v>3.4750000000000001E-7</v>
      </c>
      <c r="AE66" s="1">
        <v>1.2055E-7</v>
      </c>
      <c r="AF66" s="1">
        <v>1.7946999999999999E-4</v>
      </c>
      <c r="AG66" s="1">
        <v>1.6196999999999999E-7</v>
      </c>
      <c r="AH66" s="1">
        <v>3.1603E-7</v>
      </c>
      <c r="AI66" s="1">
        <v>4.3468999999999998E-7</v>
      </c>
      <c r="AJ66" s="1">
        <v>2.3417000000000001E-7</v>
      </c>
      <c r="AK66" s="1">
        <v>2.0479999999999999E-4</v>
      </c>
      <c r="AL66" s="1">
        <v>1.8277000000000001E-5</v>
      </c>
      <c r="AM66" s="1">
        <v>5.9170000000000004E-3</v>
      </c>
      <c r="AN66" s="1">
        <v>4.7258000000000001E-4</v>
      </c>
      <c r="AO66">
        <v>-11.2996</v>
      </c>
      <c r="AP66">
        <v>2.7113</v>
      </c>
      <c r="AQ66">
        <v>2.9382000000000001</v>
      </c>
      <c r="AR66">
        <v>7.7606000000000002</v>
      </c>
      <c r="AS66">
        <v>6.7306999999999997</v>
      </c>
      <c r="AT66">
        <v>6.9390999999999998</v>
      </c>
      <c r="AU66">
        <v>3.5518999999999998</v>
      </c>
      <c r="AV66">
        <v>8.7538999999999998</v>
      </c>
      <c r="AW66">
        <v>3.1564999999999999</v>
      </c>
      <c r="AX66">
        <v>-14.6808</v>
      </c>
      <c r="AY66">
        <v>-3.5</v>
      </c>
      <c r="AZ66" t="s">
        <v>86</v>
      </c>
      <c r="BA66" s="1">
        <v>0</v>
      </c>
      <c r="BB66" s="1">
        <v>0.74699000000000004</v>
      </c>
      <c r="BC66" s="1">
        <v>6.6660000000000005E-4</v>
      </c>
    </row>
    <row r="67" spans="5:55" x14ac:dyDescent="0.25">
      <c r="E67">
        <v>3</v>
      </c>
      <c r="F67" t="s">
        <v>174</v>
      </c>
      <c r="G67">
        <v>11</v>
      </c>
      <c r="H67">
        <v>-99</v>
      </c>
      <c r="I67">
        <v>0</v>
      </c>
      <c r="J67">
        <v>1</v>
      </c>
      <c r="K67">
        <v>9.0784500000000001</v>
      </c>
      <c r="L67">
        <v>9.5526900000000001</v>
      </c>
      <c r="M67">
        <v>31.4</v>
      </c>
      <c r="N67">
        <v>1.29879E-2</v>
      </c>
      <c r="O67">
        <v>9.2584299999999998E-3</v>
      </c>
      <c r="P67" s="1">
        <v>2.1478800000000001E-18</v>
      </c>
      <c r="Q67" s="1">
        <v>1.3206E-14</v>
      </c>
      <c r="R67" s="1">
        <v>6.8088999999999997E-3</v>
      </c>
      <c r="S67" s="1">
        <v>1.2599000000000001E-5</v>
      </c>
      <c r="T67" s="1">
        <v>2.4519000000000002E-6</v>
      </c>
      <c r="U67" s="1">
        <v>1.0597E-3</v>
      </c>
      <c r="V67" s="1">
        <v>1.8627E-5</v>
      </c>
      <c r="W67" s="1">
        <v>7.2224999999999994E-5</v>
      </c>
      <c r="X67" s="1">
        <v>0</v>
      </c>
      <c r="Y67" s="1">
        <v>0</v>
      </c>
      <c r="Z67" s="1">
        <v>5.6557000000000001E-5</v>
      </c>
      <c r="AA67" s="1">
        <v>0</v>
      </c>
      <c r="AB67" s="1">
        <v>1.3734999999999999E-3</v>
      </c>
      <c r="AC67" s="1">
        <v>6.7916999999999997E-6</v>
      </c>
      <c r="AD67" s="1">
        <v>1.9371000000000001E-7</v>
      </c>
      <c r="AE67" s="1">
        <v>8.3713999999999996E-10</v>
      </c>
      <c r="AF67" s="1">
        <v>6.1341999999999996E-5</v>
      </c>
      <c r="AG67" s="1">
        <v>1.2274E-7</v>
      </c>
      <c r="AH67" s="1">
        <v>2.2882999999999999E-7</v>
      </c>
      <c r="AI67" s="1">
        <v>2.7314000000000002E-7</v>
      </c>
      <c r="AJ67" s="1">
        <v>2.2509000000000001E-7</v>
      </c>
      <c r="AK67" s="1">
        <v>2.5142E-6</v>
      </c>
      <c r="AL67" s="1">
        <v>2.0383000000000001E-5</v>
      </c>
      <c r="AM67" s="1">
        <v>5.6483000000000002E-3</v>
      </c>
      <c r="AN67" s="1">
        <v>4.5534999999999998E-4</v>
      </c>
      <c r="AO67">
        <v>-11.577500000000001</v>
      </c>
      <c r="AP67">
        <v>2.3330000000000002</v>
      </c>
      <c r="AQ67">
        <v>2.8765000000000001</v>
      </c>
      <c r="AR67">
        <v>7.3592000000000004</v>
      </c>
      <c r="AS67">
        <v>4.5934999999999997</v>
      </c>
      <c r="AT67">
        <v>2.9352999999999998</v>
      </c>
      <c r="AU67">
        <v>3.4975999999999998</v>
      </c>
      <c r="AV67">
        <v>7.6719999999999997</v>
      </c>
      <c r="AW67">
        <v>3.1051000000000002</v>
      </c>
      <c r="AX67">
        <v>-14.626099999999999</v>
      </c>
      <c r="AY67">
        <v>-3.5</v>
      </c>
      <c r="AZ67" t="s">
        <v>87</v>
      </c>
      <c r="BA67" s="1">
        <v>0</v>
      </c>
      <c r="BB67" s="1">
        <v>0.69372999999999996</v>
      </c>
      <c r="BC67" s="1">
        <v>6.5003999999999995E-4</v>
      </c>
    </row>
    <row r="68" spans="5:55" x14ac:dyDescent="0.25">
      <c r="E68">
        <v>3</v>
      </c>
      <c r="F68" t="s">
        <v>174</v>
      </c>
      <c r="G68">
        <v>12</v>
      </c>
      <c r="H68">
        <v>-99</v>
      </c>
      <c r="I68">
        <v>0</v>
      </c>
      <c r="J68">
        <v>1</v>
      </c>
      <c r="K68">
        <v>9.1042400000000008</v>
      </c>
      <c r="L68">
        <v>9.6447900000000004</v>
      </c>
      <c r="M68">
        <v>29.7</v>
      </c>
      <c r="N68">
        <v>9.9561500000000004E-3</v>
      </c>
      <c r="O68">
        <v>9.9057299999999997E-3</v>
      </c>
      <c r="P68" s="1">
        <v>-1.7249000000000001E-17</v>
      </c>
      <c r="Q68" s="1">
        <v>-1.09583E-13</v>
      </c>
      <c r="R68" s="1">
        <v>4.8510999999999997E-3</v>
      </c>
      <c r="S68" s="1">
        <v>8.8437999999999999E-6</v>
      </c>
      <c r="T68" s="1">
        <v>1.2301E-8</v>
      </c>
      <c r="U68" s="1">
        <v>2.4862E-3</v>
      </c>
      <c r="V68" s="1">
        <v>2.287E-5</v>
      </c>
      <c r="W68" s="1">
        <v>2.6895000000000001E-4</v>
      </c>
      <c r="X68" s="1">
        <v>5.2822E-6</v>
      </c>
      <c r="Y68" s="1">
        <v>0</v>
      </c>
      <c r="Z68" s="1">
        <v>5.7278000000000003E-5</v>
      </c>
      <c r="AA68" s="1">
        <v>5.5220000000000003E-5</v>
      </c>
      <c r="AB68" s="1">
        <v>1.5955E-4</v>
      </c>
      <c r="AC68" s="1">
        <v>2.5544999999999999E-6</v>
      </c>
      <c r="AD68" s="1">
        <v>4.2734999999999999E-8</v>
      </c>
      <c r="AE68" s="1">
        <v>8.3712999999999998E-10</v>
      </c>
      <c r="AF68" s="1">
        <v>7.8321000000000004E-7</v>
      </c>
      <c r="AG68" s="1">
        <v>7.5631999999999999E-8</v>
      </c>
      <c r="AH68" s="1">
        <v>1.8845E-7</v>
      </c>
      <c r="AI68" s="1">
        <v>3.3267999999999999E-7</v>
      </c>
      <c r="AJ68" s="1">
        <v>4.1987000000000002E-10</v>
      </c>
      <c r="AK68" s="1">
        <v>3.7295999999999998E-4</v>
      </c>
      <c r="AL68" s="1">
        <v>1.9211E-5</v>
      </c>
      <c r="AM68" s="1">
        <v>6.1652E-3</v>
      </c>
      <c r="AN68" s="1">
        <v>5.1604999999999999E-4</v>
      </c>
      <c r="AO68">
        <v>-13.666</v>
      </c>
      <c r="AP68">
        <v>0.3513</v>
      </c>
      <c r="AQ68">
        <v>1.9890000000000001</v>
      </c>
      <c r="AR68">
        <v>5.3992000000000004</v>
      </c>
      <c r="AS68">
        <v>4.5951000000000004</v>
      </c>
      <c r="AT68">
        <v>5.5622999999999996</v>
      </c>
      <c r="AU68">
        <v>2.6032000000000002</v>
      </c>
      <c r="AV68">
        <v>1.6647000000000001</v>
      </c>
      <c r="AW68">
        <v>2.2079</v>
      </c>
      <c r="AX68">
        <v>-15.3941</v>
      </c>
      <c r="AY68">
        <v>-3.5</v>
      </c>
      <c r="AZ68" t="s">
        <v>88</v>
      </c>
      <c r="BA68" s="1">
        <v>0</v>
      </c>
      <c r="BB68" s="1">
        <v>0.73140000000000005</v>
      </c>
      <c r="BC68" s="1">
        <v>4.9830999999999996E-4</v>
      </c>
    </row>
    <row r="69" spans="5:55" x14ac:dyDescent="0.25">
      <c r="E69">
        <v>3</v>
      </c>
      <c r="F69" t="s">
        <v>174</v>
      </c>
      <c r="G69">
        <v>13</v>
      </c>
      <c r="H69">
        <v>-99</v>
      </c>
      <c r="I69">
        <v>0</v>
      </c>
      <c r="J69">
        <v>1</v>
      </c>
      <c r="K69">
        <v>8.9811800000000002</v>
      </c>
      <c r="L69">
        <v>9.7709499999999991</v>
      </c>
      <c r="M69">
        <v>29.9</v>
      </c>
      <c r="N69">
        <v>9.3812800000000005E-3</v>
      </c>
      <c r="O69">
        <v>7.0453499999999997E-3</v>
      </c>
      <c r="P69" s="1">
        <v>-7.5405299999999997E-17</v>
      </c>
      <c r="Q69" s="1">
        <v>-6.0256499999999997E-13</v>
      </c>
      <c r="R69" s="1">
        <v>5.2554999999999998E-3</v>
      </c>
      <c r="S69" s="1">
        <v>9.8003E-6</v>
      </c>
      <c r="T69" s="1">
        <v>1.2299999999999999E-8</v>
      </c>
      <c r="U69" s="1">
        <v>7.0551000000000001E-4</v>
      </c>
      <c r="V69" s="1">
        <v>1.7889000000000001E-5</v>
      </c>
      <c r="W69" s="1">
        <v>5.1177000000000001E-5</v>
      </c>
      <c r="X69" s="1">
        <v>0</v>
      </c>
      <c r="Y69" s="1">
        <v>0</v>
      </c>
      <c r="Z69" s="1">
        <v>5.4855999999999998E-5</v>
      </c>
      <c r="AA69" s="1">
        <v>0</v>
      </c>
      <c r="AB69" s="1">
        <v>9.3860000000000005E-4</v>
      </c>
      <c r="AC69" s="1">
        <v>5.3797999999999997E-6</v>
      </c>
      <c r="AD69" s="1">
        <v>5.6895000000000001E-8</v>
      </c>
      <c r="AE69" s="1">
        <v>8.7807E-8</v>
      </c>
      <c r="AF69" s="1">
        <v>2.6309000000000001E-6</v>
      </c>
      <c r="AG69" s="1">
        <v>1.502E-6</v>
      </c>
      <c r="AH69" s="1">
        <v>8.0793000000000001E-7</v>
      </c>
      <c r="AI69" s="1">
        <v>1.4747000000000001E-7</v>
      </c>
      <c r="AJ69" s="1">
        <v>1.2219000000000001E-7</v>
      </c>
      <c r="AK69" s="1">
        <v>4.1624000000000001E-4</v>
      </c>
      <c r="AL69" s="1">
        <v>1.4464000000000001E-5</v>
      </c>
      <c r="AM69" s="1">
        <v>4.5637999999999998E-3</v>
      </c>
      <c r="AN69" s="1">
        <v>2.7672999999999999E-4</v>
      </c>
      <c r="AO69">
        <v>-13.1046</v>
      </c>
      <c r="AP69">
        <v>0.91710000000000003</v>
      </c>
      <c r="AQ69">
        <v>2.8788</v>
      </c>
      <c r="AR69">
        <v>5.9625000000000004</v>
      </c>
      <c r="AS69">
        <v>6.6222000000000003</v>
      </c>
      <c r="AT69">
        <v>7.4696999999999996</v>
      </c>
      <c r="AU69">
        <v>3.4937999999999998</v>
      </c>
      <c r="AV69">
        <v>3.3523999999999998</v>
      </c>
      <c r="AW69">
        <v>3.0989</v>
      </c>
      <c r="AX69">
        <v>-12.5848</v>
      </c>
      <c r="AY69">
        <v>-3.5</v>
      </c>
      <c r="AZ69" t="s">
        <v>89</v>
      </c>
      <c r="BA69" s="1">
        <v>0</v>
      </c>
      <c r="BB69" s="1">
        <v>0.54681999999999997</v>
      </c>
      <c r="BC69" s="1">
        <v>4.6953000000000001E-4</v>
      </c>
    </row>
    <row r="70" spans="5:55" x14ac:dyDescent="0.25">
      <c r="E70">
        <v>3</v>
      </c>
      <c r="F70" t="s">
        <v>174</v>
      </c>
      <c r="G70">
        <v>14</v>
      </c>
      <c r="H70">
        <v>-99</v>
      </c>
      <c r="I70">
        <v>0</v>
      </c>
      <c r="J70">
        <v>1</v>
      </c>
      <c r="K70">
        <v>8.9264799999999997</v>
      </c>
      <c r="L70">
        <v>9.8489599999999999</v>
      </c>
      <c r="M70">
        <v>29.3</v>
      </c>
      <c r="N70">
        <v>8.8392399999999999E-3</v>
      </c>
      <c r="O70">
        <v>6.1892900000000001E-3</v>
      </c>
      <c r="P70" s="1">
        <v>-1.98941E-17</v>
      </c>
      <c r="Q70" s="1">
        <v>-1.7552799999999999E-13</v>
      </c>
      <c r="R70" s="1">
        <v>5.0423000000000004E-3</v>
      </c>
      <c r="S70" s="1">
        <v>2.796E-5</v>
      </c>
      <c r="T70" s="1">
        <v>6.7693999999999999E-6</v>
      </c>
      <c r="U70" s="1">
        <v>3.9355E-4</v>
      </c>
      <c r="V70" s="1">
        <v>2.0537E-5</v>
      </c>
      <c r="W70" s="1">
        <v>5.7862000000000003E-5</v>
      </c>
      <c r="X70" s="1">
        <v>0</v>
      </c>
      <c r="Y70" s="1">
        <v>4.3034000000000002E-5</v>
      </c>
      <c r="Z70" s="1">
        <v>5.6968000000000001E-5</v>
      </c>
      <c r="AA70" s="1">
        <v>0</v>
      </c>
      <c r="AB70" s="1">
        <v>9.4156000000000003E-4</v>
      </c>
      <c r="AC70" s="1">
        <v>4.8967000000000001E-6</v>
      </c>
      <c r="AD70" s="1">
        <v>3.6721999999999998E-7</v>
      </c>
      <c r="AE70" s="1">
        <v>3.1095000000000001E-7</v>
      </c>
      <c r="AF70" s="1">
        <v>3.1430999999999999E-4</v>
      </c>
      <c r="AG70" s="1">
        <v>4.9390000000000005E-7</v>
      </c>
      <c r="AH70" s="1">
        <v>6.4425000000000002E-7</v>
      </c>
      <c r="AI70" s="1">
        <v>3.1716999999999997E-7</v>
      </c>
      <c r="AJ70" s="1">
        <v>2.3228000000000001E-7</v>
      </c>
      <c r="AK70" s="1">
        <v>5.4775999999999999E-5</v>
      </c>
      <c r="AL70" s="1">
        <v>1.2150000000000001E-5</v>
      </c>
      <c r="AM70" s="1">
        <v>4.0394000000000003E-3</v>
      </c>
      <c r="AN70" s="1">
        <v>2.1044999999999999E-4</v>
      </c>
      <c r="AO70">
        <v>-11.064399999999999</v>
      </c>
      <c r="AP70">
        <v>2.9767000000000001</v>
      </c>
      <c r="AQ70">
        <v>2.9634</v>
      </c>
      <c r="AR70">
        <v>8.0297999999999998</v>
      </c>
      <c r="AS70">
        <v>7.1146000000000003</v>
      </c>
      <c r="AT70">
        <v>5.9138000000000002</v>
      </c>
      <c r="AU70">
        <v>3.5758999999999999</v>
      </c>
      <c r="AV70">
        <v>9.5276999999999994</v>
      </c>
      <c r="AW70">
        <v>3.1798999999999999</v>
      </c>
      <c r="AX70">
        <v>-13.550800000000001</v>
      </c>
      <c r="AY70">
        <v>-3.5</v>
      </c>
      <c r="AZ70" t="s">
        <v>90</v>
      </c>
      <c r="BA70" s="1">
        <v>0</v>
      </c>
      <c r="BB70" s="1">
        <v>0.50333000000000006</v>
      </c>
      <c r="BC70" s="1">
        <v>4.4240000000000002E-4</v>
      </c>
    </row>
    <row r="71" spans="5:55" x14ac:dyDescent="0.25">
      <c r="E71">
        <v>3</v>
      </c>
      <c r="F71" t="s">
        <v>174</v>
      </c>
      <c r="G71">
        <v>15</v>
      </c>
      <c r="H71">
        <v>-99</v>
      </c>
      <c r="I71">
        <v>0</v>
      </c>
      <c r="J71">
        <v>1</v>
      </c>
      <c r="K71">
        <v>8.9857399999999998</v>
      </c>
      <c r="L71">
        <v>9.7105200000000007</v>
      </c>
      <c r="M71">
        <v>30.7</v>
      </c>
      <c r="N71">
        <v>9.5335899999999998E-3</v>
      </c>
      <c r="O71">
        <v>7.04968E-3</v>
      </c>
      <c r="P71" s="1">
        <v>-2.17409E-16</v>
      </c>
      <c r="Q71" s="1">
        <v>-1.7279100000000001E-12</v>
      </c>
      <c r="R71" s="1">
        <v>5.3598999999999999E-3</v>
      </c>
      <c r="S71" s="1">
        <v>9.6724000000000008E-6</v>
      </c>
      <c r="T71" s="1">
        <v>1.2299999999999999E-8</v>
      </c>
      <c r="U71" s="1">
        <v>6.6383999999999996E-4</v>
      </c>
      <c r="V71" s="1">
        <v>1.5577999999999999E-5</v>
      </c>
      <c r="W71" s="1">
        <v>5.1149000000000001E-5</v>
      </c>
      <c r="X71" s="1">
        <v>0</v>
      </c>
      <c r="Y71" s="1">
        <v>0</v>
      </c>
      <c r="Z71" s="1">
        <v>5.4984000000000001E-5</v>
      </c>
      <c r="AA71" s="1">
        <v>0</v>
      </c>
      <c r="AB71" s="1">
        <v>9.6380999999999995E-4</v>
      </c>
      <c r="AC71" s="1">
        <v>4.1644000000000003E-6</v>
      </c>
      <c r="AD71" s="1">
        <v>1.0712E-7</v>
      </c>
      <c r="AE71" s="1">
        <v>8.3711000000000002E-10</v>
      </c>
      <c r="AF71" s="1">
        <v>6.0785000000000002E-5</v>
      </c>
      <c r="AG71" s="1">
        <v>4.3788E-7</v>
      </c>
      <c r="AH71" s="1">
        <v>3.2305000000000002E-7</v>
      </c>
      <c r="AI71" s="1">
        <v>1.4212E-7</v>
      </c>
      <c r="AJ71" s="1">
        <v>1.3003999999999999E-7</v>
      </c>
      <c r="AK71" s="1">
        <v>3.5131000000000002E-4</v>
      </c>
      <c r="AL71" s="1">
        <v>1.5481E-5</v>
      </c>
      <c r="AM71" s="1">
        <v>4.5577999999999999E-3</v>
      </c>
      <c r="AN71" s="1">
        <v>2.8338000000000001E-4</v>
      </c>
      <c r="AO71">
        <v>-11.653</v>
      </c>
      <c r="AP71">
        <v>2.3180000000000001</v>
      </c>
      <c r="AQ71">
        <v>2.8508</v>
      </c>
      <c r="AR71">
        <v>7.3532000000000002</v>
      </c>
      <c r="AS71">
        <v>4.6012000000000004</v>
      </c>
      <c r="AT71">
        <v>7.2369000000000003</v>
      </c>
      <c r="AU71">
        <v>3.4689999999999999</v>
      </c>
      <c r="AV71">
        <v>7.5846999999999998</v>
      </c>
      <c r="AW71">
        <v>3.0754000000000001</v>
      </c>
      <c r="AX71">
        <v>-13.5258</v>
      </c>
      <c r="AY71">
        <v>-3.5</v>
      </c>
      <c r="AZ71" t="s">
        <v>91</v>
      </c>
      <c r="BA71" s="1">
        <v>0</v>
      </c>
      <c r="BB71" s="1">
        <v>0.55067999999999995</v>
      </c>
      <c r="BC71" s="1">
        <v>4.7716000000000002E-4</v>
      </c>
    </row>
    <row r="72" spans="5:55" x14ac:dyDescent="0.25">
      <c r="E72">
        <v>3</v>
      </c>
      <c r="F72" t="s">
        <v>174</v>
      </c>
      <c r="G72">
        <v>16</v>
      </c>
      <c r="H72">
        <v>-99</v>
      </c>
      <c r="I72">
        <v>0</v>
      </c>
      <c r="J72">
        <v>1</v>
      </c>
      <c r="K72">
        <v>8.9373900000000006</v>
      </c>
      <c r="L72">
        <v>9.9443800000000007</v>
      </c>
      <c r="M72">
        <v>28.1</v>
      </c>
      <c r="N72">
        <v>7.1377400000000001E-3</v>
      </c>
      <c r="O72">
        <v>6.6853399999999997E-3</v>
      </c>
      <c r="P72" s="1">
        <v>-1.8982E-17</v>
      </c>
      <c r="Q72" s="1">
        <v>-1.7802000000000001E-13</v>
      </c>
      <c r="R72" s="1">
        <v>3.1327E-3</v>
      </c>
      <c r="S72" s="1">
        <v>6.4308999999999997E-6</v>
      </c>
      <c r="T72" s="1">
        <v>1.2299999999999999E-8</v>
      </c>
      <c r="U72" s="1">
        <v>1.4736E-3</v>
      </c>
      <c r="V72" s="1">
        <v>1.4460999999999999E-5</v>
      </c>
      <c r="W72" s="1">
        <v>4.3022000000000002E-5</v>
      </c>
      <c r="X72" s="1">
        <v>0</v>
      </c>
      <c r="Y72" s="1">
        <v>0</v>
      </c>
      <c r="Z72" s="1">
        <v>5.4604000000000001E-5</v>
      </c>
      <c r="AA72" s="1">
        <v>8.5730999999999996E-5</v>
      </c>
      <c r="AB72" s="1">
        <v>3.8514000000000002E-4</v>
      </c>
      <c r="AC72" s="1">
        <v>1.9564999999999998E-6</v>
      </c>
      <c r="AD72" s="1">
        <v>3.2125E-10</v>
      </c>
      <c r="AE72" s="1">
        <v>1.1981000000000001E-7</v>
      </c>
      <c r="AF72" s="1">
        <v>5.6664000000000002E-10</v>
      </c>
      <c r="AG72" s="1">
        <v>1.4889000000000001E-6</v>
      </c>
      <c r="AH72" s="1">
        <v>9.9098E-7</v>
      </c>
      <c r="AI72" s="1">
        <v>2.8215999999999998E-7</v>
      </c>
      <c r="AJ72" s="1">
        <v>4.1984000000000002E-10</v>
      </c>
      <c r="AK72" s="1">
        <v>2.6804999999999998E-4</v>
      </c>
      <c r="AL72" s="1">
        <v>1.1452E-5</v>
      </c>
      <c r="AM72" s="1">
        <v>4.2290000000000001E-3</v>
      </c>
      <c r="AN72" s="1">
        <v>2.2288000000000001E-4</v>
      </c>
      <c r="AO72">
        <v>-16.966899999999999</v>
      </c>
      <c r="AP72">
        <v>-2.8275000000000001</v>
      </c>
      <c r="AQ72">
        <v>2.6162999999999998</v>
      </c>
      <c r="AR72">
        <v>2.2410999999999999</v>
      </c>
      <c r="AS72">
        <v>6.7302999999999997</v>
      </c>
      <c r="AT72">
        <v>6.6439000000000004</v>
      </c>
      <c r="AU72">
        <v>3.2238000000000002</v>
      </c>
      <c r="AV72">
        <v>-7.9512999999999998</v>
      </c>
      <c r="AW72">
        <v>2.8258000000000001</v>
      </c>
      <c r="AX72">
        <v>-12.892899999999999</v>
      </c>
      <c r="AY72">
        <v>-3.5</v>
      </c>
      <c r="AZ72" t="s">
        <v>92</v>
      </c>
      <c r="BA72" s="1">
        <v>0</v>
      </c>
      <c r="BB72" s="1">
        <v>0.47810999999999998</v>
      </c>
      <c r="BC72" s="1">
        <v>3.5723999999999999E-4</v>
      </c>
    </row>
    <row r="73" spans="5:55" x14ac:dyDescent="0.25">
      <c r="E73">
        <v>3</v>
      </c>
      <c r="F73" t="s">
        <v>174</v>
      </c>
      <c r="G73">
        <v>17</v>
      </c>
      <c r="H73">
        <v>-99</v>
      </c>
      <c r="I73">
        <v>0</v>
      </c>
      <c r="J73">
        <v>1</v>
      </c>
      <c r="K73">
        <v>8.9164100000000008</v>
      </c>
      <c r="L73">
        <v>4.3096100000000002</v>
      </c>
      <c r="M73">
        <v>30.4</v>
      </c>
      <c r="N73">
        <v>7.8935099999999994E-3</v>
      </c>
      <c r="O73">
        <v>5.8180300000000001E-3</v>
      </c>
      <c r="P73" s="1">
        <v>-4.2339300000000002E-18</v>
      </c>
      <c r="Q73" s="1">
        <v>-4.0173199999999999E-14</v>
      </c>
      <c r="R73" s="1">
        <v>4.5897999999999998E-3</v>
      </c>
      <c r="S73" s="1">
        <v>8.8790999999999994E-6</v>
      </c>
      <c r="T73" s="1">
        <v>1.2299999999999999E-8</v>
      </c>
      <c r="U73" s="1">
        <v>4.4995000000000001E-4</v>
      </c>
      <c r="V73" s="1">
        <v>2.0516000000000001E-5</v>
      </c>
      <c r="W73" s="1">
        <v>4.5278999999999998E-5</v>
      </c>
      <c r="X73" s="1">
        <v>0</v>
      </c>
      <c r="Y73" s="1">
        <v>4.0756000000000001E-5</v>
      </c>
      <c r="Z73" s="1">
        <v>0</v>
      </c>
      <c r="AA73" s="1">
        <v>0</v>
      </c>
      <c r="AB73" s="1">
        <v>8.2923000000000003E-4</v>
      </c>
      <c r="AC73" s="1">
        <v>4.6099999999999999E-6</v>
      </c>
      <c r="AD73" s="1">
        <v>4.6164999999999997E-8</v>
      </c>
      <c r="AE73" s="1">
        <v>8.3707999999999997E-10</v>
      </c>
      <c r="AF73" s="1">
        <v>8.7610999999999999E-6</v>
      </c>
      <c r="AG73" s="1">
        <v>6.1319999999999996E-8</v>
      </c>
      <c r="AH73" s="1">
        <v>1.5115E-7</v>
      </c>
      <c r="AI73" s="1">
        <v>1.1294E-7</v>
      </c>
      <c r="AJ73" s="1">
        <v>2.1720000000000001E-7</v>
      </c>
      <c r="AK73" s="1">
        <v>3.4464000000000001E-4</v>
      </c>
      <c r="AL73" s="1">
        <v>1.2819999999999999E-5</v>
      </c>
      <c r="AM73" s="1">
        <v>3.8741000000000001E-3</v>
      </c>
      <c r="AN73" s="1">
        <v>1.9982999999999999E-4</v>
      </c>
      <c r="AO73">
        <v>-7.0223000000000004</v>
      </c>
      <c r="AP73">
        <v>1.4765999999999999</v>
      </c>
      <c r="AQ73">
        <v>2.871</v>
      </c>
      <c r="AR73">
        <v>6.5155000000000003</v>
      </c>
      <c r="AS73">
        <v>-6.4067999999999996</v>
      </c>
      <c r="AT73">
        <v>7.2931999999999997</v>
      </c>
      <c r="AU73">
        <v>3.488</v>
      </c>
      <c r="AV73">
        <v>10.5404</v>
      </c>
      <c r="AW73">
        <v>3.0939000000000001</v>
      </c>
      <c r="AX73">
        <v>-4.2211999999999996</v>
      </c>
      <c r="AY73">
        <v>-3.5</v>
      </c>
      <c r="AZ73" t="s">
        <v>93</v>
      </c>
      <c r="BA73" s="1">
        <v>0</v>
      </c>
      <c r="BB73" s="1">
        <v>0.45748</v>
      </c>
      <c r="BC73" s="1">
        <v>3.9507000000000002E-4</v>
      </c>
    </row>
    <row r="74" spans="5:55" x14ac:dyDescent="0.25">
      <c r="E74">
        <v>3</v>
      </c>
      <c r="F74" t="s">
        <v>174</v>
      </c>
      <c r="G74">
        <v>18</v>
      </c>
      <c r="H74">
        <v>-99</v>
      </c>
      <c r="I74">
        <v>0</v>
      </c>
      <c r="J74">
        <v>1</v>
      </c>
      <c r="K74">
        <v>8.8789700000000007</v>
      </c>
      <c r="L74">
        <v>9.8495799999999996</v>
      </c>
      <c r="M74">
        <v>30.2</v>
      </c>
      <c r="N74">
        <v>7.7037900000000003E-3</v>
      </c>
      <c r="O74">
        <v>5.4376199999999998E-3</v>
      </c>
      <c r="P74" s="1">
        <v>1.30874E-17</v>
      </c>
      <c r="Q74" s="1">
        <v>1.32308E-13</v>
      </c>
      <c r="R74" s="1">
        <v>4.2412999999999999E-3</v>
      </c>
      <c r="S74" s="1">
        <v>7.1625999999999995E-5</v>
      </c>
      <c r="T74" s="1">
        <v>4.3332000000000003E-6</v>
      </c>
      <c r="U74" s="1">
        <v>4.0004E-4</v>
      </c>
      <c r="V74" s="1">
        <v>2.2727000000000001E-5</v>
      </c>
      <c r="W74" s="1">
        <v>5.0216000000000002E-5</v>
      </c>
      <c r="X74" s="1">
        <v>0</v>
      </c>
      <c r="Y74" s="1">
        <v>4.1044000000000002E-5</v>
      </c>
      <c r="Z74" s="1">
        <v>5.5639E-5</v>
      </c>
      <c r="AA74" s="1">
        <v>0</v>
      </c>
      <c r="AB74" s="1">
        <v>7.9920000000000002E-4</v>
      </c>
      <c r="AC74" s="1">
        <v>3.5516999999999998E-6</v>
      </c>
      <c r="AD74" s="1">
        <v>3.6488999999999998E-7</v>
      </c>
      <c r="AE74" s="1">
        <v>3.0949E-7</v>
      </c>
      <c r="AF74" s="1">
        <v>3.4600000000000001E-4</v>
      </c>
      <c r="AG74" s="1">
        <v>1.5335999999999999E-7</v>
      </c>
      <c r="AH74" s="1">
        <v>1.8599E-6</v>
      </c>
      <c r="AI74" s="1">
        <v>2.8518000000000002E-7</v>
      </c>
      <c r="AJ74" s="1">
        <v>1.5405000000000001E-7</v>
      </c>
      <c r="AK74" s="1">
        <v>1.1221E-4</v>
      </c>
      <c r="AL74" s="1">
        <v>1.1564E-5</v>
      </c>
      <c r="AM74" s="1">
        <v>3.5558999999999999E-3</v>
      </c>
      <c r="AN74" s="1">
        <v>1.6645000000000001E-4</v>
      </c>
      <c r="AO74">
        <v>-10.9298</v>
      </c>
      <c r="AP74">
        <v>3.0703</v>
      </c>
      <c r="AQ74">
        <v>2.9022000000000001</v>
      </c>
      <c r="AR74">
        <v>8.1118000000000006</v>
      </c>
      <c r="AS74">
        <v>7.1212</v>
      </c>
      <c r="AT74">
        <v>6.3978999999999999</v>
      </c>
      <c r="AU74">
        <v>3.5184000000000002</v>
      </c>
      <c r="AV74">
        <v>9.8254999999999999</v>
      </c>
      <c r="AW74">
        <v>3.1238999999999999</v>
      </c>
      <c r="AX74">
        <v>-14.402100000000001</v>
      </c>
      <c r="AY74">
        <v>-3.5</v>
      </c>
      <c r="AZ74" t="s">
        <v>94</v>
      </c>
      <c r="BA74" s="1">
        <v>0</v>
      </c>
      <c r="BB74" s="1">
        <v>0.45162999999999998</v>
      </c>
      <c r="BC74" s="1">
        <v>3.8557000000000001E-4</v>
      </c>
    </row>
    <row r="75" spans="5:55" x14ac:dyDescent="0.25">
      <c r="E75">
        <v>3</v>
      </c>
      <c r="F75" t="s">
        <v>174</v>
      </c>
      <c r="G75">
        <v>19</v>
      </c>
      <c r="H75">
        <v>-99</v>
      </c>
      <c r="I75">
        <v>0</v>
      </c>
      <c r="J75">
        <v>1</v>
      </c>
      <c r="K75">
        <v>8.9179999999999993</v>
      </c>
      <c r="L75">
        <v>9.7761300000000002</v>
      </c>
      <c r="M75">
        <v>30.9</v>
      </c>
      <c r="N75">
        <v>8.5959399999999998E-3</v>
      </c>
      <c r="O75">
        <v>5.9653700000000002E-3</v>
      </c>
      <c r="P75" s="1">
        <v>3.3572200000000001E-17</v>
      </c>
      <c r="Q75" s="1">
        <v>3.0629100000000002E-13</v>
      </c>
      <c r="R75" s="1">
        <v>4.9290999999999996E-3</v>
      </c>
      <c r="S75" s="1">
        <v>7.4414999999999998E-6</v>
      </c>
      <c r="T75" s="1">
        <v>1.7929E-6</v>
      </c>
      <c r="U75" s="1">
        <v>3.6460000000000003E-4</v>
      </c>
      <c r="V75" s="1">
        <v>2.5785000000000001E-5</v>
      </c>
      <c r="W75" s="1">
        <v>5.1372999999999998E-5</v>
      </c>
      <c r="X75" s="1">
        <v>0</v>
      </c>
      <c r="Y75" s="1">
        <v>4.2419999999999997E-5</v>
      </c>
      <c r="Z75" s="1">
        <v>5.5467999999999998E-5</v>
      </c>
      <c r="AA75" s="1">
        <v>0</v>
      </c>
      <c r="AB75" s="1">
        <v>9.9233000000000003E-4</v>
      </c>
      <c r="AC75" s="1">
        <v>2.9606999999999999E-6</v>
      </c>
      <c r="AD75" s="1">
        <v>1.2625999999999999E-7</v>
      </c>
      <c r="AE75" s="1">
        <v>8.3707999999999997E-10</v>
      </c>
      <c r="AF75" s="1">
        <v>1.2085E-4</v>
      </c>
      <c r="AG75" s="1">
        <v>7.0197000000000003E-8</v>
      </c>
      <c r="AH75" s="1">
        <v>3.1646000000000002E-7</v>
      </c>
      <c r="AI75" s="1">
        <v>1.5965999999999999E-7</v>
      </c>
      <c r="AJ75" s="1">
        <v>1.1818E-7</v>
      </c>
      <c r="AK75" s="1">
        <v>4.2122000000000001E-5</v>
      </c>
      <c r="AL75" s="1">
        <v>1.3348E-5</v>
      </c>
      <c r="AM75" s="1">
        <v>3.8631999999999998E-3</v>
      </c>
      <c r="AN75" s="1">
        <v>2.0236000000000001E-4</v>
      </c>
      <c r="AO75">
        <v>-11.330500000000001</v>
      </c>
      <c r="AP75">
        <v>2.6396999999999999</v>
      </c>
      <c r="AQ75">
        <v>2.9251</v>
      </c>
      <c r="AR75">
        <v>7.6722999999999999</v>
      </c>
      <c r="AS75">
        <v>4.5980999999999996</v>
      </c>
      <c r="AT75">
        <v>5.5571000000000002</v>
      </c>
      <c r="AU75">
        <v>3.5442</v>
      </c>
      <c r="AV75">
        <v>8.5452999999999992</v>
      </c>
      <c r="AW75">
        <v>3.1509</v>
      </c>
      <c r="AX75">
        <v>-15.0281</v>
      </c>
      <c r="AY75">
        <v>-3.5</v>
      </c>
      <c r="AZ75" t="s">
        <v>95</v>
      </c>
      <c r="BA75" s="1">
        <v>0</v>
      </c>
      <c r="BB75" s="1">
        <v>0.46711000000000003</v>
      </c>
      <c r="BC75" s="1">
        <v>4.3022999999999998E-4</v>
      </c>
    </row>
    <row r="76" spans="5:55" x14ac:dyDescent="0.25">
      <c r="E76">
        <v>3</v>
      </c>
      <c r="F76" t="s">
        <v>174</v>
      </c>
      <c r="G76">
        <v>20</v>
      </c>
      <c r="H76">
        <v>-99</v>
      </c>
      <c r="I76">
        <v>0</v>
      </c>
      <c r="J76">
        <v>1</v>
      </c>
      <c r="K76">
        <v>8.9275800000000007</v>
      </c>
      <c r="L76">
        <v>9.8146799999999992</v>
      </c>
      <c r="M76">
        <v>30.3</v>
      </c>
      <c r="N76">
        <v>7.5298600000000002E-3</v>
      </c>
      <c r="O76">
        <v>6.8552300000000004E-3</v>
      </c>
      <c r="P76" s="1">
        <v>-1.25192E-17</v>
      </c>
      <c r="Q76" s="1">
        <v>-1.19747E-13</v>
      </c>
      <c r="R76" s="1">
        <v>2.4788000000000002E-3</v>
      </c>
      <c r="S76" s="1">
        <v>5.5636999999999998E-6</v>
      </c>
      <c r="T76" s="1">
        <v>1.2299999999999999E-8</v>
      </c>
      <c r="U76" s="1">
        <v>1.8537E-3</v>
      </c>
      <c r="V76" s="1">
        <v>2.6253000000000001E-5</v>
      </c>
      <c r="W76" s="1">
        <v>4.1470000000000001E-5</v>
      </c>
      <c r="X76" s="1">
        <v>0</v>
      </c>
      <c r="Y76" s="1">
        <v>0</v>
      </c>
      <c r="Z76" s="1">
        <v>5.6745E-5</v>
      </c>
      <c r="AA76" s="1">
        <v>1.2705999999999999E-4</v>
      </c>
      <c r="AB76" s="1">
        <v>4.8670000000000001E-4</v>
      </c>
      <c r="AC76" s="1">
        <v>1.4493E-6</v>
      </c>
      <c r="AD76" s="1">
        <v>3.2124000000000002E-10</v>
      </c>
      <c r="AE76" s="1">
        <v>8.3706E-10</v>
      </c>
      <c r="AF76" s="1">
        <v>5.6663000000000004E-10</v>
      </c>
      <c r="AG76" s="1">
        <v>7.6096999999999996E-8</v>
      </c>
      <c r="AH76" s="1">
        <v>1.2045E-7</v>
      </c>
      <c r="AI76" s="1">
        <v>2.1703000000000001E-7</v>
      </c>
      <c r="AJ76" s="1">
        <v>4.1982999999999999E-10</v>
      </c>
      <c r="AK76" s="1">
        <v>1.1488000000000001E-5</v>
      </c>
      <c r="AL76" s="1">
        <v>1.3144E-5</v>
      </c>
      <c r="AM76" s="1">
        <v>4.006E-3</v>
      </c>
      <c r="AN76" s="1">
        <v>2.1557999999999999E-4</v>
      </c>
      <c r="AO76">
        <v>-16.734500000000001</v>
      </c>
      <c r="AP76">
        <v>-2.72</v>
      </c>
      <c r="AQ76">
        <v>2.6303000000000001</v>
      </c>
      <c r="AR76">
        <v>2.3201999999999998</v>
      </c>
      <c r="AS76">
        <v>4.5868000000000002</v>
      </c>
      <c r="AT76">
        <v>3.8647</v>
      </c>
      <c r="AU76">
        <v>3.2469000000000001</v>
      </c>
      <c r="AV76">
        <v>-7.5622999999999996</v>
      </c>
      <c r="AW76">
        <v>2.8525999999999998</v>
      </c>
      <c r="AX76">
        <v>-15.1416</v>
      </c>
      <c r="AY76">
        <v>-3.5</v>
      </c>
      <c r="AZ76" t="s">
        <v>96</v>
      </c>
      <c r="BA76" s="1">
        <v>0</v>
      </c>
      <c r="BB76" s="1">
        <v>0.46304000000000001</v>
      </c>
      <c r="BC76" s="1">
        <v>3.7687000000000002E-4</v>
      </c>
    </row>
    <row r="87" spans="5:55" x14ac:dyDescent="0.25">
      <c r="E87" t="s">
        <v>178</v>
      </c>
    </row>
    <row r="88" spans="5:55" x14ac:dyDescent="0.25">
      <c r="E88" t="s">
        <v>171</v>
      </c>
      <c r="F88" t="s">
        <v>28</v>
      </c>
      <c r="G88" t="s">
        <v>29</v>
      </c>
      <c r="H88" t="s">
        <v>30</v>
      </c>
      <c r="I88" t="s">
        <v>31</v>
      </c>
      <c r="J88" t="s">
        <v>32</v>
      </c>
      <c r="K88" t="s">
        <v>33</v>
      </c>
      <c r="L88" t="s">
        <v>34</v>
      </c>
      <c r="M88" t="s">
        <v>35</v>
      </c>
      <c r="N88" t="s">
        <v>36</v>
      </c>
      <c r="O88" t="s">
        <v>37</v>
      </c>
      <c r="P88" t="s">
        <v>38</v>
      </c>
      <c r="Q88" t="s">
        <v>39</v>
      </c>
      <c r="R88" t="s">
        <v>40</v>
      </c>
      <c r="S88" t="s">
        <v>41</v>
      </c>
      <c r="T88" t="s">
        <v>42</v>
      </c>
      <c r="U88" t="s">
        <v>43</v>
      </c>
      <c r="V88" t="s">
        <v>44</v>
      </c>
      <c r="W88" t="s">
        <v>45</v>
      </c>
      <c r="X88" t="s">
        <v>46</v>
      </c>
      <c r="Y88" t="s">
        <v>47</v>
      </c>
      <c r="Z88" t="s">
        <v>48</v>
      </c>
      <c r="AA88" t="s">
        <v>49</v>
      </c>
      <c r="AB88" t="s">
        <v>50</v>
      </c>
      <c r="AC88" t="s">
        <v>51</v>
      </c>
      <c r="AD88" t="s">
        <v>52</v>
      </c>
      <c r="AE88" t="s">
        <v>53</v>
      </c>
      <c r="AF88" t="s">
        <v>54</v>
      </c>
      <c r="AG88" t="s">
        <v>55</v>
      </c>
      <c r="AH88" t="s">
        <v>56</v>
      </c>
      <c r="AI88" t="s">
        <v>57</v>
      </c>
      <c r="AJ88" t="s">
        <v>58</v>
      </c>
      <c r="AK88" t="s">
        <v>59</v>
      </c>
      <c r="AL88" t="s">
        <v>60</v>
      </c>
      <c r="AM88" t="s">
        <v>61</v>
      </c>
      <c r="AN88" t="s">
        <v>172</v>
      </c>
      <c r="AO88" t="s">
        <v>62</v>
      </c>
      <c r="AP88" t="s">
        <v>63</v>
      </c>
      <c r="AQ88" t="s">
        <v>64</v>
      </c>
      <c r="AR88" t="s">
        <v>65</v>
      </c>
      <c r="AS88" t="s">
        <v>66</v>
      </c>
      <c r="AT88" t="s">
        <v>67</v>
      </c>
      <c r="AU88" t="s">
        <v>68</v>
      </c>
      <c r="AV88" t="s">
        <v>69</v>
      </c>
      <c r="AW88" t="s">
        <v>70</v>
      </c>
      <c r="AX88" t="s">
        <v>71</v>
      </c>
      <c r="AY88" t="s">
        <v>173</v>
      </c>
      <c r="AZ88" t="s">
        <v>72</v>
      </c>
      <c r="BA88" t="s">
        <v>73</v>
      </c>
      <c r="BB88" t="s">
        <v>74</v>
      </c>
      <c r="BC88" t="s">
        <v>75</v>
      </c>
    </row>
    <row r="89" spans="5:55" x14ac:dyDescent="0.25">
      <c r="E89">
        <v>2</v>
      </c>
      <c r="F89" t="s">
        <v>76</v>
      </c>
      <c r="G89">
        <v>1</v>
      </c>
      <c r="H89">
        <v>-99</v>
      </c>
      <c r="I89">
        <v>-99</v>
      </c>
      <c r="J89">
        <v>-99</v>
      </c>
      <c r="K89">
        <v>12.1759</v>
      </c>
      <c r="L89">
        <v>4</v>
      </c>
      <c r="M89">
        <v>25.6</v>
      </c>
      <c r="N89">
        <v>3.7874400000000003E-2</v>
      </c>
      <c r="O89">
        <v>2.4428499999999999E-2</v>
      </c>
      <c r="P89" s="1">
        <v>-2.53529E-17</v>
      </c>
      <c r="Q89" s="1">
        <v>-5.5556499999999998E-14</v>
      </c>
      <c r="R89" s="1">
        <v>1.9439000000000001E-2</v>
      </c>
      <c r="S89" s="1">
        <v>2.6003000000000002E-5</v>
      </c>
      <c r="T89" s="1">
        <v>1.2305999999999999E-8</v>
      </c>
      <c r="U89" s="1">
        <v>1.8134E-3</v>
      </c>
      <c r="V89" s="1">
        <v>6.1940999999999995E-5</v>
      </c>
      <c r="W89" s="1">
        <v>9.2126999999999994E-5</v>
      </c>
      <c r="X89" s="1">
        <v>0</v>
      </c>
      <c r="Y89" s="1">
        <v>0</v>
      </c>
      <c r="Z89" s="1">
        <v>5.1073999999999999E-5</v>
      </c>
      <c r="AA89" s="1">
        <v>0</v>
      </c>
      <c r="AB89" s="1">
        <v>4.9881999999999999E-3</v>
      </c>
      <c r="AC89" s="1">
        <v>9.9021999999999998E-6</v>
      </c>
      <c r="AD89" s="1">
        <v>4.9829E-7</v>
      </c>
      <c r="AE89" s="1">
        <v>1.1255E-7</v>
      </c>
      <c r="AF89" s="1">
        <v>5.6692000000000004E-10</v>
      </c>
      <c r="AG89" s="1">
        <v>1.9889000000000001E-6</v>
      </c>
      <c r="AH89" s="1">
        <v>1.1535000000000001E-6</v>
      </c>
      <c r="AI89" s="1">
        <v>2.6593999999999999E-6</v>
      </c>
      <c r="AJ89" s="1">
        <v>1.5907000000000001E-7</v>
      </c>
      <c r="AK89" s="1">
        <v>3.5480000000000002E-6</v>
      </c>
      <c r="AL89" s="1">
        <v>1.7609E-2</v>
      </c>
      <c r="AM89" s="1">
        <v>0</v>
      </c>
      <c r="AN89" s="1">
        <v>0</v>
      </c>
      <c r="AO89">
        <v>-16.9145</v>
      </c>
      <c r="AP89">
        <v>-5.4981</v>
      </c>
      <c r="AQ89">
        <v>0.57469999999999999</v>
      </c>
      <c r="AR89">
        <v>-0.39650000000000002</v>
      </c>
      <c r="AS89">
        <v>5.1646999999999998</v>
      </c>
      <c r="AT89">
        <v>-6.1776999999999997</v>
      </c>
      <c r="AU89">
        <v>1.1716</v>
      </c>
      <c r="AV89">
        <v>-13.171099999999999</v>
      </c>
      <c r="AW89">
        <v>0.76949999999999996</v>
      </c>
      <c r="AX89">
        <v>-6.6952999999999996</v>
      </c>
      <c r="AY89">
        <v>-999.99900000000002</v>
      </c>
      <c r="AZ89" t="s">
        <v>77</v>
      </c>
      <c r="BA89" s="1">
        <v>0</v>
      </c>
      <c r="BB89" s="1">
        <v>1.127</v>
      </c>
      <c r="BC89" s="1">
        <v>1.8956000000000001E-3</v>
      </c>
    </row>
    <row r="90" spans="5:55" x14ac:dyDescent="0.25">
      <c r="E90">
        <v>2</v>
      </c>
      <c r="F90" t="s">
        <v>76</v>
      </c>
      <c r="G90">
        <v>2</v>
      </c>
      <c r="H90">
        <v>-99</v>
      </c>
      <c r="I90">
        <v>-99</v>
      </c>
      <c r="J90">
        <v>-99</v>
      </c>
      <c r="K90">
        <v>12.167899999999999</v>
      </c>
      <c r="L90">
        <v>4</v>
      </c>
      <c r="M90">
        <v>25.6</v>
      </c>
      <c r="N90">
        <v>3.2702200000000001E-2</v>
      </c>
      <c r="O90">
        <v>2.2865300000000002E-2</v>
      </c>
      <c r="P90" s="1">
        <v>-1.8532500000000001E-16</v>
      </c>
      <c r="Q90" s="1">
        <v>-4.3076299999999999E-13</v>
      </c>
      <c r="R90" s="1">
        <v>1.8737E-2</v>
      </c>
      <c r="S90" s="1">
        <v>1.0007E-4</v>
      </c>
      <c r="T90" s="1">
        <v>1.2305999999999999E-8</v>
      </c>
      <c r="U90" s="1">
        <v>1.487E-3</v>
      </c>
      <c r="V90" s="1">
        <v>2.8561999999999999E-5</v>
      </c>
      <c r="W90" s="1">
        <v>2.7820999999999998E-4</v>
      </c>
      <c r="X90" s="1">
        <v>0</v>
      </c>
      <c r="Y90" s="1">
        <v>0</v>
      </c>
      <c r="Z90" s="1">
        <v>5.2979000000000002E-5</v>
      </c>
      <c r="AA90" s="1">
        <v>0</v>
      </c>
      <c r="AB90" s="1">
        <v>3.7382000000000001E-3</v>
      </c>
      <c r="AC90" s="1">
        <v>1.5778999999999999E-5</v>
      </c>
      <c r="AD90" s="1">
        <v>7.2770000000000004E-7</v>
      </c>
      <c r="AE90" s="1">
        <v>8.3746000000000002E-10</v>
      </c>
      <c r="AF90" s="1">
        <v>1.3814E-5</v>
      </c>
      <c r="AG90" s="1">
        <v>5.7474000000000002E-7</v>
      </c>
      <c r="AH90" s="1">
        <v>1.7046999999999999E-7</v>
      </c>
      <c r="AI90" s="1">
        <v>2.2230000000000001E-6</v>
      </c>
      <c r="AJ90" s="1">
        <v>4.2043000000000001E-7</v>
      </c>
      <c r="AK90" s="1">
        <v>2.0986999999999999E-4</v>
      </c>
      <c r="AL90" s="1">
        <v>1.7215000000000001E-2</v>
      </c>
      <c r="AM90" s="1">
        <v>0</v>
      </c>
      <c r="AN90" s="1">
        <v>0</v>
      </c>
      <c r="AO90">
        <v>-12.5099</v>
      </c>
      <c r="AP90">
        <v>-1.1015999999999999</v>
      </c>
      <c r="AQ90">
        <v>0.45929999999999999</v>
      </c>
      <c r="AR90">
        <v>4</v>
      </c>
      <c r="AS90">
        <v>3.4874000000000001</v>
      </c>
      <c r="AT90">
        <v>-2.8321999999999998</v>
      </c>
      <c r="AU90">
        <v>1.0561</v>
      </c>
      <c r="AV90">
        <v>2.6499999999999999E-2</v>
      </c>
      <c r="AW90">
        <v>0.65400000000000003</v>
      </c>
      <c r="AX90">
        <v>-7.7111000000000001</v>
      </c>
      <c r="AY90">
        <v>-999.99900000000002</v>
      </c>
      <c r="AZ90" t="s">
        <v>78</v>
      </c>
      <c r="BA90" s="1">
        <v>0</v>
      </c>
      <c r="BB90" s="1">
        <v>1.0443</v>
      </c>
      <c r="BC90" s="1">
        <v>1.6367E-3</v>
      </c>
    </row>
    <row r="91" spans="5:55" x14ac:dyDescent="0.25">
      <c r="E91">
        <v>2</v>
      </c>
      <c r="F91" t="s">
        <v>76</v>
      </c>
      <c r="G91">
        <v>3</v>
      </c>
      <c r="H91">
        <v>-99</v>
      </c>
      <c r="I91">
        <v>-99</v>
      </c>
      <c r="J91">
        <v>-99</v>
      </c>
      <c r="K91">
        <v>12.0337</v>
      </c>
      <c r="L91">
        <v>4</v>
      </c>
      <c r="M91">
        <v>29.3</v>
      </c>
      <c r="N91">
        <v>3.6483599999999998E-2</v>
      </c>
      <c r="O91">
        <v>2.3413300000000001E-2</v>
      </c>
      <c r="P91" s="1">
        <v>-3.0756700000000002E-17</v>
      </c>
      <c r="Q91" s="1">
        <v>-6.9654699999999998E-14</v>
      </c>
      <c r="R91" s="1">
        <v>1.9494999999999998E-2</v>
      </c>
      <c r="S91" s="1">
        <v>2.4973999999999998E-5</v>
      </c>
      <c r="T91" s="1">
        <v>1.2305999999999999E-8</v>
      </c>
      <c r="U91" s="1">
        <v>1.4177E-3</v>
      </c>
      <c r="V91" s="1">
        <v>7.8427E-5</v>
      </c>
      <c r="W91" s="1">
        <v>8.7781000000000005E-5</v>
      </c>
      <c r="X91" s="1">
        <v>0</v>
      </c>
      <c r="Y91" s="1">
        <v>0</v>
      </c>
      <c r="Z91" s="1">
        <v>2.2860999999999999E-4</v>
      </c>
      <c r="AA91" s="1">
        <v>0</v>
      </c>
      <c r="AB91" s="1">
        <v>4.8323999999999997E-3</v>
      </c>
      <c r="AC91" s="1">
        <v>1.7385999999999999E-5</v>
      </c>
      <c r="AD91" s="1">
        <v>4.3004E-7</v>
      </c>
      <c r="AE91" s="1">
        <v>8.3749999999999995E-10</v>
      </c>
      <c r="AF91" s="1">
        <v>4.6622E-7</v>
      </c>
      <c r="AG91" s="1">
        <v>9.9679000000000002E-8</v>
      </c>
      <c r="AH91" s="1">
        <v>1.3890999999999999E-7</v>
      </c>
      <c r="AI91" s="1">
        <v>2.7655999999999998E-6</v>
      </c>
      <c r="AJ91" s="1">
        <v>4.1483999999999997E-7</v>
      </c>
      <c r="AK91" s="1">
        <v>2.8151000000000001E-4</v>
      </c>
      <c r="AL91" s="1">
        <v>1.6625000000000001E-2</v>
      </c>
      <c r="AM91" s="1">
        <v>0</v>
      </c>
      <c r="AN91" s="1">
        <v>0</v>
      </c>
      <c r="AO91">
        <v>-13.5596</v>
      </c>
      <c r="AP91">
        <v>-2.2604000000000002</v>
      </c>
      <c r="AQ91">
        <v>0.53820000000000001</v>
      </c>
      <c r="AR91">
        <v>2.7928999999999999</v>
      </c>
      <c r="AS91">
        <v>3.7530000000000001</v>
      </c>
      <c r="AT91">
        <v>-2.3323999999999998</v>
      </c>
      <c r="AU91">
        <v>1.151</v>
      </c>
      <c r="AV91">
        <v>-3.4409000000000001</v>
      </c>
      <c r="AW91">
        <v>0.755</v>
      </c>
      <c r="AX91">
        <v>-8.3880999999999997</v>
      </c>
      <c r="AY91">
        <v>-999.99900000000002</v>
      </c>
      <c r="AZ91" t="s">
        <v>79</v>
      </c>
      <c r="BA91" s="1">
        <v>0</v>
      </c>
      <c r="BB91" s="1">
        <v>1.1185</v>
      </c>
      <c r="BC91" s="1">
        <v>1.8259999999999999E-3</v>
      </c>
    </row>
    <row r="92" spans="5:55" x14ac:dyDescent="0.25">
      <c r="E92">
        <v>2</v>
      </c>
      <c r="F92" t="s">
        <v>76</v>
      </c>
      <c r="G92">
        <v>4</v>
      </c>
      <c r="H92">
        <v>-99</v>
      </c>
      <c r="I92">
        <v>-99</v>
      </c>
      <c r="J92">
        <v>-99</v>
      </c>
      <c r="K92">
        <v>12.4871</v>
      </c>
      <c r="L92">
        <v>4</v>
      </c>
      <c r="M92">
        <v>30.2</v>
      </c>
      <c r="N92">
        <v>5.70342E-2</v>
      </c>
      <c r="O92">
        <v>6.4929500000000001E-2</v>
      </c>
      <c r="P92" s="1">
        <v>-8.7280099999999996E-15</v>
      </c>
      <c r="Q92" s="1">
        <v>-7.9870699999999998E-12</v>
      </c>
      <c r="R92" s="1">
        <v>3.1866999999999999E-2</v>
      </c>
      <c r="S92" s="1">
        <v>3.9079000000000003E-5</v>
      </c>
      <c r="T92" s="1">
        <v>1.5564E-6</v>
      </c>
      <c r="U92" s="1">
        <v>1.2721E-2</v>
      </c>
      <c r="V92" s="1">
        <v>2.4590999999999999E-5</v>
      </c>
      <c r="W92" s="1">
        <v>1.1828E-4</v>
      </c>
      <c r="X92" s="1">
        <v>7.9074999999999998E-5</v>
      </c>
      <c r="Y92" s="1">
        <v>0</v>
      </c>
      <c r="Z92" s="1">
        <v>5.0974999999999999E-5</v>
      </c>
      <c r="AA92" s="1">
        <v>0</v>
      </c>
      <c r="AB92" s="1">
        <v>8.5796E-6</v>
      </c>
      <c r="AC92" s="1">
        <v>2.7595999999999998E-6</v>
      </c>
      <c r="AD92" s="1">
        <v>3.9007E-7</v>
      </c>
      <c r="AE92" s="1">
        <v>8.38E-10</v>
      </c>
      <c r="AF92" s="1">
        <v>4.4336999999999996E-6</v>
      </c>
      <c r="AG92" s="1">
        <v>3.5436E-7</v>
      </c>
      <c r="AH92" s="1">
        <v>2.7424E-7</v>
      </c>
      <c r="AI92" s="1">
        <v>3.0731999999999998E-7</v>
      </c>
      <c r="AJ92" s="1">
        <v>4.2029999999999999E-10</v>
      </c>
      <c r="AK92" s="1">
        <v>1.7501000000000001E-5</v>
      </c>
      <c r="AL92" s="1">
        <v>5.4290999999999999E-2</v>
      </c>
      <c r="AM92" s="1">
        <v>0</v>
      </c>
      <c r="AN92" s="1">
        <v>0</v>
      </c>
      <c r="AO92">
        <v>-13.4803</v>
      </c>
      <c r="AP92">
        <v>-1.7222999999999999</v>
      </c>
      <c r="AQ92">
        <v>-2.7374000000000001</v>
      </c>
      <c r="AR92">
        <v>3.3199000000000001</v>
      </c>
      <c r="AS92">
        <v>4.5372000000000003</v>
      </c>
      <c r="AT92">
        <v>-12.567600000000001</v>
      </c>
      <c r="AU92">
        <v>-2.1206</v>
      </c>
      <c r="AV92">
        <v>-2.3075000000000001</v>
      </c>
      <c r="AW92">
        <v>-2.5150999999999999</v>
      </c>
      <c r="AX92">
        <v>-10.2531</v>
      </c>
      <c r="AY92">
        <v>-999.99900000000002</v>
      </c>
      <c r="AZ92" t="s">
        <v>80</v>
      </c>
      <c r="BA92" s="1">
        <v>0</v>
      </c>
      <c r="BB92" s="1">
        <v>2.2258</v>
      </c>
      <c r="BC92" s="1">
        <v>2.8546000000000001E-3</v>
      </c>
    </row>
    <row r="93" spans="5:55" x14ac:dyDescent="0.25">
      <c r="E93">
        <v>2</v>
      </c>
      <c r="F93" t="s">
        <v>76</v>
      </c>
      <c r="G93">
        <v>5</v>
      </c>
      <c r="H93">
        <v>-99</v>
      </c>
      <c r="I93">
        <v>-99</v>
      </c>
      <c r="J93">
        <v>-99</v>
      </c>
      <c r="K93">
        <v>11.8001</v>
      </c>
      <c r="L93">
        <v>4</v>
      </c>
      <c r="M93">
        <v>29.8</v>
      </c>
      <c r="N93">
        <v>1.91927E-2</v>
      </c>
      <c r="O93">
        <v>1.3117200000000001E-2</v>
      </c>
      <c r="P93" s="1">
        <v>-1.9259599999999998E-15</v>
      </c>
      <c r="Q93" s="1">
        <v>-7.8615199999999994E-12</v>
      </c>
      <c r="R93" s="1">
        <v>1.0491E-2</v>
      </c>
      <c r="S93" s="1">
        <v>1.4139E-5</v>
      </c>
      <c r="T93" s="1">
        <v>1.2302E-8</v>
      </c>
      <c r="U93" s="1">
        <v>9.1153999999999996E-4</v>
      </c>
      <c r="V93" s="1">
        <v>3.3636000000000001E-5</v>
      </c>
      <c r="W93" s="1">
        <v>5.8182E-5</v>
      </c>
      <c r="X93" s="1">
        <v>0</v>
      </c>
      <c r="Y93" s="1">
        <v>0</v>
      </c>
      <c r="Z93" s="1">
        <v>5.0214999999999999E-5</v>
      </c>
      <c r="AA93" s="1">
        <v>0</v>
      </c>
      <c r="AB93" s="1">
        <v>2.3324000000000001E-3</v>
      </c>
      <c r="AC93" s="1">
        <v>6.9534999999999996E-6</v>
      </c>
      <c r="AD93" s="1">
        <v>2.0590000000000001E-7</v>
      </c>
      <c r="AE93" s="1">
        <v>8.3723000000000001E-10</v>
      </c>
      <c r="AF93" s="1">
        <v>5.6674000000000005E-10</v>
      </c>
      <c r="AG93" s="1">
        <v>7.2853999999999998E-8</v>
      </c>
      <c r="AH93" s="1">
        <v>1.4676E-7</v>
      </c>
      <c r="AI93" s="1">
        <v>8.4951000000000004E-7</v>
      </c>
      <c r="AJ93" s="1">
        <v>1.24E-7</v>
      </c>
      <c r="AK93" s="1">
        <v>3.3303999999999998E-5</v>
      </c>
      <c r="AL93" s="1">
        <v>9.7379000000000007E-3</v>
      </c>
      <c r="AM93" s="1">
        <v>0</v>
      </c>
      <c r="AN93" s="1">
        <v>0</v>
      </c>
      <c r="AO93">
        <v>-15.9742</v>
      </c>
      <c r="AP93">
        <v>-4.9053000000000004</v>
      </c>
      <c r="AQ93">
        <v>0.4481</v>
      </c>
      <c r="AR93">
        <v>0.1414</v>
      </c>
      <c r="AS93">
        <v>3.3607999999999998</v>
      </c>
      <c r="AT93">
        <v>-3.7225000000000001</v>
      </c>
      <c r="AU93">
        <v>1.0627</v>
      </c>
      <c r="AV93">
        <v>-11.1592</v>
      </c>
      <c r="AW93">
        <v>0.66759999999999997</v>
      </c>
      <c r="AX93">
        <v>-7.1391999999999998</v>
      </c>
      <c r="AY93">
        <v>-999.99900000000002</v>
      </c>
      <c r="AZ93" t="s">
        <v>81</v>
      </c>
      <c r="BA93" s="1">
        <v>0</v>
      </c>
      <c r="BB93" s="1">
        <v>0.59153</v>
      </c>
      <c r="BC93" s="1">
        <v>9.6060000000000004E-4</v>
      </c>
    </row>
    <row r="94" spans="5:55" x14ac:dyDescent="0.25">
      <c r="E94">
        <v>2</v>
      </c>
      <c r="F94" t="s">
        <v>76</v>
      </c>
      <c r="G94">
        <v>6</v>
      </c>
      <c r="H94">
        <v>-99</v>
      </c>
      <c r="I94">
        <v>-99</v>
      </c>
      <c r="J94">
        <v>-99</v>
      </c>
      <c r="K94">
        <v>11.835900000000001</v>
      </c>
      <c r="L94">
        <v>4</v>
      </c>
      <c r="M94">
        <v>30.1</v>
      </c>
      <c r="N94">
        <v>2.1127799999999999E-2</v>
      </c>
      <c r="O94">
        <v>1.49354E-2</v>
      </c>
      <c r="P94" s="1">
        <v>-1.6656900000000001E-15</v>
      </c>
      <c r="Q94" s="1">
        <v>-6.0025300000000003E-12</v>
      </c>
      <c r="R94" s="1">
        <v>1.1727E-2</v>
      </c>
      <c r="S94" s="1">
        <v>6.2150999999999995E-5</v>
      </c>
      <c r="T94" s="1">
        <v>1.2302999999999999E-8</v>
      </c>
      <c r="U94" s="1">
        <v>1.1077999999999999E-3</v>
      </c>
      <c r="V94" s="1">
        <v>1.6592000000000001E-4</v>
      </c>
      <c r="W94" s="1">
        <v>8.3807999999999994E-5</v>
      </c>
      <c r="X94" s="1">
        <v>0</v>
      </c>
      <c r="Y94" s="1">
        <v>4.2243000000000002E-5</v>
      </c>
      <c r="Z94" s="1">
        <v>5.3118000000000002E-5</v>
      </c>
      <c r="AA94" s="1">
        <v>0</v>
      </c>
      <c r="AB94" s="1">
        <v>2.4697E-3</v>
      </c>
      <c r="AC94" s="1">
        <v>1.0930999999999999E-5</v>
      </c>
      <c r="AD94" s="1">
        <v>4.1855E-7</v>
      </c>
      <c r="AE94" s="1">
        <v>1.0959E-7</v>
      </c>
      <c r="AF94" s="1">
        <v>4.1075000000000002E-5</v>
      </c>
      <c r="AG94" s="1">
        <v>1.5240999999999999E-6</v>
      </c>
      <c r="AH94" s="1">
        <v>7.6878000000000003E-7</v>
      </c>
      <c r="AI94" s="1">
        <v>9.9778000000000008E-7</v>
      </c>
      <c r="AJ94" s="1">
        <v>3.2366999999999999E-7</v>
      </c>
      <c r="AK94" s="1">
        <v>1.4920999999999999E-4</v>
      </c>
      <c r="AL94" s="1">
        <v>1.0881E-2</v>
      </c>
      <c r="AM94" s="1">
        <v>0</v>
      </c>
      <c r="AN94" s="1">
        <v>0</v>
      </c>
      <c r="AO94">
        <v>-11.176</v>
      </c>
      <c r="AP94">
        <v>-6.93E-2</v>
      </c>
      <c r="AQ94">
        <v>0.4209</v>
      </c>
      <c r="AR94">
        <v>4.9736000000000002</v>
      </c>
      <c r="AS94">
        <v>4.9564000000000004</v>
      </c>
      <c r="AT94">
        <v>-2.5931999999999999</v>
      </c>
      <c r="AU94">
        <v>1.0367999999999999</v>
      </c>
      <c r="AV94">
        <v>3.3031999999999999</v>
      </c>
      <c r="AW94">
        <v>0.64219999999999999</v>
      </c>
      <c r="AX94">
        <v>-4.7329999999999997</v>
      </c>
      <c r="AY94">
        <v>-999.99900000000002</v>
      </c>
      <c r="AZ94" t="s">
        <v>82</v>
      </c>
      <c r="BA94" s="1">
        <v>0</v>
      </c>
      <c r="BB94" s="1">
        <v>0.67927999999999999</v>
      </c>
      <c r="BC94" s="1">
        <v>1.0574E-3</v>
      </c>
    </row>
    <row r="95" spans="5:55" x14ac:dyDescent="0.25">
      <c r="E95">
        <v>2</v>
      </c>
      <c r="F95" t="s">
        <v>76</v>
      </c>
      <c r="G95">
        <v>7</v>
      </c>
      <c r="H95">
        <v>-99</v>
      </c>
      <c r="I95">
        <v>-99</v>
      </c>
      <c r="J95">
        <v>-99</v>
      </c>
      <c r="K95">
        <v>11.7773</v>
      </c>
      <c r="L95">
        <v>4</v>
      </c>
      <c r="M95">
        <v>30.1</v>
      </c>
      <c r="N95">
        <v>1.71662E-2</v>
      </c>
      <c r="O95">
        <v>1.25875E-2</v>
      </c>
      <c r="P95" s="1">
        <v>-3.09965E-16</v>
      </c>
      <c r="Q95" s="1">
        <v>-1.3354100000000001E-12</v>
      </c>
      <c r="R95" s="1">
        <v>9.6682999999999995E-3</v>
      </c>
      <c r="S95" s="1">
        <v>1.5438E-5</v>
      </c>
      <c r="T95" s="1">
        <v>1.2652E-6</v>
      </c>
      <c r="U95" s="1">
        <v>1.0169000000000001E-3</v>
      </c>
      <c r="V95" s="1">
        <v>3.4783000000000002E-5</v>
      </c>
      <c r="W95" s="1">
        <v>6.2216000000000002E-5</v>
      </c>
      <c r="X95" s="1">
        <v>0</v>
      </c>
      <c r="Y95" s="1">
        <v>0</v>
      </c>
      <c r="Z95" s="1">
        <v>5.0435000000000001E-5</v>
      </c>
      <c r="AA95" s="1">
        <v>0</v>
      </c>
      <c r="AB95" s="1">
        <v>1.8548E-3</v>
      </c>
      <c r="AC95" s="1">
        <v>1.1539000000000001E-5</v>
      </c>
      <c r="AD95" s="1">
        <v>1.2118999999999999E-7</v>
      </c>
      <c r="AE95" s="1">
        <v>8.3722000000000003E-10</v>
      </c>
      <c r="AF95" s="1">
        <v>1.5994999999999998E-5</v>
      </c>
      <c r="AG95" s="1">
        <v>6.2966999999999997E-8</v>
      </c>
      <c r="AH95" s="1">
        <v>1.0251E-7</v>
      </c>
      <c r="AI95" s="1">
        <v>6.0185999999999996E-7</v>
      </c>
      <c r="AJ95" s="1">
        <v>3.6771E-7</v>
      </c>
      <c r="AK95" s="1">
        <v>1.7984000000000001E-4</v>
      </c>
      <c r="AL95" s="1">
        <v>9.4213999999999999E-3</v>
      </c>
      <c r="AM95" s="1">
        <v>0</v>
      </c>
      <c r="AN95" s="1">
        <v>0</v>
      </c>
      <c r="AO95">
        <v>-11.4649</v>
      </c>
      <c r="AP95">
        <v>-0.4168</v>
      </c>
      <c r="AQ95">
        <v>0.35920000000000002</v>
      </c>
      <c r="AR95">
        <v>4.6260000000000003</v>
      </c>
      <c r="AS95">
        <v>3.3513000000000002</v>
      </c>
      <c r="AT95">
        <v>-2.3854000000000002</v>
      </c>
      <c r="AU95">
        <v>0.97509999999999997</v>
      </c>
      <c r="AV95">
        <v>2.3191999999999999</v>
      </c>
      <c r="AW95">
        <v>0.58040000000000003</v>
      </c>
      <c r="AX95">
        <v>-7.1181999999999999</v>
      </c>
      <c r="AY95">
        <v>-999.99900000000002</v>
      </c>
      <c r="AZ95" t="s">
        <v>83</v>
      </c>
      <c r="BA95" s="1">
        <v>0</v>
      </c>
      <c r="BB95" s="1">
        <v>0.55752999999999997</v>
      </c>
      <c r="BC95" s="1">
        <v>8.5917000000000003E-4</v>
      </c>
    </row>
    <row r="96" spans="5:55" x14ac:dyDescent="0.25">
      <c r="E96">
        <v>2</v>
      </c>
      <c r="F96" t="s">
        <v>76</v>
      </c>
      <c r="G96">
        <v>8</v>
      </c>
      <c r="H96">
        <v>-99</v>
      </c>
      <c r="I96">
        <v>-99</v>
      </c>
      <c r="J96">
        <v>-99</v>
      </c>
      <c r="K96">
        <v>12.3263</v>
      </c>
      <c r="L96">
        <v>4</v>
      </c>
      <c r="M96">
        <v>29.6</v>
      </c>
      <c r="N96">
        <v>3.7103299999999999E-2</v>
      </c>
      <c r="O96">
        <v>4.59496E-2</v>
      </c>
      <c r="P96" s="1">
        <v>-3.0314799999999999E-14</v>
      </c>
      <c r="Q96" s="1">
        <v>-4.2900100000000001E-11</v>
      </c>
      <c r="R96" s="1">
        <v>1.2433E-2</v>
      </c>
      <c r="S96" s="1">
        <v>1.7592999999999999E-5</v>
      </c>
      <c r="T96" s="1">
        <v>1.482E-6</v>
      </c>
      <c r="U96" s="1">
        <v>1.2437999999999999E-2</v>
      </c>
      <c r="V96" s="1">
        <v>2.8325000000000001E-5</v>
      </c>
      <c r="W96" s="1">
        <v>5.8096000000000001E-5</v>
      </c>
      <c r="X96" s="1">
        <v>5.3675999999999999E-5</v>
      </c>
      <c r="Y96" s="1">
        <v>0</v>
      </c>
      <c r="Z96" s="1">
        <v>5.0358999999999997E-5</v>
      </c>
      <c r="AA96" s="1">
        <v>0</v>
      </c>
      <c r="AB96" s="1">
        <v>2.9981999999999999E-6</v>
      </c>
      <c r="AC96" s="1">
        <v>2.7505000000000002E-6</v>
      </c>
      <c r="AD96" s="1">
        <v>1.0045E-7</v>
      </c>
      <c r="AE96" s="1">
        <v>8.3762000000000005E-10</v>
      </c>
      <c r="AF96" s="1">
        <v>4.6933999999999998E-6</v>
      </c>
      <c r="AG96" s="1">
        <v>1.0658000000000001E-7</v>
      </c>
      <c r="AH96" s="1">
        <v>2.4305E-7</v>
      </c>
      <c r="AI96" s="1">
        <v>1.8071999999999999E-7</v>
      </c>
      <c r="AJ96" s="1">
        <v>4.2011000000000001E-10</v>
      </c>
      <c r="AK96" s="1">
        <v>1.7159E-4</v>
      </c>
      <c r="AL96" s="1">
        <v>3.4937999999999997E-2</v>
      </c>
      <c r="AM96" s="1">
        <v>0</v>
      </c>
      <c r="AN96" s="1">
        <v>0</v>
      </c>
      <c r="AO96">
        <v>-13.148099999999999</v>
      </c>
      <c r="AP96">
        <v>-1.5545</v>
      </c>
      <c r="AQ96">
        <v>-2.9941</v>
      </c>
      <c r="AR96">
        <v>3.4950000000000001</v>
      </c>
      <c r="AS96">
        <v>4.2523999999999997</v>
      </c>
      <c r="AT96">
        <v>-10.423500000000001</v>
      </c>
      <c r="AU96">
        <v>-2.38</v>
      </c>
      <c r="AV96">
        <v>-1.6251</v>
      </c>
      <c r="AW96">
        <v>-2.7755000000000001</v>
      </c>
      <c r="AX96">
        <v>-10.244</v>
      </c>
      <c r="AY96">
        <v>-999.99900000000002</v>
      </c>
      <c r="AZ96" t="s">
        <v>84</v>
      </c>
      <c r="BA96" s="1">
        <v>0</v>
      </c>
      <c r="BB96" s="1">
        <v>1.4356</v>
      </c>
      <c r="BC96" s="1">
        <v>1.8569999999999999E-3</v>
      </c>
    </row>
    <row r="97" spans="5:55" x14ac:dyDescent="0.25">
      <c r="E97">
        <v>2</v>
      </c>
      <c r="F97" t="s">
        <v>76</v>
      </c>
      <c r="G97">
        <v>9</v>
      </c>
      <c r="H97">
        <v>-99</v>
      </c>
      <c r="I97">
        <v>-99</v>
      </c>
      <c r="J97">
        <v>-99</v>
      </c>
      <c r="K97">
        <v>11.655099999999999</v>
      </c>
      <c r="L97">
        <v>4</v>
      </c>
      <c r="M97">
        <v>30.2</v>
      </c>
      <c r="N97">
        <v>1.2391599999999999E-2</v>
      </c>
      <c r="O97">
        <v>9.5699800000000005E-3</v>
      </c>
      <c r="P97" s="1">
        <v>-1.4861600000000001E-15</v>
      </c>
      <c r="Q97" s="1">
        <v>-8.6076700000000006E-12</v>
      </c>
      <c r="R97" s="1">
        <v>6.7786000000000001E-3</v>
      </c>
      <c r="S97" s="1">
        <v>1.1167E-5</v>
      </c>
      <c r="T97" s="1">
        <v>1.2301E-8</v>
      </c>
      <c r="U97" s="1">
        <v>9.6460000000000003E-4</v>
      </c>
      <c r="V97" s="1">
        <v>1.9511999999999999E-5</v>
      </c>
      <c r="W97" s="1">
        <v>4.9994000000000003E-5</v>
      </c>
      <c r="X97" s="1">
        <v>0</v>
      </c>
      <c r="Y97" s="1">
        <v>0</v>
      </c>
      <c r="Z97" s="1">
        <v>5.4823E-5</v>
      </c>
      <c r="AA97" s="1">
        <v>0</v>
      </c>
      <c r="AB97" s="1">
        <v>1.2608000000000001E-3</v>
      </c>
      <c r="AC97" s="1">
        <v>6.46E-6</v>
      </c>
      <c r="AD97" s="1">
        <v>2.1605000000000001E-7</v>
      </c>
      <c r="AE97" s="1">
        <v>1.2727E-7</v>
      </c>
      <c r="AF97" s="1">
        <v>1.2208E-6</v>
      </c>
      <c r="AG97" s="1">
        <v>2.0352E-6</v>
      </c>
      <c r="AH97" s="1">
        <v>1.077E-6</v>
      </c>
      <c r="AI97" s="1">
        <v>2.6324999999999998E-7</v>
      </c>
      <c r="AJ97" s="1">
        <v>4.1987000000000002E-10</v>
      </c>
      <c r="AK97" s="1">
        <v>1.9148E-4</v>
      </c>
      <c r="AL97" s="1">
        <v>7.0679999999999996E-3</v>
      </c>
      <c r="AM97" s="1">
        <v>0</v>
      </c>
      <c r="AN97" s="1">
        <v>0</v>
      </c>
      <c r="AO97">
        <v>-12.3291</v>
      </c>
      <c r="AP97">
        <v>-1.4025000000000001</v>
      </c>
      <c r="AQ97">
        <v>0.31519999999999998</v>
      </c>
      <c r="AR97">
        <v>3.6389999999999998</v>
      </c>
      <c r="AS97">
        <v>4.5644999999999998</v>
      </c>
      <c r="AT97">
        <v>-2.1002999999999998</v>
      </c>
      <c r="AU97">
        <v>0.93140000000000001</v>
      </c>
      <c r="AV97">
        <v>-0.51919999999999999</v>
      </c>
      <c r="AW97">
        <v>0.53690000000000004</v>
      </c>
      <c r="AX97">
        <v>-3.3199000000000001</v>
      </c>
      <c r="AY97">
        <v>-999.99900000000002</v>
      </c>
      <c r="AZ97" t="s">
        <v>85</v>
      </c>
      <c r="BA97" s="1">
        <v>0</v>
      </c>
      <c r="BB97" s="1">
        <v>0.4118</v>
      </c>
      <c r="BC97" s="1">
        <v>6.202E-4</v>
      </c>
    </row>
    <row r="98" spans="5:55" x14ac:dyDescent="0.25">
      <c r="E98">
        <v>2</v>
      </c>
      <c r="F98" t="s">
        <v>76</v>
      </c>
      <c r="G98">
        <v>10</v>
      </c>
      <c r="H98">
        <v>-99</v>
      </c>
      <c r="I98">
        <v>-99</v>
      </c>
      <c r="J98">
        <v>-99</v>
      </c>
      <c r="K98">
        <v>11.685600000000001</v>
      </c>
      <c r="L98">
        <v>4</v>
      </c>
      <c r="M98">
        <v>29.6</v>
      </c>
      <c r="N98">
        <v>1.33189E-2</v>
      </c>
      <c r="O98">
        <v>1.01487E-2</v>
      </c>
      <c r="P98" s="1">
        <v>-3.6063499999999999E-15</v>
      </c>
      <c r="Q98" s="1">
        <v>-1.9612599999999999E-11</v>
      </c>
      <c r="R98" s="1">
        <v>7.2835E-3</v>
      </c>
      <c r="S98" s="1">
        <v>3.6457E-5</v>
      </c>
      <c r="T98" s="1">
        <v>1.668E-6</v>
      </c>
      <c r="U98" s="1">
        <v>9.8284999999999996E-4</v>
      </c>
      <c r="V98" s="1">
        <v>2.4797999999999999E-5</v>
      </c>
      <c r="W98" s="1">
        <v>6.0745000000000002E-5</v>
      </c>
      <c r="X98" s="1">
        <v>0</v>
      </c>
      <c r="Y98" s="1">
        <v>4.3890000000000002E-5</v>
      </c>
      <c r="Z98" s="1">
        <v>7.0986000000000001E-5</v>
      </c>
      <c r="AA98" s="1">
        <v>0</v>
      </c>
      <c r="AB98" s="1">
        <v>1.3472E-3</v>
      </c>
      <c r="AC98" s="1">
        <v>7.6579E-6</v>
      </c>
      <c r="AD98" s="1">
        <v>3.4751000000000002E-7</v>
      </c>
      <c r="AE98" s="1">
        <v>1.2055E-7</v>
      </c>
      <c r="AF98" s="1">
        <v>1.7946999999999999E-4</v>
      </c>
      <c r="AG98" s="1">
        <v>1.6196999999999999E-7</v>
      </c>
      <c r="AH98" s="1">
        <v>3.1604000000000002E-7</v>
      </c>
      <c r="AI98" s="1">
        <v>4.3469999999999999E-7</v>
      </c>
      <c r="AJ98" s="1">
        <v>2.3418E-7</v>
      </c>
      <c r="AK98" s="1">
        <v>2.0481000000000001E-4</v>
      </c>
      <c r="AL98" s="1">
        <v>7.2814999999999998E-3</v>
      </c>
      <c r="AM98" s="1">
        <v>0</v>
      </c>
      <c r="AN98" s="1">
        <v>0</v>
      </c>
      <c r="AO98">
        <v>-10.2484</v>
      </c>
      <c r="AP98">
        <v>0.70479999999999998</v>
      </c>
      <c r="AQ98">
        <v>0.33860000000000001</v>
      </c>
      <c r="AR98">
        <v>5.7539999999999996</v>
      </c>
      <c r="AS98">
        <v>4.5472999999999999</v>
      </c>
      <c r="AT98">
        <v>-2.0377000000000001</v>
      </c>
      <c r="AU98">
        <v>0.95240000000000002</v>
      </c>
      <c r="AV98">
        <v>5.7919</v>
      </c>
      <c r="AW98">
        <v>0.55700000000000005</v>
      </c>
      <c r="AX98">
        <v>-5.7176999999999998</v>
      </c>
      <c r="AY98">
        <v>-999.99900000000002</v>
      </c>
      <c r="AZ98" t="s">
        <v>86</v>
      </c>
      <c r="BA98" s="1">
        <v>0</v>
      </c>
      <c r="BB98" s="1">
        <v>0.46195000000000003</v>
      </c>
      <c r="BC98" s="1">
        <v>6.6660999999999999E-4</v>
      </c>
    </row>
    <row r="99" spans="5:55" x14ac:dyDescent="0.25">
      <c r="E99">
        <v>2</v>
      </c>
      <c r="F99" t="s">
        <v>76</v>
      </c>
      <c r="G99">
        <v>11</v>
      </c>
      <c r="H99">
        <v>-99</v>
      </c>
      <c r="I99">
        <v>-99</v>
      </c>
      <c r="J99">
        <v>-99</v>
      </c>
      <c r="K99">
        <v>11.6309</v>
      </c>
      <c r="L99">
        <v>4</v>
      </c>
      <c r="M99">
        <v>31.4</v>
      </c>
      <c r="N99">
        <v>1.2988E-2</v>
      </c>
      <c r="O99">
        <v>9.9162399999999998E-3</v>
      </c>
      <c r="P99" s="1">
        <v>8.7754999999999993E-18</v>
      </c>
      <c r="Q99" s="1">
        <v>4.9346200000000002E-14</v>
      </c>
      <c r="R99" s="1">
        <v>6.8089999999999999E-3</v>
      </c>
      <c r="S99" s="1">
        <v>1.26E-5</v>
      </c>
      <c r="T99" s="1">
        <v>2.4519000000000002E-6</v>
      </c>
      <c r="U99" s="1">
        <v>1.0597E-3</v>
      </c>
      <c r="V99" s="1">
        <v>1.8627E-5</v>
      </c>
      <c r="W99" s="1">
        <v>7.2226999999999998E-5</v>
      </c>
      <c r="X99" s="1">
        <v>0</v>
      </c>
      <c r="Y99" s="1">
        <v>0</v>
      </c>
      <c r="Z99" s="1">
        <v>5.6558000000000003E-5</v>
      </c>
      <c r="AA99" s="1">
        <v>0</v>
      </c>
      <c r="AB99" s="1">
        <v>1.3734999999999999E-3</v>
      </c>
      <c r="AC99" s="1">
        <v>6.7917999999999999E-6</v>
      </c>
      <c r="AD99" s="1">
        <v>1.9371000000000001E-7</v>
      </c>
      <c r="AE99" s="1">
        <v>8.3715000000000005E-10</v>
      </c>
      <c r="AF99" s="1">
        <v>6.1342999999999999E-5</v>
      </c>
      <c r="AG99" s="1">
        <v>1.2274E-7</v>
      </c>
      <c r="AH99" s="1">
        <v>2.2884E-7</v>
      </c>
      <c r="AI99" s="1">
        <v>2.7314999999999998E-7</v>
      </c>
      <c r="AJ99" s="1">
        <v>2.2509000000000001E-7</v>
      </c>
      <c r="AK99" s="1">
        <v>2.5142E-6</v>
      </c>
      <c r="AL99" s="1">
        <v>7.2951999999999999E-3</v>
      </c>
      <c r="AM99" s="1">
        <v>0</v>
      </c>
      <c r="AN99" s="1">
        <v>0</v>
      </c>
      <c r="AO99">
        <v>-10.5313</v>
      </c>
      <c r="AP99">
        <v>0.37890000000000001</v>
      </c>
      <c r="AQ99">
        <v>0.32350000000000001</v>
      </c>
      <c r="AR99">
        <v>5.4051</v>
      </c>
      <c r="AS99">
        <v>3.1909999999999998</v>
      </c>
      <c r="AT99">
        <v>-5.8662999999999998</v>
      </c>
      <c r="AU99">
        <v>0.9446</v>
      </c>
      <c r="AV99">
        <v>4.8099999999999996</v>
      </c>
      <c r="AW99">
        <v>0.55210000000000004</v>
      </c>
      <c r="AX99">
        <v>-5.6052999999999997</v>
      </c>
      <c r="AY99">
        <v>-999.99900000000002</v>
      </c>
      <c r="AZ99" t="s">
        <v>87</v>
      </c>
      <c r="BA99" s="1">
        <v>0</v>
      </c>
      <c r="BB99" s="1">
        <v>0.4204</v>
      </c>
      <c r="BC99" s="1">
        <v>6.5005E-4</v>
      </c>
    </row>
    <row r="100" spans="5:55" x14ac:dyDescent="0.25">
      <c r="E100">
        <v>2</v>
      </c>
      <c r="F100" t="s">
        <v>76</v>
      </c>
      <c r="G100">
        <v>12</v>
      </c>
      <c r="H100">
        <v>-99</v>
      </c>
      <c r="I100">
        <v>-99</v>
      </c>
      <c r="J100">
        <v>-99</v>
      </c>
      <c r="K100">
        <v>11.7521</v>
      </c>
      <c r="L100">
        <v>4</v>
      </c>
      <c r="M100">
        <v>29.7</v>
      </c>
      <c r="N100">
        <v>9.9563900000000007E-3</v>
      </c>
      <c r="O100">
        <v>1.1855299999999999E-2</v>
      </c>
      <c r="P100" s="1">
        <v>-1.57799E-17</v>
      </c>
      <c r="Q100" s="1">
        <v>-8.2776700000000003E-14</v>
      </c>
      <c r="R100" s="1">
        <v>4.8512E-3</v>
      </c>
      <c r="S100" s="1">
        <v>8.8440000000000004E-6</v>
      </c>
      <c r="T100" s="1">
        <v>1.2301E-8</v>
      </c>
      <c r="U100" s="1">
        <v>2.4862999999999999E-3</v>
      </c>
      <c r="V100" s="1">
        <v>2.2870999999999998E-5</v>
      </c>
      <c r="W100" s="1">
        <v>2.6896E-4</v>
      </c>
      <c r="X100" s="1">
        <v>5.2823999999999996E-6</v>
      </c>
      <c r="Y100" s="1">
        <v>0</v>
      </c>
      <c r="Z100" s="1">
        <v>5.728E-5</v>
      </c>
      <c r="AA100" s="1">
        <v>5.5222000000000001E-5</v>
      </c>
      <c r="AB100" s="1">
        <v>1.5956E-4</v>
      </c>
      <c r="AC100" s="1">
        <v>2.5546000000000001E-6</v>
      </c>
      <c r="AD100" s="1">
        <v>4.2737000000000001E-8</v>
      </c>
      <c r="AE100" s="1">
        <v>8.3715000000000005E-10</v>
      </c>
      <c r="AF100" s="1">
        <v>7.8322999999999995E-7</v>
      </c>
      <c r="AG100" s="1">
        <v>7.5634000000000001E-8</v>
      </c>
      <c r="AH100" s="1">
        <v>1.8846000000000001E-7</v>
      </c>
      <c r="AI100" s="1">
        <v>3.3269E-7</v>
      </c>
      <c r="AJ100" s="1">
        <v>4.1988E-10</v>
      </c>
      <c r="AK100" s="1">
        <v>3.7296999999999997E-4</v>
      </c>
      <c r="AL100" s="1">
        <v>8.6139000000000007E-3</v>
      </c>
      <c r="AM100" s="1">
        <v>0</v>
      </c>
      <c r="AN100" s="1">
        <v>0</v>
      </c>
      <c r="AO100">
        <v>-12.7402</v>
      </c>
      <c r="AP100">
        <v>-1.7198</v>
      </c>
      <c r="AQ100">
        <v>-0.66190000000000004</v>
      </c>
      <c r="AR100">
        <v>3.3281000000000001</v>
      </c>
      <c r="AS100">
        <v>3.2423000000000002</v>
      </c>
      <c r="AT100">
        <v>-3.6092</v>
      </c>
      <c r="AU100">
        <v>-4.7699999999999999E-2</v>
      </c>
      <c r="AV100">
        <v>-1.5517000000000001</v>
      </c>
      <c r="AW100">
        <v>-0.443</v>
      </c>
      <c r="AX100">
        <v>-6.8029000000000002</v>
      </c>
      <c r="AY100">
        <v>-999.99900000000002</v>
      </c>
      <c r="AZ100" t="s">
        <v>88</v>
      </c>
      <c r="BA100" s="1">
        <v>0</v>
      </c>
      <c r="BB100" s="1">
        <v>0.41832000000000003</v>
      </c>
      <c r="BC100" s="1">
        <v>4.9832000000000001E-4</v>
      </c>
    </row>
    <row r="101" spans="5:55" x14ac:dyDescent="0.25">
      <c r="E101">
        <v>2</v>
      </c>
      <c r="F101" t="s">
        <v>76</v>
      </c>
      <c r="G101">
        <v>13</v>
      </c>
      <c r="H101">
        <v>-99</v>
      </c>
      <c r="I101">
        <v>-99</v>
      </c>
      <c r="J101">
        <v>-99</v>
      </c>
      <c r="K101">
        <v>11.5318</v>
      </c>
      <c r="L101">
        <v>4</v>
      </c>
      <c r="M101">
        <v>29.9</v>
      </c>
      <c r="N101">
        <v>9.38136E-3</v>
      </c>
      <c r="O101">
        <v>7.2841800000000003E-3</v>
      </c>
      <c r="P101" s="1">
        <v>-8.0296600000000002E-17</v>
      </c>
      <c r="Q101" s="1">
        <v>-6.0975200000000005E-13</v>
      </c>
      <c r="R101" s="1">
        <v>5.2556E-3</v>
      </c>
      <c r="S101" s="1">
        <v>9.8004000000000002E-6</v>
      </c>
      <c r="T101" s="1">
        <v>1.2299999999999999E-8</v>
      </c>
      <c r="U101" s="1">
        <v>7.0551999999999995E-4</v>
      </c>
      <c r="V101" s="1">
        <v>1.7889000000000001E-5</v>
      </c>
      <c r="W101" s="1">
        <v>5.1177000000000001E-5</v>
      </c>
      <c r="X101" s="1">
        <v>0</v>
      </c>
      <c r="Y101" s="1">
        <v>0</v>
      </c>
      <c r="Z101" s="1">
        <v>5.4855999999999998E-5</v>
      </c>
      <c r="AA101" s="1">
        <v>0</v>
      </c>
      <c r="AB101" s="1">
        <v>9.3860999999999999E-4</v>
      </c>
      <c r="AC101" s="1">
        <v>5.3797999999999997E-6</v>
      </c>
      <c r="AD101" s="1">
        <v>5.6896000000000002E-8</v>
      </c>
      <c r="AE101" s="1">
        <v>8.7808000000000001E-8</v>
      </c>
      <c r="AF101" s="1">
        <v>2.6309000000000001E-6</v>
      </c>
      <c r="AG101" s="1">
        <v>1.5021E-6</v>
      </c>
      <c r="AH101" s="1">
        <v>8.0793000000000001E-7</v>
      </c>
      <c r="AI101" s="1">
        <v>1.4747000000000001E-7</v>
      </c>
      <c r="AJ101" s="1">
        <v>1.2219000000000001E-7</v>
      </c>
      <c r="AK101" s="1">
        <v>4.1624000000000001E-4</v>
      </c>
      <c r="AL101" s="1">
        <v>5.1463999999999998E-3</v>
      </c>
      <c r="AM101" s="1">
        <v>0</v>
      </c>
      <c r="AN101" s="1">
        <v>0</v>
      </c>
      <c r="AO101">
        <v>-11.7576</v>
      </c>
      <c r="AP101">
        <v>-0.95630000000000004</v>
      </c>
      <c r="AQ101">
        <v>0.3286</v>
      </c>
      <c r="AR101">
        <v>4.0891000000000002</v>
      </c>
      <c r="AS101">
        <v>4.1322000000000001</v>
      </c>
      <c r="AT101">
        <v>-1.0857000000000001</v>
      </c>
      <c r="AU101">
        <v>0.94359999999999999</v>
      </c>
      <c r="AV101">
        <v>0.9526</v>
      </c>
      <c r="AW101">
        <v>0.54859999999999998</v>
      </c>
      <c r="AX101">
        <v>-2.8083999999999998</v>
      </c>
      <c r="AY101">
        <v>-999.99900000000002</v>
      </c>
      <c r="AZ101" t="s">
        <v>89</v>
      </c>
      <c r="BA101" s="1">
        <v>0</v>
      </c>
      <c r="BB101" s="1">
        <v>0.33167000000000002</v>
      </c>
      <c r="BC101" s="1">
        <v>4.6954000000000001E-4</v>
      </c>
    </row>
    <row r="102" spans="5:55" x14ac:dyDescent="0.25">
      <c r="E102">
        <v>2</v>
      </c>
      <c r="F102" t="s">
        <v>76</v>
      </c>
      <c r="G102">
        <v>14</v>
      </c>
      <c r="H102">
        <v>-99</v>
      </c>
      <c r="I102">
        <v>-99</v>
      </c>
      <c r="J102">
        <v>-99</v>
      </c>
      <c r="K102">
        <v>11.4811</v>
      </c>
      <c r="L102">
        <v>4</v>
      </c>
      <c r="M102">
        <v>29.3</v>
      </c>
      <c r="N102">
        <v>8.8392799999999997E-3</v>
      </c>
      <c r="O102">
        <v>6.2427100000000003E-3</v>
      </c>
      <c r="P102" s="1">
        <v>-2.9819800000000002E-17</v>
      </c>
      <c r="Q102" s="1">
        <v>-2.55006E-13</v>
      </c>
      <c r="R102" s="1">
        <v>5.0423000000000004E-3</v>
      </c>
      <c r="S102" s="1">
        <v>2.796E-5</v>
      </c>
      <c r="T102" s="1">
        <v>6.7693999999999999E-6</v>
      </c>
      <c r="U102" s="1">
        <v>3.9355999999999999E-4</v>
      </c>
      <c r="V102" s="1">
        <v>2.0537E-5</v>
      </c>
      <c r="W102" s="1">
        <v>5.7862999999999998E-5</v>
      </c>
      <c r="X102" s="1">
        <v>0</v>
      </c>
      <c r="Y102" s="1">
        <v>4.3034999999999997E-5</v>
      </c>
      <c r="Z102" s="1">
        <v>5.6969000000000003E-5</v>
      </c>
      <c r="AA102" s="1">
        <v>0</v>
      </c>
      <c r="AB102" s="1">
        <v>9.4156000000000003E-4</v>
      </c>
      <c r="AC102" s="1">
        <v>4.8967000000000001E-6</v>
      </c>
      <c r="AD102" s="1">
        <v>3.6722999999999999E-7</v>
      </c>
      <c r="AE102" s="1">
        <v>3.1095000000000001E-7</v>
      </c>
      <c r="AF102" s="1">
        <v>3.1430999999999999E-4</v>
      </c>
      <c r="AG102" s="1">
        <v>4.9391000000000001E-7</v>
      </c>
      <c r="AH102" s="1">
        <v>6.4425999999999997E-7</v>
      </c>
      <c r="AI102" s="1">
        <v>3.1716999999999997E-7</v>
      </c>
      <c r="AJ102" s="1">
        <v>2.3229E-7</v>
      </c>
      <c r="AK102" s="1">
        <v>5.4775999999999999E-5</v>
      </c>
      <c r="AL102" s="1">
        <v>4.3581999999999996E-3</v>
      </c>
      <c r="AM102" s="1">
        <v>0</v>
      </c>
      <c r="AN102" s="1">
        <v>0</v>
      </c>
      <c r="AO102">
        <v>-9.6016999999999992</v>
      </c>
      <c r="AP102">
        <v>1.145</v>
      </c>
      <c r="AQ102">
        <v>0.4098</v>
      </c>
      <c r="AR102">
        <v>6.1981000000000002</v>
      </c>
      <c r="AS102">
        <v>4.2234999999999996</v>
      </c>
      <c r="AT102">
        <v>-2.5406</v>
      </c>
      <c r="AU102">
        <v>1.0223</v>
      </c>
      <c r="AV102">
        <v>7.3268000000000004</v>
      </c>
      <c r="AW102">
        <v>0.62629999999999997</v>
      </c>
      <c r="AX102">
        <v>-3.4575</v>
      </c>
      <c r="AY102">
        <v>-999.99900000000002</v>
      </c>
      <c r="AZ102" t="s">
        <v>90</v>
      </c>
      <c r="BA102" s="1">
        <v>0</v>
      </c>
      <c r="BB102" s="1">
        <v>0.31605</v>
      </c>
      <c r="BC102" s="1">
        <v>4.4241000000000001E-4</v>
      </c>
    </row>
    <row r="103" spans="5:55" x14ac:dyDescent="0.25">
      <c r="E103">
        <v>2</v>
      </c>
      <c r="F103" t="s">
        <v>76</v>
      </c>
      <c r="G103">
        <v>15</v>
      </c>
      <c r="H103">
        <v>-99</v>
      </c>
      <c r="I103">
        <v>-99</v>
      </c>
      <c r="J103">
        <v>-99</v>
      </c>
      <c r="K103">
        <v>11.508100000000001</v>
      </c>
      <c r="L103">
        <v>4</v>
      </c>
      <c r="M103">
        <v>30.7</v>
      </c>
      <c r="N103">
        <v>9.5336699999999993E-3</v>
      </c>
      <c r="O103">
        <v>7.2730700000000004E-3</v>
      </c>
      <c r="P103" s="1">
        <v>-2.13113E-16</v>
      </c>
      <c r="Q103" s="1">
        <v>-1.61031E-12</v>
      </c>
      <c r="R103" s="1">
        <v>5.3600000000000002E-3</v>
      </c>
      <c r="S103" s="1">
        <v>9.6724999999999993E-6</v>
      </c>
      <c r="T103" s="1">
        <v>1.2299999999999999E-8</v>
      </c>
      <c r="U103" s="1">
        <v>6.6383999999999996E-4</v>
      </c>
      <c r="V103" s="1">
        <v>1.5577999999999999E-5</v>
      </c>
      <c r="W103" s="1">
        <v>5.1149000000000001E-5</v>
      </c>
      <c r="X103" s="1">
        <v>0</v>
      </c>
      <c r="Y103" s="1">
        <v>0</v>
      </c>
      <c r="Z103" s="1">
        <v>5.4985000000000003E-5</v>
      </c>
      <c r="AA103" s="1">
        <v>0</v>
      </c>
      <c r="AB103" s="1">
        <v>9.6382E-4</v>
      </c>
      <c r="AC103" s="1">
        <v>4.1644000000000003E-6</v>
      </c>
      <c r="AD103" s="1">
        <v>1.0712E-7</v>
      </c>
      <c r="AE103" s="1">
        <v>8.3711000000000002E-10</v>
      </c>
      <c r="AF103" s="1">
        <v>6.0785999999999997E-5</v>
      </c>
      <c r="AG103" s="1">
        <v>4.3788E-7</v>
      </c>
      <c r="AH103" s="1">
        <v>3.2305000000000002E-7</v>
      </c>
      <c r="AI103" s="1">
        <v>1.4212E-7</v>
      </c>
      <c r="AJ103" s="1">
        <v>1.3003999999999999E-7</v>
      </c>
      <c r="AK103" s="1">
        <v>3.5131000000000002E-4</v>
      </c>
      <c r="AL103" s="1">
        <v>5.1609000000000004E-3</v>
      </c>
      <c r="AM103" s="1">
        <v>0</v>
      </c>
      <c r="AN103" s="1">
        <v>0</v>
      </c>
      <c r="AO103">
        <v>-10.3139</v>
      </c>
      <c r="AP103">
        <v>0.46899999999999997</v>
      </c>
      <c r="AQ103">
        <v>0.32879999999999998</v>
      </c>
      <c r="AR103">
        <v>5.5041000000000002</v>
      </c>
      <c r="AS103">
        <v>2.8037999999999998</v>
      </c>
      <c r="AT103">
        <v>-1.2323999999999999</v>
      </c>
      <c r="AU103">
        <v>0.94699999999999995</v>
      </c>
      <c r="AV103">
        <v>5.2256999999999998</v>
      </c>
      <c r="AW103">
        <v>0.5534</v>
      </c>
      <c r="AX103">
        <v>-3.7275</v>
      </c>
      <c r="AY103">
        <v>-999.99900000000002</v>
      </c>
      <c r="AZ103" t="s">
        <v>91</v>
      </c>
      <c r="BA103" s="1">
        <v>0</v>
      </c>
      <c r="BB103" s="1">
        <v>0.33589999999999998</v>
      </c>
      <c r="BC103" s="1">
        <v>4.7716000000000002E-4</v>
      </c>
    </row>
    <row r="104" spans="5:55" x14ac:dyDescent="0.25">
      <c r="E104">
        <v>2</v>
      </c>
      <c r="F104" t="s">
        <v>76</v>
      </c>
      <c r="G104">
        <v>16</v>
      </c>
      <c r="H104">
        <v>-99</v>
      </c>
      <c r="I104">
        <v>-99</v>
      </c>
      <c r="J104">
        <v>-99</v>
      </c>
      <c r="K104">
        <v>11.575799999999999</v>
      </c>
      <c r="L104">
        <v>4</v>
      </c>
      <c r="M104">
        <v>28.1</v>
      </c>
      <c r="N104">
        <v>7.1377999999999997E-3</v>
      </c>
      <c r="O104">
        <v>7.1797900000000001E-3</v>
      </c>
      <c r="P104" s="1">
        <v>-1.60963E-17</v>
      </c>
      <c r="Q104" s="1">
        <v>-1.37989E-13</v>
      </c>
      <c r="R104" s="1">
        <v>3.1327999999999998E-3</v>
      </c>
      <c r="S104" s="1">
        <v>6.4309999999999999E-6</v>
      </c>
      <c r="T104" s="1">
        <v>1.2299999999999999E-8</v>
      </c>
      <c r="U104" s="1">
        <v>1.4736E-3</v>
      </c>
      <c r="V104" s="1">
        <v>1.4460999999999999E-5</v>
      </c>
      <c r="W104" s="1">
        <v>4.3022000000000002E-5</v>
      </c>
      <c r="X104" s="1">
        <v>0</v>
      </c>
      <c r="Y104" s="1">
        <v>0</v>
      </c>
      <c r="Z104" s="1">
        <v>5.4604000000000001E-5</v>
      </c>
      <c r="AA104" s="1">
        <v>8.5731999999999998E-5</v>
      </c>
      <c r="AB104" s="1">
        <v>3.8514000000000002E-4</v>
      </c>
      <c r="AC104" s="1">
        <v>1.9564999999999998E-6</v>
      </c>
      <c r="AD104" s="1">
        <v>3.2125E-10</v>
      </c>
      <c r="AE104" s="1">
        <v>1.1981000000000001E-7</v>
      </c>
      <c r="AF104" s="1">
        <v>5.6664000000000002E-10</v>
      </c>
      <c r="AG104" s="1">
        <v>1.4889000000000001E-6</v>
      </c>
      <c r="AH104" s="1">
        <v>9.9099000000000006E-7</v>
      </c>
      <c r="AI104" s="1">
        <v>2.8215999999999998E-7</v>
      </c>
      <c r="AJ104" s="1">
        <v>4.1984000000000002E-10</v>
      </c>
      <c r="AK104" s="1">
        <v>2.6804999999999998E-4</v>
      </c>
      <c r="AL104" s="1">
        <v>4.9950999999999997E-3</v>
      </c>
      <c r="AM104" s="1">
        <v>0</v>
      </c>
      <c r="AN104" s="1">
        <v>0</v>
      </c>
      <c r="AO104">
        <v>-15.586399999999999</v>
      </c>
      <c r="AP104">
        <v>-4.7529000000000003</v>
      </c>
      <c r="AQ104">
        <v>-2.2200000000000001E-2</v>
      </c>
      <c r="AR104">
        <v>0.31569999999999998</v>
      </c>
      <c r="AS104">
        <v>4.0757000000000003</v>
      </c>
      <c r="AT104">
        <v>-2.1015999999999999</v>
      </c>
      <c r="AU104">
        <v>0.58530000000000004</v>
      </c>
      <c r="AV104">
        <v>-10.4216</v>
      </c>
      <c r="AW104">
        <v>0.18729999999999999</v>
      </c>
      <c r="AX104">
        <v>-3.0996000000000001</v>
      </c>
      <c r="AY104">
        <v>-999.99900000000002</v>
      </c>
      <c r="AZ104" t="s">
        <v>92</v>
      </c>
      <c r="BA104" s="1">
        <v>0</v>
      </c>
      <c r="BB104" s="1">
        <v>0.27445000000000003</v>
      </c>
      <c r="BC104" s="1">
        <v>3.5724999999999998E-4</v>
      </c>
    </row>
    <row r="105" spans="5:55" x14ac:dyDescent="0.25">
      <c r="E105">
        <v>2</v>
      </c>
      <c r="F105" t="s">
        <v>76</v>
      </c>
      <c r="G105">
        <v>17</v>
      </c>
      <c r="H105">
        <v>-99</v>
      </c>
      <c r="I105">
        <v>-99</v>
      </c>
      <c r="J105">
        <v>-99</v>
      </c>
      <c r="K105">
        <v>11.4299</v>
      </c>
      <c r="L105">
        <v>4</v>
      </c>
      <c r="M105">
        <v>30.4</v>
      </c>
      <c r="N105">
        <v>7.8935600000000009E-3</v>
      </c>
      <c r="O105">
        <v>5.8857199999999997E-3</v>
      </c>
      <c r="P105" s="1">
        <v>-1.1726999999999999E-17</v>
      </c>
      <c r="Q105" s="1">
        <v>-1.0786800000000001E-13</v>
      </c>
      <c r="R105" s="1">
        <v>4.5897999999999998E-3</v>
      </c>
      <c r="S105" s="1">
        <v>8.8791999999999996E-6</v>
      </c>
      <c r="T105" s="1">
        <v>1.2299999999999999E-8</v>
      </c>
      <c r="U105" s="1">
        <v>4.4995000000000001E-4</v>
      </c>
      <c r="V105" s="1">
        <v>2.0516000000000001E-5</v>
      </c>
      <c r="W105" s="1">
        <v>4.5278999999999998E-5</v>
      </c>
      <c r="X105" s="1">
        <v>0</v>
      </c>
      <c r="Y105" s="1">
        <v>4.0756000000000001E-5</v>
      </c>
      <c r="Z105" s="1">
        <v>0</v>
      </c>
      <c r="AA105" s="1">
        <v>0</v>
      </c>
      <c r="AB105" s="1">
        <v>8.2923000000000003E-4</v>
      </c>
      <c r="AC105" s="1">
        <v>4.6099999999999999E-6</v>
      </c>
      <c r="AD105" s="1">
        <v>4.6165999999999998E-8</v>
      </c>
      <c r="AE105" s="1">
        <v>8.3708999999999995E-10</v>
      </c>
      <c r="AF105" s="1">
        <v>8.7612000000000001E-6</v>
      </c>
      <c r="AG105" s="1">
        <v>6.1320999999999997E-8</v>
      </c>
      <c r="AH105" s="1">
        <v>1.5115E-7</v>
      </c>
      <c r="AI105" s="1">
        <v>1.1294E-7</v>
      </c>
      <c r="AJ105" s="1">
        <v>2.1720000000000001E-7</v>
      </c>
      <c r="AK105" s="1">
        <v>3.4464000000000001E-4</v>
      </c>
      <c r="AL105" s="1">
        <v>4.1834999999999997E-3</v>
      </c>
      <c r="AM105" s="1">
        <v>0</v>
      </c>
      <c r="AN105" s="1">
        <v>0</v>
      </c>
      <c r="AO105">
        <v>-11.0085</v>
      </c>
      <c r="AP105">
        <v>-0.30580000000000002</v>
      </c>
      <c r="AQ105">
        <v>0.3584</v>
      </c>
      <c r="AR105">
        <v>4.7332000000000001</v>
      </c>
      <c r="AS105">
        <v>2.5680999999999998</v>
      </c>
      <c r="AT105">
        <v>-0.99080000000000001</v>
      </c>
      <c r="AU105">
        <v>0.97540000000000004</v>
      </c>
      <c r="AV105">
        <v>2.9895</v>
      </c>
      <c r="AW105">
        <v>0.58130000000000004</v>
      </c>
      <c r="AX105">
        <v>-4.9427000000000003</v>
      </c>
      <c r="AY105">
        <v>-999.99900000000002</v>
      </c>
      <c r="AZ105" t="s">
        <v>93</v>
      </c>
      <c r="BA105" s="1">
        <v>0</v>
      </c>
      <c r="BB105" s="1">
        <v>0.27762999999999999</v>
      </c>
      <c r="BC105" s="1">
        <v>3.9507000000000002E-4</v>
      </c>
    </row>
    <row r="106" spans="5:55" x14ac:dyDescent="0.25">
      <c r="E106">
        <v>2</v>
      </c>
      <c r="F106" t="s">
        <v>76</v>
      </c>
      <c r="G106">
        <v>18</v>
      </c>
      <c r="H106">
        <v>-99</v>
      </c>
      <c r="I106">
        <v>-99</v>
      </c>
      <c r="J106">
        <v>-99</v>
      </c>
      <c r="K106">
        <v>11.381399999999999</v>
      </c>
      <c r="L106">
        <v>4</v>
      </c>
      <c r="M106">
        <v>30.2</v>
      </c>
      <c r="N106">
        <v>7.7038200000000001E-3</v>
      </c>
      <c r="O106">
        <v>5.4958899999999998E-3</v>
      </c>
      <c r="P106" s="1">
        <v>3.1340100000000002E-18</v>
      </c>
      <c r="Q106" s="1">
        <v>3.07573E-14</v>
      </c>
      <c r="R106" s="1">
        <v>4.2412999999999999E-3</v>
      </c>
      <c r="S106" s="1">
        <v>7.1626999999999997E-5</v>
      </c>
      <c r="T106" s="1">
        <v>4.3332000000000003E-6</v>
      </c>
      <c r="U106" s="1">
        <v>4.0004E-4</v>
      </c>
      <c r="V106" s="1">
        <v>2.2727000000000001E-5</v>
      </c>
      <c r="W106" s="1">
        <v>5.0216000000000002E-5</v>
      </c>
      <c r="X106" s="1">
        <v>0</v>
      </c>
      <c r="Y106" s="1">
        <v>4.1044000000000002E-5</v>
      </c>
      <c r="Z106" s="1">
        <v>5.5640000000000003E-5</v>
      </c>
      <c r="AA106" s="1">
        <v>0</v>
      </c>
      <c r="AB106" s="1">
        <v>7.9920000000000002E-4</v>
      </c>
      <c r="AC106" s="1">
        <v>3.5516999999999998E-6</v>
      </c>
      <c r="AD106" s="1">
        <v>3.6488999999999998E-7</v>
      </c>
      <c r="AE106" s="1">
        <v>3.0949E-7</v>
      </c>
      <c r="AF106" s="1">
        <v>3.4600000000000001E-4</v>
      </c>
      <c r="AG106" s="1">
        <v>1.5335999999999999E-7</v>
      </c>
      <c r="AH106" s="1">
        <v>1.8599E-6</v>
      </c>
      <c r="AI106" s="1">
        <v>2.8518000000000002E-7</v>
      </c>
      <c r="AJ106" s="1">
        <v>1.5405000000000001E-7</v>
      </c>
      <c r="AK106" s="1">
        <v>1.1222000000000001E-4</v>
      </c>
      <c r="AL106" s="1">
        <v>3.6790999999999998E-3</v>
      </c>
      <c r="AM106" s="1">
        <v>0</v>
      </c>
      <c r="AN106" s="1">
        <v>0</v>
      </c>
      <c r="AO106">
        <v>-9.3229000000000006</v>
      </c>
      <c r="AP106">
        <v>1.3301000000000001</v>
      </c>
      <c r="AQ106">
        <v>0.4007</v>
      </c>
      <c r="AR106">
        <v>6.3715999999999999</v>
      </c>
      <c r="AS106">
        <v>4.093</v>
      </c>
      <c r="AT106">
        <v>-1.7626999999999999</v>
      </c>
      <c r="AU106">
        <v>1.0168999999999999</v>
      </c>
      <c r="AV106">
        <v>7.952</v>
      </c>
      <c r="AW106">
        <v>0.62250000000000005</v>
      </c>
      <c r="AX106">
        <v>-3.8513999999999999</v>
      </c>
      <c r="AY106">
        <v>-999.99900000000002</v>
      </c>
      <c r="AZ106" t="s">
        <v>94</v>
      </c>
      <c r="BA106" s="1">
        <v>0</v>
      </c>
      <c r="BB106" s="1">
        <v>0.28733999999999998</v>
      </c>
      <c r="BC106" s="1">
        <v>3.8558E-4</v>
      </c>
    </row>
    <row r="107" spans="5:55" x14ac:dyDescent="0.25">
      <c r="E107">
        <v>2</v>
      </c>
      <c r="F107" t="s">
        <v>76</v>
      </c>
      <c r="G107">
        <v>19</v>
      </c>
      <c r="H107">
        <v>-99</v>
      </c>
      <c r="I107">
        <v>-99</v>
      </c>
      <c r="J107">
        <v>-99</v>
      </c>
      <c r="K107">
        <v>11.428000000000001</v>
      </c>
      <c r="L107">
        <v>4</v>
      </c>
      <c r="M107">
        <v>30.9</v>
      </c>
      <c r="N107">
        <v>8.5959899999999995E-3</v>
      </c>
      <c r="O107">
        <v>6.0095299999999999E-3</v>
      </c>
      <c r="P107" s="1">
        <v>1.3773000000000001E-17</v>
      </c>
      <c r="Q107" s="1">
        <v>1.21904E-13</v>
      </c>
      <c r="R107" s="1">
        <v>4.9290999999999996E-3</v>
      </c>
      <c r="S107" s="1">
        <v>7.4414999999999998E-6</v>
      </c>
      <c r="T107" s="1">
        <v>1.7929E-6</v>
      </c>
      <c r="U107" s="1">
        <v>3.6460000000000003E-4</v>
      </c>
      <c r="V107" s="1">
        <v>2.5786E-5</v>
      </c>
      <c r="W107" s="1">
        <v>5.1372999999999998E-5</v>
      </c>
      <c r="X107" s="1">
        <v>0</v>
      </c>
      <c r="Y107" s="1">
        <v>4.2420999999999999E-5</v>
      </c>
      <c r="Z107" s="1">
        <v>5.5469E-5</v>
      </c>
      <c r="AA107" s="1">
        <v>0</v>
      </c>
      <c r="AB107" s="1">
        <v>9.9233000000000003E-4</v>
      </c>
      <c r="AC107" s="1">
        <v>2.9608000000000001E-6</v>
      </c>
      <c r="AD107" s="1">
        <v>1.2625999999999999E-7</v>
      </c>
      <c r="AE107" s="1">
        <v>8.3708999999999995E-10</v>
      </c>
      <c r="AF107" s="1">
        <v>1.2085E-4</v>
      </c>
      <c r="AG107" s="1">
        <v>7.0197000000000003E-8</v>
      </c>
      <c r="AH107" s="1">
        <v>3.1646000000000002E-7</v>
      </c>
      <c r="AI107" s="1">
        <v>1.5965999999999999E-7</v>
      </c>
      <c r="AJ107" s="1">
        <v>1.1818E-7</v>
      </c>
      <c r="AK107" s="1">
        <v>4.2122000000000001E-5</v>
      </c>
      <c r="AL107" s="1">
        <v>4.3207999999999996E-3</v>
      </c>
      <c r="AM107" s="1">
        <v>0</v>
      </c>
      <c r="AN107" s="1">
        <v>0</v>
      </c>
      <c r="AO107">
        <v>-9.8450000000000006</v>
      </c>
      <c r="AP107">
        <v>0.85919999999999996</v>
      </c>
      <c r="AQ107">
        <v>0.41599999999999998</v>
      </c>
      <c r="AR107">
        <v>5.8917000000000002</v>
      </c>
      <c r="AS107">
        <v>2.6288999999999998</v>
      </c>
      <c r="AT107">
        <v>-2.7357999999999998</v>
      </c>
      <c r="AU107">
        <v>1.0350999999999999</v>
      </c>
      <c r="AV107">
        <v>6.4698000000000002</v>
      </c>
      <c r="AW107">
        <v>0.64180000000000004</v>
      </c>
      <c r="AX107">
        <v>-4.8109000000000002</v>
      </c>
      <c r="AY107">
        <v>-999.99900000000002</v>
      </c>
      <c r="AZ107" t="s">
        <v>95</v>
      </c>
      <c r="BA107" s="1">
        <v>0</v>
      </c>
      <c r="BB107" s="1">
        <v>0.28815000000000002</v>
      </c>
      <c r="BC107" s="1">
        <v>4.3022999999999998E-4</v>
      </c>
    </row>
    <row r="108" spans="5:55" x14ac:dyDescent="0.25">
      <c r="E108">
        <v>2</v>
      </c>
      <c r="F108" t="s">
        <v>76</v>
      </c>
      <c r="G108">
        <v>20</v>
      </c>
      <c r="H108">
        <v>-99</v>
      </c>
      <c r="I108">
        <v>-99</v>
      </c>
      <c r="J108">
        <v>-99</v>
      </c>
      <c r="K108">
        <v>11.5168</v>
      </c>
      <c r="L108">
        <v>4</v>
      </c>
      <c r="M108">
        <v>30.3</v>
      </c>
      <c r="N108">
        <v>7.5299299999999998E-3</v>
      </c>
      <c r="O108">
        <v>7.5459999999999998E-3</v>
      </c>
      <c r="P108" s="1">
        <v>-1.41686E-17</v>
      </c>
      <c r="Q108" s="1">
        <v>-1.2056300000000001E-13</v>
      </c>
      <c r="R108" s="1">
        <v>2.4789E-3</v>
      </c>
      <c r="S108" s="1">
        <v>5.5636999999999998E-6</v>
      </c>
      <c r="T108" s="1">
        <v>1.2299999999999999E-8</v>
      </c>
      <c r="U108" s="1">
        <v>1.8537E-3</v>
      </c>
      <c r="V108" s="1">
        <v>2.6254E-5</v>
      </c>
      <c r="W108" s="1">
        <v>4.1470000000000001E-5</v>
      </c>
      <c r="X108" s="1">
        <v>0</v>
      </c>
      <c r="Y108" s="1">
        <v>0</v>
      </c>
      <c r="Z108" s="1">
        <v>5.6746000000000002E-5</v>
      </c>
      <c r="AA108" s="1">
        <v>1.2705999999999999E-4</v>
      </c>
      <c r="AB108" s="1">
        <v>4.8670000000000001E-4</v>
      </c>
      <c r="AC108" s="1">
        <v>1.4493E-6</v>
      </c>
      <c r="AD108" s="1">
        <v>3.2125E-10</v>
      </c>
      <c r="AE108" s="1">
        <v>8.3706999999999998E-10</v>
      </c>
      <c r="AF108" s="1">
        <v>5.6663000000000004E-10</v>
      </c>
      <c r="AG108" s="1">
        <v>7.6097999999999998E-8</v>
      </c>
      <c r="AH108" s="1">
        <v>1.2045E-7</v>
      </c>
      <c r="AI108" s="1">
        <v>2.1703000000000001E-7</v>
      </c>
      <c r="AJ108" s="1">
        <v>4.1984000000000002E-10</v>
      </c>
      <c r="AK108" s="1">
        <v>1.1488000000000001E-5</v>
      </c>
      <c r="AL108" s="1">
        <v>5.1243E-3</v>
      </c>
      <c r="AM108" s="1">
        <v>0</v>
      </c>
      <c r="AN108" s="1">
        <v>0</v>
      </c>
      <c r="AO108">
        <v>-15.3788</v>
      </c>
      <c r="AP108">
        <v>-4.5898000000000003</v>
      </c>
      <c r="AQ108">
        <v>4.0500000000000001E-2</v>
      </c>
      <c r="AR108">
        <v>0.45040000000000002</v>
      </c>
      <c r="AS108">
        <v>2.7629999999999999</v>
      </c>
      <c r="AT108">
        <v>-4.7031000000000001</v>
      </c>
      <c r="AU108">
        <v>0.65710000000000002</v>
      </c>
      <c r="AV108">
        <v>-9.9461999999999993</v>
      </c>
      <c r="AW108">
        <v>0.26279999999999998</v>
      </c>
      <c r="AX108">
        <v>-5.3094999999999999</v>
      </c>
      <c r="AY108">
        <v>-999.99900000000002</v>
      </c>
      <c r="AZ108" t="s">
        <v>96</v>
      </c>
      <c r="BA108" s="1">
        <v>0</v>
      </c>
      <c r="BB108" s="1">
        <v>0.26694000000000001</v>
      </c>
      <c r="BC108" s="1">
        <v>3.7687000000000002E-4</v>
      </c>
    </row>
    <row r="109" spans="5:55" x14ac:dyDescent="0.25">
      <c r="E109">
        <v>2</v>
      </c>
      <c r="F109" t="s">
        <v>174</v>
      </c>
      <c r="G109">
        <v>1</v>
      </c>
      <c r="H109">
        <v>-99</v>
      </c>
      <c r="I109">
        <v>0</v>
      </c>
      <c r="J109">
        <v>1</v>
      </c>
      <c r="K109">
        <v>7.6447900000000004</v>
      </c>
      <c r="L109">
        <v>11.549899999999999</v>
      </c>
      <c r="M109">
        <v>25.6</v>
      </c>
      <c r="N109">
        <v>3.7879900000000001E-2</v>
      </c>
      <c r="O109">
        <v>3.4330300000000001E-2</v>
      </c>
      <c r="P109" s="1">
        <v>2.0387E-11</v>
      </c>
      <c r="Q109" s="1">
        <v>4.0988000000000003E-8</v>
      </c>
      <c r="R109" s="1">
        <v>1.9442000000000001E-2</v>
      </c>
      <c r="S109" s="1">
        <v>2.6007E-5</v>
      </c>
      <c r="T109" s="1">
        <v>1.2308E-8</v>
      </c>
      <c r="U109" s="1">
        <v>1.8136999999999999E-3</v>
      </c>
      <c r="V109" s="1">
        <v>6.1950000000000001E-5</v>
      </c>
      <c r="W109" s="1">
        <v>9.2140999999999998E-5</v>
      </c>
      <c r="X109" s="1">
        <v>0</v>
      </c>
      <c r="Y109" s="1">
        <v>0</v>
      </c>
      <c r="Z109" s="1">
        <v>5.1078999999999997E-5</v>
      </c>
      <c r="AA109" s="1">
        <v>0</v>
      </c>
      <c r="AB109" s="1">
        <v>4.9889000000000001E-3</v>
      </c>
      <c r="AC109" s="1">
        <v>9.9036999999999997E-6</v>
      </c>
      <c r="AD109" s="1">
        <v>4.9836999999999998E-7</v>
      </c>
      <c r="AE109" s="1">
        <v>1.1256E-7</v>
      </c>
      <c r="AF109" s="1">
        <v>5.6700999999999999E-10</v>
      </c>
      <c r="AG109" s="1">
        <v>1.9891000000000001E-6</v>
      </c>
      <c r="AH109" s="1">
        <v>1.1537000000000001E-6</v>
      </c>
      <c r="AI109" s="1">
        <v>2.6597999999999999E-6</v>
      </c>
      <c r="AJ109" s="1">
        <v>1.5909E-7</v>
      </c>
      <c r="AK109" s="1">
        <v>3.5485E-6</v>
      </c>
      <c r="AL109" s="1">
        <v>5.3033000000000001E-7</v>
      </c>
      <c r="AM109" s="1">
        <v>2.4365000000000001E-2</v>
      </c>
      <c r="AN109" s="1">
        <v>8.0375000000000002E-5</v>
      </c>
      <c r="AO109">
        <v>-17.320900000000002</v>
      </c>
      <c r="AP109">
        <v>-2.8858000000000001</v>
      </c>
      <c r="AQ109">
        <v>3.4813999999999998</v>
      </c>
      <c r="AR109">
        <v>2.2158000000000002</v>
      </c>
      <c r="AS109">
        <v>4.7069999999999999</v>
      </c>
      <c r="AT109">
        <v>4.798</v>
      </c>
      <c r="AU109">
        <v>4.0782999999999996</v>
      </c>
      <c r="AV109">
        <v>-8.3527000000000005</v>
      </c>
      <c r="AW109">
        <v>3.6762000000000001</v>
      </c>
      <c r="AX109">
        <v>-17.113800000000001</v>
      </c>
      <c r="AY109">
        <v>-1.5</v>
      </c>
      <c r="AZ109" t="s">
        <v>77</v>
      </c>
      <c r="BA109" s="1">
        <v>0</v>
      </c>
      <c r="BB109" s="1">
        <v>2.4243999999999999</v>
      </c>
      <c r="BC109" s="1">
        <v>1.8959000000000001E-3</v>
      </c>
    </row>
    <row r="110" spans="5:55" x14ac:dyDescent="0.25">
      <c r="E110">
        <v>3</v>
      </c>
      <c r="F110" t="s">
        <v>174</v>
      </c>
      <c r="G110">
        <v>1</v>
      </c>
      <c r="H110">
        <v>-99</v>
      </c>
      <c r="I110">
        <v>0</v>
      </c>
      <c r="J110">
        <v>1</v>
      </c>
      <c r="K110">
        <v>7.6447900000000004</v>
      </c>
      <c r="L110">
        <v>11.549899999999999</v>
      </c>
      <c r="M110">
        <v>25.6</v>
      </c>
      <c r="N110">
        <v>3.7879900000000001E-2</v>
      </c>
      <c r="O110">
        <v>3.4330300000000001E-2</v>
      </c>
      <c r="P110" s="1">
        <v>1.7411300000000001E-16</v>
      </c>
      <c r="Q110" s="1">
        <v>3.5005399999999999E-13</v>
      </c>
      <c r="R110" s="1">
        <v>1.9442000000000001E-2</v>
      </c>
      <c r="S110" s="1">
        <v>2.6007E-5</v>
      </c>
      <c r="T110" s="1">
        <v>1.2308E-8</v>
      </c>
      <c r="U110" s="1">
        <v>1.8136999999999999E-3</v>
      </c>
      <c r="V110" s="1">
        <v>6.1950000000000001E-5</v>
      </c>
      <c r="W110" s="1">
        <v>9.2140999999999998E-5</v>
      </c>
      <c r="X110" s="1">
        <v>0</v>
      </c>
      <c r="Y110" s="1">
        <v>0</v>
      </c>
      <c r="Z110" s="1">
        <v>5.1078999999999997E-5</v>
      </c>
      <c r="AA110" s="1">
        <v>0</v>
      </c>
      <c r="AB110" s="1">
        <v>4.9889000000000001E-3</v>
      </c>
      <c r="AC110" s="1">
        <v>9.9036999999999997E-6</v>
      </c>
      <c r="AD110" s="1">
        <v>4.9836999999999998E-7</v>
      </c>
      <c r="AE110" s="1">
        <v>1.1256E-7</v>
      </c>
      <c r="AF110" s="1">
        <v>5.6700999999999999E-10</v>
      </c>
      <c r="AG110" s="1">
        <v>1.9891000000000001E-6</v>
      </c>
      <c r="AH110" s="1">
        <v>1.1537000000000001E-6</v>
      </c>
      <c r="AI110" s="1">
        <v>2.6597999999999999E-6</v>
      </c>
      <c r="AJ110" s="1">
        <v>1.5909E-7</v>
      </c>
      <c r="AK110" s="1">
        <v>3.5485E-6</v>
      </c>
      <c r="AL110" s="1">
        <v>5.3033000000000001E-7</v>
      </c>
      <c r="AM110" s="1">
        <v>2.4365000000000001E-2</v>
      </c>
      <c r="AN110" s="1">
        <v>8.0375000000000002E-5</v>
      </c>
      <c r="AO110">
        <v>-17.320900000000002</v>
      </c>
      <c r="AP110">
        <v>-2.8858000000000001</v>
      </c>
      <c r="AQ110">
        <v>3.4813999999999998</v>
      </c>
      <c r="AR110">
        <v>2.2158000000000002</v>
      </c>
      <c r="AS110">
        <v>4.7069999999999999</v>
      </c>
      <c r="AT110">
        <v>4.798</v>
      </c>
      <c r="AU110">
        <v>4.0782999999999996</v>
      </c>
      <c r="AV110">
        <v>-8.3527000000000005</v>
      </c>
      <c r="AW110">
        <v>3.6762000000000001</v>
      </c>
      <c r="AX110">
        <v>-17.113800000000001</v>
      </c>
      <c r="AY110">
        <v>-1.5</v>
      </c>
      <c r="AZ110" t="s">
        <v>77</v>
      </c>
      <c r="BA110" s="1">
        <v>0</v>
      </c>
      <c r="BB110" s="1">
        <v>2.4243999999999999</v>
      </c>
      <c r="BC110" s="1">
        <v>1.8959000000000001E-3</v>
      </c>
    </row>
    <row r="111" spans="5:55" x14ac:dyDescent="0.25">
      <c r="E111">
        <v>3</v>
      </c>
      <c r="F111" t="s">
        <v>174</v>
      </c>
      <c r="G111">
        <v>2</v>
      </c>
      <c r="H111">
        <v>-99</v>
      </c>
      <c r="I111">
        <v>0</v>
      </c>
      <c r="J111">
        <v>1</v>
      </c>
      <c r="K111">
        <v>7.6123599999999998</v>
      </c>
      <c r="L111">
        <v>11.5829</v>
      </c>
      <c r="M111">
        <v>25.6</v>
      </c>
      <c r="N111">
        <v>3.27058E-2</v>
      </c>
      <c r="O111">
        <v>3.0250099999999999E-2</v>
      </c>
      <c r="P111" s="1">
        <v>-2.1293999999999999E-14</v>
      </c>
      <c r="Q111" s="1">
        <v>-4.61805E-11</v>
      </c>
      <c r="R111" s="1">
        <v>1.8738999999999999E-2</v>
      </c>
      <c r="S111" s="1">
        <v>1.0008E-4</v>
      </c>
      <c r="T111" s="1">
        <v>1.2307000000000001E-8</v>
      </c>
      <c r="U111" s="1">
        <v>1.4871999999999999E-3</v>
      </c>
      <c r="V111" s="1">
        <v>2.8564999999999998E-5</v>
      </c>
      <c r="W111" s="1">
        <v>2.7824000000000002E-4</v>
      </c>
      <c r="X111" s="1">
        <v>0</v>
      </c>
      <c r="Y111" s="1">
        <v>0</v>
      </c>
      <c r="Z111" s="1">
        <v>5.2982999999999997E-5</v>
      </c>
      <c r="AA111" s="1">
        <v>0</v>
      </c>
      <c r="AB111" s="1">
        <v>3.7385999999999999E-3</v>
      </c>
      <c r="AC111" s="1">
        <v>1.5781E-5</v>
      </c>
      <c r="AD111" s="1">
        <v>7.2776999999999996E-7</v>
      </c>
      <c r="AE111" s="1">
        <v>8.3754999999999997E-10</v>
      </c>
      <c r="AF111" s="1">
        <v>1.3816E-5</v>
      </c>
      <c r="AG111" s="1">
        <v>5.7481000000000005E-7</v>
      </c>
      <c r="AH111" s="1">
        <v>1.7048999999999999E-7</v>
      </c>
      <c r="AI111" s="1">
        <v>2.2233E-6</v>
      </c>
      <c r="AJ111" s="1">
        <v>4.2048000000000002E-7</v>
      </c>
      <c r="AK111" s="1">
        <v>2.0990000000000001E-4</v>
      </c>
      <c r="AL111" s="1">
        <v>4.8787000000000004E-7</v>
      </c>
      <c r="AM111" s="1">
        <v>2.2423999999999999E-2</v>
      </c>
      <c r="AN111" s="1">
        <v>6.6976000000000004E-5</v>
      </c>
      <c r="AO111">
        <v>-12.9358</v>
      </c>
      <c r="AP111">
        <v>1.4998</v>
      </c>
      <c r="AQ111">
        <v>3.4661</v>
      </c>
      <c r="AR111">
        <v>6.6013999999999999</v>
      </c>
      <c r="AS111">
        <v>2.5491999999999999</v>
      </c>
      <c r="AT111">
        <v>8.3119999999999994</v>
      </c>
      <c r="AU111">
        <v>4.0629999999999997</v>
      </c>
      <c r="AV111">
        <v>4.8033999999999999</v>
      </c>
      <c r="AW111">
        <v>3.6608000000000001</v>
      </c>
      <c r="AX111">
        <v>-18.175699999999999</v>
      </c>
      <c r="AY111">
        <v>-1.5</v>
      </c>
      <c r="AZ111" t="s">
        <v>78</v>
      </c>
      <c r="BA111" s="1">
        <v>0</v>
      </c>
      <c r="BB111" s="1">
        <v>2.2143000000000002</v>
      </c>
      <c r="BC111" s="1">
        <v>1.6368999999999999E-3</v>
      </c>
    </row>
    <row r="112" spans="5:55" x14ac:dyDescent="0.25">
      <c r="E112">
        <v>3</v>
      </c>
      <c r="F112" t="s">
        <v>174</v>
      </c>
      <c r="G112">
        <v>3</v>
      </c>
      <c r="H112">
        <v>-99</v>
      </c>
      <c r="I112">
        <v>0</v>
      </c>
      <c r="J112">
        <v>1</v>
      </c>
      <c r="K112">
        <v>7.6481399999999997</v>
      </c>
      <c r="L112">
        <v>11.417199999999999</v>
      </c>
      <c r="M112">
        <v>29.3</v>
      </c>
      <c r="N112">
        <v>3.6488600000000003E-2</v>
      </c>
      <c r="O112">
        <v>3.2657499999999999E-2</v>
      </c>
      <c r="P112" s="1">
        <v>-4.9075799999999999E-17</v>
      </c>
      <c r="Q112" s="1">
        <v>-1.01946E-13</v>
      </c>
      <c r="R112" s="1">
        <v>1.9498000000000001E-2</v>
      </c>
      <c r="S112" s="1">
        <v>2.4978E-5</v>
      </c>
      <c r="T112" s="1">
        <v>1.2308E-8</v>
      </c>
      <c r="U112" s="1">
        <v>1.4178999999999999E-3</v>
      </c>
      <c r="V112" s="1">
        <v>7.8437999999999997E-5</v>
      </c>
      <c r="W112" s="1">
        <v>8.7792000000000002E-5</v>
      </c>
      <c r="X112" s="1">
        <v>0</v>
      </c>
      <c r="Y112" s="1">
        <v>0</v>
      </c>
      <c r="Z112" s="1">
        <v>2.2864000000000001E-4</v>
      </c>
      <c r="AA112" s="1">
        <v>0</v>
      </c>
      <c r="AB112" s="1">
        <v>4.8330999999999999E-3</v>
      </c>
      <c r="AC112" s="1">
        <v>1.7388999999999999E-5</v>
      </c>
      <c r="AD112" s="1">
        <v>4.3010000000000002E-7</v>
      </c>
      <c r="AE112" s="1">
        <v>8.3760999999999996E-10</v>
      </c>
      <c r="AF112" s="1">
        <v>4.6628999999999998E-7</v>
      </c>
      <c r="AG112" s="1">
        <v>9.9692000000000004E-8</v>
      </c>
      <c r="AH112" s="1">
        <v>1.3892E-7</v>
      </c>
      <c r="AI112" s="1">
        <v>2.7659999999999999E-6</v>
      </c>
      <c r="AJ112" s="1">
        <v>4.1489999999999999E-7</v>
      </c>
      <c r="AK112" s="1">
        <v>2.8154999999999999E-4</v>
      </c>
      <c r="AL112" s="1">
        <v>6.9953000000000002E-7</v>
      </c>
      <c r="AM112" s="1">
        <v>2.3181E-2</v>
      </c>
      <c r="AN112" s="1">
        <v>8.1994000000000001E-5</v>
      </c>
      <c r="AO112">
        <v>-14.1211</v>
      </c>
      <c r="AP112">
        <v>0.20960000000000001</v>
      </c>
      <c r="AQ112">
        <v>3.7044000000000001</v>
      </c>
      <c r="AR112">
        <v>5.2629999999999999</v>
      </c>
      <c r="AS112">
        <v>2.8349000000000002</v>
      </c>
      <c r="AT112">
        <v>8.9250000000000007</v>
      </c>
      <c r="AU112">
        <v>4.3171999999999997</v>
      </c>
      <c r="AV112">
        <v>0.93779999999999997</v>
      </c>
      <c r="AW112">
        <v>3.9211999999999998</v>
      </c>
      <c r="AX112">
        <v>-19.3537</v>
      </c>
      <c r="AY112">
        <v>-1.5</v>
      </c>
      <c r="AZ112" t="s">
        <v>79</v>
      </c>
      <c r="BA112" s="1">
        <v>0</v>
      </c>
      <c r="BB112" s="1">
        <v>2.3447</v>
      </c>
      <c r="BC112" s="1">
        <v>1.8263000000000001E-3</v>
      </c>
    </row>
    <row r="113" spans="5:55" x14ac:dyDescent="0.25">
      <c r="E113">
        <v>3</v>
      </c>
      <c r="F113" t="s">
        <v>174</v>
      </c>
      <c r="G113">
        <v>4</v>
      </c>
      <c r="H113">
        <v>-99</v>
      </c>
      <c r="I113">
        <v>0</v>
      </c>
      <c r="J113">
        <v>1</v>
      </c>
      <c r="K113">
        <v>7.9599200000000003</v>
      </c>
      <c r="L113">
        <v>10.8902</v>
      </c>
      <c r="M113">
        <v>30.2</v>
      </c>
      <c r="N113">
        <v>5.7031900000000003E-2</v>
      </c>
      <c r="O113">
        <v>5.91263E-2</v>
      </c>
      <c r="P113" s="1">
        <v>-2.10796E-14</v>
      </c>
      <c r="Q113" s="1">
        <v>-2.10436E-11</v>
      </c>
      <c r="R113" s="1">
        <v>3.1865999999999998E-2</v>
      </c>
      <c r="S113" s="1">
        <v>3.9076999999999999E-5</v>
      </c>
      <c r="T113" s="1">
        <v>1.5563E-6</v>
      </c>
      <c r="U113" s="1">
        <v>1.2721E-2</v>
      </c>
      <c r="V113" s="1">
        <v>2.459E-5</v>
      </c>
      <c r="W113" s="1">
        <v>1.1827E-4</v>
      </c>
      <c r="X113" s="1">
        <v>7.9072000000000005E-5</v>
      </c>
      <c r="Y113" s="1">
        <v>0</v>
      </c>
      <c r="Z113" s="1">
        <v>5.0971999999999999E-5</v>
      </c>
      <c r="AA113" s="1">
        <v>0</v>
      </c>
      <c r="AB113" s="1">
        <v>8.5792999999999993E-6</v>
      </c>
      <c r="AC113" s="1">
        <v>2.7595E-6</v>
      </c>
      <c r="AD113" s="1">
        <v>3.9004999999999998E-7</v>
      </c>
      <c r="AE113" s="1">
        <v>8.3795999999999997E-10</v>
      </c>
      <c r="AF113" s="1">
        <v>4.4336000000000002E-6</v>
      </c>
      <c r="AG113" s="1">
        <v>3.5434999999999999E-7</v>
      </c>
      <c r="AH113" s="1">
        <v>2.7422999999999999E-7</v>
      </c>
      <c r="AI113" s="1">
        <v>3.0730000000000001E-7</v>
      </c>
      <c r="AJ113" s="1">
        <v>4.2028000000000002E-10</v>
      </c>
      <c r="AK113" s="1">
        <v>1.7499999999999998E-5</v>
      </c>
      <c r="AL113" s="1">
        <v>1.6003E-6</v>
      </c>
      <c r="AM113" s="1">
        <v>4.8917000000000002E-2</v>
      </c>
      <c r="AN113" s="1">
        <v>4.0949999999999998E-4</v>
      </c>
      <c r="AO113">
        <v>-12.885</v>
      </c>
      <c r="AP113">
        <v>1.2361</v>
      </c>
      <c r="AQ113">
        <v>1.7842</v>
      </c>
      <c r="AR113">
        <v>6.2782</v>
      </c>
      <c r="AS113">
        <v>2.7679</v>
      </c>
      <c r="AT113">
        <v>2.6294</v>
      </c>
      <c r="AU113">
        <v>2.4011</v>
      </c>
      <c r="AV113">
        <v>4.2045000000000003</v>
      </c>
      <c r="AW113">
        <v>2.0066000000000002</v>
      </c>
      <c r="AX113">
        <v>-18.130500000000001</v>
      </c>
      <c r="AY113">
        <v>-1.5</v>
      </c>
      <c r="AZ113" t="s">
        <v>80</v>
      </c>
      <c r="BA113" s="1">
        <v>0</v>
      </c>
      <c r="BB113" s="1">
        <v>4.6189</v>
      </c>
      <c r="BC113" s="1">
        <v>2.8544E-3</v>
      </c>
    </row>
    <row r="114" spans="5:55" x14ac:dyDescent="0.25">
      <c r="E114">
        <v>3</v>
      </c>
      <c r="F114" t="s">
        <v>174</v>
      </c>
      <c r="G114">
        <v>5</v>
      </c>
      <c r="H114">
        <v>-99</v>
      </c>
      <c r="I114">
        <v>0</v>
      </c>
      <c r="J114">
        <v>1</v>
      </c>
      <c r="K114">
        <v>7.4130399999999996</v>
      </c>
      <c r="L114">
        <v>11.564</v>
      </c>
      <c r="M114">
        <v>29.8</v>
      </c>
      <c r="N114">
        <v>1.9193999999999999E-2</v>
      </c>
      <c r="O114">
        <v>1.7605800000000001E-2</v>
      </c>
      <c r="P114" s="1">
        <v>-2.01791E-14</v>
      </c>
      <c r="Q114" s="1">
        <v>-7.6139700000000003E-11</v>
      </c>
      <c r="R114" s="1">
        <v>1.0492E-2</v>
      </c>
      <c r="S114" s="1">
        <v>1.4139E-5</v>
      </c>
      <c r="T114" s="1">
        <v>1.2302999999999999E-8</v>
      </c>
      <c r="U114" s="1">
        <v>9.1160000000000004E-4</v>
      </c>
      <c r="V114" s="1">
        <v>3.3637999999999999E-5</v>
      </c>
      <c r="W114" s="1">
        <v>5.8186000000000002E-5</v>
      </c>
      <c r="X114" s="1">
        <v>0</v>
      </c>
      <c r="Y114" s="1">
        <v>0</v>
      </c>
      <c r="Z114" s="1">
        <v>5.0216999999999997E-5</v>
      </c>
      <c r="AA114" s="1">
        <v>0</v>
      </c>
      <c r="AB114" s="1">
        <v>2.3326000000000002E-3</v>
      </c>
      <c r="AC114" s="1">
        <v>6.9539999999999998E-6</v>
      </c>
      <c r="AD114" s="1">
        <v>2.0591E-7</v>
      </c>
      <c r="AE114" s="1">
        <v>8.3729000000000001E-10</v>
      </c>
      <c r="AF114" s="1">
        <v>5.6677999999999998E-10</v>
      </c>
      <c r="AG114" s="1">
        <v>7.2859000000000004E-8</v>
      </c>
      <c r="AH114" s="1">
        <v>1.4676E-7</v>
      </c>
      <c r="AI114" s="1">
        <v>8.4957E-7</v>
      </c>
      <c r="AJ114" s="1">
        <v>1.2401000000000001E-7</v>
      </c>
      <c r="AK114" s="1">
        <v>3.3306000000000003E-5</v>
      </c>
      <c r="AL114" s="1">
        <v>4.0587999999999998E-7</v>
      </c>
      <c r="AM114" s="1">
        <v>1.29E-2</v>
      </c>
      <c r="AN114" s="1">
        <v>2.3981999999999998E-5</v>
      </c>
      <c r="AO114">
        <v>-16.940000000000001</v>
      </c>
      <c r="AP114">
        <v>-2.6941999999999999</v>
      </c>
      <c r="AQ114">
        <v>3.6371000000000002</v>
      </c>
      <c r="AR114">
        <v>2.3525</v>
      </c>
      <c r="AS114">
        <v>2.4443999999999999</v>
      </c>
      <c r="AT114">
        <v>6.9257</v>
      </c>
      <c r="AU114">
        <v>4.2518000000000002</v>
      </c>
      <c r="AV114">
        <v>-7.7027000000000001</v>
      </c>
      <c r="AW114">
        <v>3.8565999999999998</v>
      </c>
      <c r="AX114">
        <v>-19.3703</v>
      </c>
      <c r="AY114">
        <v>-1.5</v>
      </c>
      <c r="AZ114" t="s">
        <v>81</v>
      </c>
      <c r="BA114" s="1">
        <v>0</v>
      </c>
      <c r="BB114" s="1">
        <v>1.2766999999999999</v>
      </c>
      <c r="BC114" s="1">
        <v>9.6066000000000001E-4</v>
      </c>
    </row>
    <row r="115" spans="5:55" x14ac:dyDescent="0.25">
      <c r="E115">
        <v>3</v>
      </c>
      <c r="F115" t="s">
        <v>174</v>
      </c>
      <c r="G115">
        <v>6</v>
      </c>
      <c r="H115">
        <v>-99</v>
      </c>
      <c r="I115">
        <v>0</v>
      </c>
      <c r="J115">
        <v>1</v>
      </c>
      <c r="K115">
        <v>7.4573600000000004</v>
      </c>
      <c r="L115">
        <v>11.4932</v>
      </c>
      <c r="M115">
        <v>30.1</v>
      </c>
      <c r="N115">
        <v>2.11293E-2</v>
      </c>
      <c r="O115">
        <v>1.96051E-2</v>
      </c>
      <c r="P115" s="1">
        <v>-2.9439200000000001E-13</v>
      </c>
      <c r="Q115" s="1">
        <v>-9.8678800000000005E-10</v>
      </c>
      <c r="R115" s="1">
        <v>1.1728000000000001E-2</v>
      </c>
      <c r="S115" s="1">
        <v>6.2155000000000004E-5</v>
      </c>
      <c r="T115" s="1">
        <v>1.2304000000000001E-8</v>
      </c>
      <c r="U115" s="1">
        <v>1.1079E-3</v>
      </c>
      <c r="V115" s="1">
        <v>1.6593000000000001E-4</v>
      </c>
      <c r="W115" s="1">
        <v>8.3813000000000005E-5</v>
      </c>
      <c r="X115" s="1">
        <v>0</v>
      </c>
      <c r="Y115" s="1">
        <v>4.2246000000000002E-5</v>
      </c>
      <c r="Z115" s="1">
        <v>5.3118999999999997E-5</v>
      </c>
      <c r="AA115" s="1">
        <v>0</v>
      </c>
      <c r="AB115" s="1">
        <v>2.4699000000000001E-3</v>
      </c>
      <c r="AC115" s="1">
        <v>1.0930999999999999E-5</v>
      </c>
      <c r="AD115" s="1">
        <v>4.1857000000000002E-7</v>
      </c>
      <c r="AE115" s="1">
        <v>1.0959E-7</v>
      </c>
      <c r="AF115" s="1">
        <v>4.1078000000000002E-5</v>
      </c>
      <c r="AG115" s="1">
        <v>1.5242E-6</v>
      </c>
      <c r="AH115" s="1">
        <v>7.6883000000000004E-7</v>
      </c>
      <c r="AI115" s="1">
        <v>9.978499999999999E-7</v>
      </c>
      <c r="AJ115" s="1">
        <v>3.2369000000000001E-7</v>
      </c>
      <c r="AK115" s="1">
        <v>1.4922000000000001E-4</v>
      </c>
      <c r="AL115" s="1">
        <v>4.622E-7</v>
      </c>
      <c r="AM115" s="1">
        <v>1.4309000000000001E-2</v>
      </c>
      <c r="AN115" s="1">
        <v>3.0158000000000002E-5</v>
      </c>
      <c r="AO115">
        <v>-12.0379</v>
      </c>
      <c r="AP115">
        <v>2.1833999999999998</v>
      </c>
      <c r="AQ115">
        <v>3.6711</v>
      </c>
      <c r="AR115">
        <v>7.2263000000000002</v>
      </c>
      <c r="AS115">
        <v>4.6079999999999997</v>
      </c>
      <c r="AT115">
        <v>8.2863000000000007</v>
      </c>
      <c r="AU115">
        <v>4.2869999999999999</v>
      </c>
      <c r="AV115">
        <v>6.9467999999999996</v>
      </c>
      <c r="AW115">
        <v>3.8923999999999999</v>
      </c>
      <c r="AX115">
        <v>-16.673999999999999</v>
      </c>
      <c r="AY115">
        <v>-1.5</v>
      </c>
      <c r="AZ115" t="s">
        <v>82</v>
      </c>
      <c r="BA115" s="1">
        <v>0</v>
      </c>
      <c r="BB115" s="1">
        <v>1.4316</v>
      </c>
      <c r="BC115" s="1">
        <v>1.0575000000000001E-3</v>
      </c>
    </row>
    <row r="116" spans="5:55" x14ac:dyDescent="0.25">
      <c r="E116">
        <v>3</v>
      </c>
      <c r="F116" t="s">
        <v>174</v>
      </c>
      <c r="G116">
        <v>7</v>
      </c>
      <c r="H116">
        <v>-99</v>
      </c>
      <c r="I116">
        <v>0</v>
      </c>
      <c r="J116">
        <v>1</v>
      </c>
      <c r="K116">
        <v>7.38734</v>
      </c>
      <c r="L116">
        <v>11.5762</v>
      </c>
      <c r="M116">
        <v>30.1</v>
      </c>
      <c r="N116">
        <v>1.7167100000000001E-2</v>
      </c>
      <c r="O116">
        <v>1.60895E-2</v>
      </c>
      <c r="P116" s="1">
        <v>4.38346E-14</v>
      </c>
      <c r="Q116" s="1">
        <v>1.7674199999999999E-10</v>
      </c>
      <c r="R116" s="1">
        <v>9.6688E-3</v>
      </c>
      <c r="S116" s="1">
        <v>1.5438999999999999E-5</v>
      </c>
      <c r="T116" s="1">
        <v>1.2652E-6</v>
      </c>
      <c r="U116" s="1">
        <v>1.0169000000000001E-3</v>
      </c>
      <c r="V116" s="1">
        <v>3.4785E-5</v>
      </c>
      <c r="W116" s="1">
        <v>6.2218999999999995E-5</v>
      </c>
      <c r="X116" s="1">
        <v>0</v>
      </c>
      <c r="Y116" s="1">
        <v>0</v>
      </c>
      <c r="Z116" s="1">
        <v>5.0436000000000003E-5</v>
      </c>
      <c r="AA116" s="1">
        <v>0</v>
      </c>
      <c r="AB116" s="1">
        <v>1.8549E-3</v>
      </c>
      <c r="AC116" s="1">
        <v>1.1539000000000001E-5</v>
      </c>
      <c r="AD116" s="1">
        <v>1.212E-7</v>
      </c>
      <c r="AE116" s="1">
        <v>8.3725999999999996E-10</v>
      </c>
      <c r="AF116" s="1">
        <v>1.5996000000000001E-5</v>
      </c>
      <c r="AG116" s="1">
        <v>6.2971000000000002E-8</v>
      </c>
      <c r="AH116" s="1">
        <v>1.0251999999999999E-7</v>
      </c>
      <c r="AI116" s="1">
        <v>6.0190000000000001E-7</v>
      </c>
      <c r="AJ116" s="1">
        <v>3.6772000000000001E-7</v>
      </c>
      <c r="AK116" s="1">
        <v>1.7985000000000001E-4</v>
      </c>
      <c r="AL116" s="1">
        <v>3.8892999999999998E-7</v>
      </c>
      <c r="AM116" s="1">
        <v>1.2045999999999999E-2</v>
      </c>
      <c r="AN116" s="1">
        <v>2.092E-5</v>
      </c>
      <c r="AO116">
        <v>-12.4655</v>
      </c>
      <c r="AP116">
        <v>1.7687999999999999</v>
      </c>
      <c r="AQ116">
        <v>3.6396999999999999</v>
      </c>
      <c r="AR116">
        <v>6.8117000000000001</v>
      </c>
      <c r="AS116">
        <v>2.4234</v>
      </c>
      <c r="AT116">
        <v>8.3867999999999991</v>
      </c>
      <c r="AU116">
        <v>4.2556000000000003</v>
      </c>
      <c r="AV116">
        <v>5.6898999999999997</v>
      </c>
      <c r="AW116">
        <v>3.8610000000000002</v>
      </c>
      <c r="AX116">
        <v>-19.459900000000001</v>
      </c>
      <c r="AY116">
        <v>-1.5</v>
      </c>
      <c r="AZ116" t="s">
        <v>83</v>
      </c>
      <c r="BA116" s="1">
        <v>0</v>
      </c>
      <c r="BB116" s="1">
        <v>1.1899</v>
      </c>
      <c r="BC116" s="1">
        <v>8.5921000000000001E-4</v>
      </c>
    </row>
    <row r="117" spans="5:55" x14ac:dyDescent="0.25">
      <c r="E117">
        <v>3</v>
      </c>
      <c r="F117" t="s">
        <v>174</v>
      </c>
      <c r="G117">
        <v>8</v>
      </c>
      <c r="H117">
        <v>-99</v>
      </c>
      <c r="I117">
        <v>0</v>
      </c>
      <c r="J117">
        <v>1</v>
      </c>
      <c r="K117">
        <v>7.78918</v>
      </c>
      <c r="L117">
        <v>11.141299999999999</v>
      </c>
      <c r="M117">
        <v>29.6</v>
      </c>
      <c r="N117">
        <v>3.7102499999999997E-2</v>
      </c>
      <c r="O117">
        <v>4.2886300000000002E-2</v>
      </c>
      <c r="P117" s="1">
        <v>-3.6749500000000003E-14</v>
      </c>
      <c r="Q117" s="1">
        <v>-5.5503899999999998E-11</v>
      </c>
      <c r="R117" s="1">
        <v>1.2433E-2</v>
      </c>
      <c r="S117" s="1">
        <v>1.7592999999999999E-5</v>
      </c>
      <c r="T117" s="1">
        <v>1.4818999999999999E-6</v>
      </c>
      <c r="U117" s="1">
        <v>1.2437999999999999E-2</v>
      </c>
      <c r="V117" s="1">
        <v>2.8325000000000001E-5</v>
      </c>
      <c r="W117" s="1">
        <v>5.8094999999999999E-5</v>
      </c>
      <c r="X117" s="1">
        <v>5.3674999999999997E-5</v>
      </c>
      <c r="Y117" s="1">
        <v>0</v>
      </c>
      <c r="Z117" s="1">
        <v>5.0356999999999999E-5</v>
      </c>
      <c r="AA117" s="1">
        <v>0</v>
      </c>
      <c r="AB117" s="1">
        <v>2.9981000000000001E-6</v>
      </c>
      <c r="AC117" s="1">
        <v>2.7504E-6</v>
      </c>
      <c r="AD117" s="1">
        <v>1.0045E-7</v>
      </c>
      <c r="AE117" s="1">
        <v>8.3759999999999998E-10</v>
      </c>
      <c r="AF117" s="1">
        <v>4.6932999999999996E-6</v>
      </c>
      <c r="AG117" s="1">
        <v>1.0656999999999999E-7</v>
      </c>
      <c r="AH117" s="1">
        <v>2.4303999999999998E-7</v>
      </c>
      <c r="AI117" s="1">
        <v>1.8071000000000001E-7</v>
      </c>
      <c r="AJ117" s="1">
        <v>4.2009999999999998E-10</v>
      </c>
      <c r="AK117" s="1">
        <v>1.7159E-4</v>
      </c>
      <c r="AL117" s="1">
        <v>1.0089E-6</v>
      </c>
      <c r="AM117" s="1">
        <v>3.2537999999999997E-2</v>
      </c>
      <c r="AN117" s="1">
        <v>1.6933000000000001E-4</v>
      </c>
      <c r="AO117">
        <v>-12.967000000000001</v>
      </c>
      <c r="AP117">
        <v>1.2307999999999999</v>
      </c>
      <c r="AQ117">
        <v>1.5316000000000001</v>
      </c>
      <c r="AR117">
        <v>6.2803000000000004</v>
      </c>
      <c r="AS117">
        <v>2.7351000000000001</v>
      </c>
      <c r="AT117">
        <v>4.1379999999999999</v>
      </c>
      <c r="AU117">
        <v>2.1457000000000002</v>
      </c>
      <c r="AV117">
        <v>4.1265999999999998</v>
      </c>
      <c r="AW117">
        <v>1.7502</v>
      </c>
      <c r="AX117">
        <v>-19.1189</v>
      </c>
      <c r="AY117">
        <v>-1.5</v>
      </c>
      <c r="AZ117" t="s">
        <v>84</v>
      </c>
      <c r="BA117" s="1">
        <v>0</v>
      </c>
      <c r="BB117" s="1">
        <v>3.0299</v>
      </c>
      <c r="BC117" s="1">
        <v>1.8569999999999999E-3</v>
      </c>
    </row>
    <row r="118" spans="5:55" x14ac:dyDescent="0.25">
      <c r="E118">
        <v>3</v>
      </c>
      <c r="F118" t="s">
        <v>174</v>
      </c>
      <c r="G118">
        <v>9</v>
      </c>
      <c r="H118">
        <v>-99</v>
      </c>
      <c r="I118">
        <v>0</v>
      </c>
      <c r="J118">
        <v>1</v>
      </c>
      <c r="K118">
        <v>7.2650499999999996</v>
      </c>
      <c r="L118">
        <v>11.715</v>
      </c>
      <c r="M118">
        <v>30.2</v>
      </c>
      <c r="N118">
        <v>1.2392E-2</v>
      </c>
      <c r="O118">
        <v>1.1964900000000001E-2</v>
      </c>
      <c r="P118" s="1">
        <v>-1.7663500000000001E-13</v>
      </c>
      <c r="Q118" s="1">
        <v>-9.6042900000000005E-10</v>
      </c>
      <c r="R118" s="1">
        <v>6.7787999999999998E-3</v>
      </c>
      <c r="S118" s="1">
        <v>1.1167E-5</v>
      </c>
      <c r="T118" s="1">
        <v>1.2301E-8</v>
      </c>
      <c r="U118" s="1">
        <v>9.6464000000000001E-4</v>
      </c>
      <c r="V118" s="1">
        <v>1.9511999999999999E-5</v>
      </c>
      <c r="W118" s="1">
        <v>4.9996E-5</v>
      </c>
      <c r="X118" s="1">
        <v>0</v>
      </c>
      <c r="Y118" s="1">
        <v>0</v>
      </c>
      <c r="Z118" s="1">
        <v>5.4823E-5</v>
      </c>
      <c r="AA118" s="1">
        <v>0</v>
      </c>
      <c r="AB118" s="1">
        <v>1.2608000000000001E-3</v>
      </c>
      <c r="AC118" s="1">
        <v>6.4602000000000004E-6</v>
      </c>
      <c r="AD118" s="1">
        <v>2.1605999999999999E-7</v>
      </c>
      <c r="AE118" s="1">
        <v>1.2727E-7</v>
      </c>
      <c r="AF118" s="1">
        <v>1.2208E-6</v>
      </c>
      <c r="AG118" s="1">
        <v>2.0352999999999998E-6</v>
      </c>
      <c r="AH118" s="1">
        <v>1.0771E-6</v>
      </c>
      <c r="AI118" s="1">
        <v>2.6325999999999999E-7</v>
      </c>
      <c r="AJ118" s="1">
        <v>4.1988999999999998E-10</v>
      </c>
      <c r="AK118" s="1">
        <v>1.9149E-4</v>
      </c>
      <c r="AL118" s="1">
        <v>2.9102999999999998E-7</v>
      </c>
      <c r="AM118" s="1">
        <v>8.9405999999999999E-3</v>
      </c>
      <c r="AN118" s="1">
        <v>1.1226000000000001E-5</v>
      </c>
      <c r="AO118">
        <v>-13.606400000000001</v>
      </c>
      <c r="AP118">
        <v>0.64510000000000001</v>
      </c>
      <c r="AQ118">
        <v>3.5891999999999999</v>
      </c>
      <c r="AR118">
        <v>5.6867000000000001</v>
      </c>
      <c r="AS118">
        <v>4.4694000000000003</v>
      </c>
      <c r="AT118">
        <v>8.3383000000000003</v>
      </c>
      <c r="AU118">
        <v>4.2054</v>
      </c>
      <c r="AV118">
        <v>2.2989000000000002</v>
      </c>
      <c r="AW118">
        <v>3.8109999999999999</v>
      </c>
      <c r="AX118">
        <v>-16.4697</v>
      </c>
      <c r="AY118">
        <v>-1.5</v>
      </c>
      <c r="AZ118" t="s">
        <v>85</v>
      </c>
      <c r="BA118" s="1">
        <v>0</v>
      </c>
      <c r="BB118" s="1">
        <v>0.88776999999999995</v>
      </c>
      <c r="BC118" s="1">
        <v>6.2021999999999999E-4</v>
      </c>
    </row>
    <row r="119" spans="5:55" x14ac:dyDescent="0.25">
      <c r="E119">
        <v>3</v>
      </c>
      <c r="F119" t="s">
        <v>174</v>
      </c>
      <c r="G119">
        <v>10</v>
      </c>
      <c r="H119">
        <v>-99</v>
      </c>
      <c r="I119">
        <v>0</v>
      </c>
      <c r="J119">
        <v>1</v>
      </c>
      <c r="K119">
        <v>7.2857099999999999</v>
      </c>
      <c r="L119">
        <v>11.7445</v>
      </c>
      <c r="M119">
        <v>29.6</v>
      </c>
      <c r="N119">
        <v>1.33194E-2</v>
      </c>
      <c r="O119">
        <v>1.27578E-2</v>
      </c>
      <c r="P119" s="1">
        <v>-3.5833400000000004E-15</v>
      </c>
      <c r="Q119" s="1">
        <v>-1.82458E-11</v>
      </c>
      <c r="R119" s="1">
        <v>7.2838E-3</v>
      </c>
      <c r="S119" s="1">
        <v>3.6458000000000002E-5</v>
      </c>
      <c r="T119" s="1">
        <v>1.6681E-6</v>
      </c>
      <c r="U119" s="1">
        <v>9.8288999999999994E-4</v>
      </c>
      <c r="V119" s="1">
        <v>2.4799000000000001E-5</v>
      </c>
      <c r="W119" s="1">
        <v>6.0748000000000002E-5</v>
      </c>
      <c r="X119" s="1">
        <v>0</v>
      </c>
      <c r="Y119" s="1">
        <v>4.3890999999999997E-5</v>
      </c>
      <c r="Z119" s="1">
        <v>7.0986000000000001E-5</v>
      </c>
      <c r="AA119" s="1">
        <v>0</v>
      </c>
      <c r="AB119" s="1">
        <v>1.3473000000000001E-3</v>
      </c>
      <c r="AC119" s="1">
        <v>7.6582000000000006E-6</v>
      </c>
      <c r="AD119" s="1">
        <v>3.4751999999999998E-7</v>
      </c>
      <c r="AE119" s="1">
        <v>1.2055999999999999E-7</v>
      </c>
      <c r="AF119" s="1">
        <v>1.7946999999999999E-4</v>
      </c>
      <c r="AG119" s="1">
        <v>1.6198E-7</v>
      </c>
      <c r="AH119" s="1">
        <v>3.1604999999999997E-7</v>
      </c>
      <c r="AI119" s="1">
        <v>4.3471000000000001E-7</v>
      </c>
      <c r="AJ119" s="1">
        <v>2.3418E-7</v>
      </c>
      <c r="AK119" s="1">
        <v>2.0481000000000001E-4</v>
      </c>
      <c r="AL119" s="1">
        <v>2.9325000000000001E-7</v>
      </c>
      <c r="AM119" s="1">
        <v>9.4894000000000003E-3</v>
      </c>
      <c r="AN119" s="1">
        <v>1.2473999999999999E-5</v>
      </c>
      <c r="AO119">
        <v>-11.511900000000001</v>
      </c>
      <c r="AP119">
        <v>2.7858999999999998</v>
      </c>
      <c r="AQ119">
        <v>3.5632000000000001</v>
      </c>
      <c r="AR119">
        <v>7.8350999999999997</v>
      </c>
      <c r="AS119">
        <v>4.4972000000000003</v>
      </c>
      <c r="AT119">
        <v>8.3632000000000009</v>
      </c>
      <c r="AU119">
        <v>4.1769999999999996</v>
      </c>
      <c r="AV119">
        <v>8.6906999999999996</v>
      </c>
      <c r="AW119">
        <v>3.7814999999999999</v>
      </c>
      <c r="AX119">
        <v>-18.783100000000001</v>
      </c>
      <c r="AY119">
        <v>-1.5</v>
      </c>
      <c r="AZ119" t="s">
        <v>86</v>
      </c>
      <c r="BA119" s="1">
        <v>0</v>
      </c>
      <c r="BB119" s="1">
        <v>0.96597</v>
      </c>
      <c r="BC119" s="1">
        <v>6.6664000000000003E-4</v>
      </c>
    </row>
    <row r="120" spans="5:55" x14ac:dyDescent="0.25">
      <c r="E120">
        <v>3</v>
      </c>
      <c r="F120" t="s">
        <v>174</v>
      </c>
      <c r="G120">
        <v>11</v>
      </c>
      <c r="H120">
        <v>-99</v>
      </c>
      <c r="I120">
        <v>0</v>
      </c>
      <c r="J120">
        <v>1</v>
      </c>
      <c r="K120">
        <v>7.2812200000000002</v>
      </c>
      <c r="L120">
        <v>11.6218</v>
      </c>
      <c r="M120">
        <v>31.4</v>
      </c>
      <c r="N120">
        <v>1.29885E-2</v>
      </c>
      <c r="O120">
        <v>1.24247E-2</v>
      </c>
      <c r="P120" s="1">
        <v>-5.5781300000000004E-16</v>
      </c>
      <c r="Q120" s="1">
        <v>-2.95033E-12</v>
      </c>
      <c r="R120" s="1">
        <v>6.8092999999999999E-3</v>
      </c>
      <c r="S120" s="1">
        <v>1.26E-5</v>
      </c>
      <c r="T120" s="1">
        <v>2.452E-6</v>
      </c>
      <c r="U120" s="1">
        <v>1.0597E-3</v>
      </c>
      <c r="V120" s="1">
        <v>1.8627999999999999E-5</v>
      </c>
      <c r="W120" s="1">
        <v>7.2229000000000003E-5</v>
      </c>
      <c r="X120" s="1">
        <v>0</v>
      </c>
      <c r="Y120" s="1">
        <v>0</v>
      </c>
      <c r="Z120" s="1">
        <v>5.6558000000000003E-5</v>
      </c>
      <c r="AA120" s="1">
        <v>0</v>
      </c>
      <c r="AB120" s="1">
        <v>1.3734999999999999E-3</v>
      </c>
      <c r="AC120" s="1">
        <v>6.7920999999999997E-6</v>
      </c>
      <c r="AD120" s="1">
        <v>1.9371999999999999E-7</v>
      </c>
      <c r="AE120" s="1">
        <v>8.3718E-10</v>
      </c>
      <c r="AF120" s="1">
        <v>6.1346000000000005E-5</v>
      </c>
      <c r="AG120" s="1">
        <v>1.2275000000000001E-7</v>
      </c>
      <c r="AH120" s="1">
        <v>2.2884999999999999E-7</v>
      </c>
      <c r="AI120" s="1">
        <v>2.7315999999999999E-7</v>
      </c>
      <c r="AJ120" s="1">
        <v>2.251E-7</v>
      </c>
      <c r="AK120" s="1">
        <v>2.5142999999999998E-6</v>
      </c>
      <c r="AL120" s="1">
        <v>3.2973999999999999E-7</v>
      </c>
      <c r="AM120" s="1">
        <v>9.1336999999999998E-3</v>
      </c>
      <c r="AN120" s="1">
        <v>1.2231E-5</v>
      </c>
      <c r="AO120">
        <v>-11.7773</v>
      </c>
      <c r="AP120">
        <v>2.4049999999999998</v>
      </c>
      <c r="AQ120">
        <v>3.6669</v>
      </c>
      <c r="AR120">
        <v>7.4311999999999996</v>
      </c>
      <c r="AS120">
        <v>2.3172999999999999</v>
      </c>
      <c r="AT120">
        <v>4.6932999999999998</v>
      </c>
      <c r="AU120">
        <v>4.2880000000000003</v>
      </c>
      <c r="AV120">
        <v>7.6162000000000001</v>
      </c>
      <c r="AW120">
        <v>3.8955000000000002</v>
      </c>
      <c r="AX120">
        <v>-18.723700000000001</v>
      </c>
      <c r="AY120">
        <v>-1.5</v>
      </c>
      <c r="AZ120" t="s">
        <v>87</v>
      </c>
      <c r="BA120" s="1">
        <v>0</v>
      </c>
      <c r="BB120" s="1">
        <v>0.90608999999999995</v>
      </c>
      <c r="BC120" s="1">
        <v>6.5008000000000004E-4</v>
      </c>
    </row>
    <row r="121" spans="5:55" x14ac:dyDescent="0.25">
      <c r="E121">
        <v>3</v>
      </c>
      <c r="F121" t="s">
        <v>174</v>
      </c>
      <c r="G121">
        <v>12</v>
      </c>
      <c r="H121">
        <v>-99</v>
      </c>
      <c r="I121">
        <v>0</v>
      </c>
      <c r="J121">
        <v>1</v>
      </c>
      <c r="K121">
        <v>7.2674700000000003</v>
      </c>
      <c r="L121">
        <v>11.7491</v>
      </c>
      <c r="M121">
        <v>29.7</v>
      </c>
      <c r="N121">
        <v>9.9564300000000005E-3</v>
      </c>
      <c r="O121">
        <v>1.2038E-2</v>
      </c>
      <c r="P121" s="1">
        <v>-6.60076E-16</v>
      </c>
      <c r="Q121" s="1">
        <v>-3.4437599999999999E-12</v>
      </c>
      <c r="R121" s="1">
        <v>4.8512E-3</v>
      </c>
      <c r="S121" s="1">
        <v>8.8441000000000006E-6</v>
      </c>
      <c r="T121" s="1">
        <v>1.2301E-8</v>
      </c>
      <c r="U121" s="1">
        <v>2.4862999999999999E-3</v>
      </c>
      <c r="V121" s="1">
        <v>2.2870999999999998E-5</v>
      </c>
      <c r="W121" s="1">
        <v>2.6896E-4</v>
      </c>
      <c r="X121" s="1">
        <v>5.2823999999999996E-6</v>
      </c>
      <c r="Y121" s="1">
        <v>0</v>
      </c>
      <c r="Z121" s="1">
        <v>5.7278000000000003E-5</v>
      </c>
      <c r="AA121" s="1">
        <v>5.5222000000000001E-5</v>
      </c>
      <c r="AB121" s="1">
        <v>1.5956E-4</v>
      </c>
      <c r="AC121" s="1">
        <v>2.5546000000000001E-6</v>
      </c>
      <c r="AD121" s="1">
        <v>4.2737000000000001E-8</v>
      </c>
      <c r="AE121" s="1">
        <v>8.3716000000000003E-10</v>
      </c>
      <c r="AF121" s="1">
        <v>7.8322999999999995E-7</v>
      </c>
      <c r="AG121" s="1">
        <v>7.5634000000000001E-8</v>
      </c>
      <c r="AH121" s="1">
        <v>1.8846000000000001E-7</v>
      </c>
      <c r="AI121" s="1">
        <v>3.3269E-7</v>
      </c>
      <c r="AJ121" s="1">
        <v>4.1988E-10</v>
      </c>
      <c r="AK121" s="1">
        <v>3.7296999999999997E-4</v>
      </c>
      <c r="AL121" s="1">
        <v>2.8238999999999998E-7</v>
      </c>
      <c r="AM121" s="1">
        <v>9.0598999999999992E-3</v>
      </c>
      <c r="AN121" s="1">
        <v>1.1345000000000001E-5</v>
      </c>
      <c r="AO121">
        <v>-13.8561</v>
      </c>
      <c r="AP121">
        <v>0.42870000000000003</v>
      </c>
      <c r="AQ121">
        <v>3.4718</v>
      </c>
      <c r="AR121">
        <v>5.4767000000000001</v>
      </c>
      <c r="AS121">
        <v>2.2827000000000002</v>
      </c>
      <c r="AT121">
        <v>8.6981000000000002</v>
      </c>
      <c r="AU121">
        <v>4.0860000000000003</v>
      </c>
      <c r="AV121">
        <v>1.6295999999999999</v>
      </c>
      <c r="AW121">
        <v>3.6907000000000001</v>
      </c>
      <c r="AX121">
        <v>-19.431699999999999</v>
      </c>
      <c r="AY121">
        <v>-1.5</v>
      </c>
      <c r="AZ121" t="s">
        <v>88</v>
      </c>
      <c r="BA121" s="1">
        <v>0</v>
      </c>
      <c r="BB121" s="1">
        <v>0.87255000000000005</v>
      </c>
      <c r="BC121" s="1">
        <v>4.9832000000000001E-4</v>
      </c>
    </row>
    <row r="122" spans="5:55" x14ac:dyDescent="0.25">
      <c r="E122">
        <v>3</v>
      </c>
      <c r="F122" t="s">
        <v>174</v>
      </c>
      <c r="G122">
        <v>13</v>
      </c>
      <c r="H122">
        <v>-99</v>
      </c>
      <c r="I122">
        <v>0</v>
      </c>
      <c r="J122">
        <v>1</v>
      </c>
      <c r="K122">
        <v>7.1530500000000004</v>
      </c>
      <c r="L122">
        <v>11.8653</v>
      </c>
      <c r="M122">
        <v>29.9</v>
      </c>
      <c r="N122">
        <v>9.3816100000000003E-3</v>
      </c>
      <c r="O122">
        <v>9.1355299999999993E-3</v>
      </c>
      <c r="P122" s="1">
        <v>-2.1068E-16</v>
      </c>
      <c r="Q122" s="1">
        <v>-1.49196E-12</v>
      </c>
      <c r="R122" s="1">
        <v>5.2557000000000003E-3</v>
      </c>
      <c r="S122" s="1">
        <v>9.8006000000000007E-6</v>
      </c>
      <c r="T122" s="1">
        <v>1.2301E-8</v>
      </c>
      <c r="U122" s="1">
        <v>7.0554000000000005E-4</v>
      </c>
      <c r="V122" s="1">
        <v>1.789E-5</v>
      </c>
      <c r="W122" s="1">
        <v>5.1178999999999999E-5</v>
      </c>
      <c r="X122" s="1">
        <v>0</v>
      </c>
      <c r="Y122" s="1">
        <v>0</v>
      </c>
      <c r="Z122" s="1">
        <v>5.4855999999999998E-5</v>
      </c>
      <c r="AA122" s="1">
        <v>0</v>
      </c>
      <c r="AB122" s="1">
        <v>9.3864000000000003E-4</v>
      </c>
      <c r="AC122" s="1">
        <v>5.3800000000000002E-6</v>
      </c>
      <c r="AD122" s="1">
        <v>5.6897000000000003E-8</v>
      </c>
      <c r="AE122" s="1">
        <v>8.7810000000000003E-8</v>
      </c>
      <c r="AF122" s="1">
        <v>2.6309999999999999E-6</v>
      </c>
      <c r="AG122" s="1">
        <v>1.5021E-6</v>
      </c>
      <c r="AH122" s="1">
        <v>8.0795000000000003E-7</v>
      </c>
      <c r="AI122" s="1">
        <v>1.4747000000000001E-7</v>
      </c>
      <c r="AJ122" s="1">
        <v>1.222E-7</v>
      </c>
      <c r="AK122" s="1">
        <v>4.1625000000000001E-4</v>
      </c>
      <c r="AL122" s="1">
        <v>2.1727000000000001E-7</v>
      </c>
      <c r="AM122" s="1">
        <v>6.8533999999999999E-3</v>
      </c>
      <c r="AN122" s="1">
        <v>6.3743000000000001E-6</v>
      </c>
      <c r="AO122">
        <v>-13.3368</v>
      </c>
      <c r="AP122">
        <v>0.95109999999999995</v>
      </c>
      <c r="AQ122">
        <v>3.5205000000000002</v>
      </c>
      <c r="AR122">
        <v>5.9965000000000002</v>
      </c>
      <c r="AS122">
        <v>4.165</v>
      </c>
      <c r="AT122">
        <v>8.8853000000000009</v>
      </c>
      <c r="AU122">
        <v>4.1355000000000004</v>
      </c>
      <c r="AV122">
        <v>3.1882000000000001</v>
      </c>
      <c r="AW122">
        <v>3.7404999999999999</v>
      </c>
      <c r="AX122">
        <v>-16.827200000000001</v>
      </c>
      <c r="AY122">
        <v>-1.5</v>
      </c>
      <c r="AZ122" t="s">
        <v>89</v>
      </c>
      <c r="BA122" s="1">
        <v>0</v>
      </c>
      <c r="BB122" s="1">
        <v>0.70518000000000003</v>
      </c>
      <c r="BC122" s="1">
        <v>4.6955E-4</v>
      </c>
    </row>
    <row r="123" spans="5:55" x14ac:dyDescent="0.25">
      <c r="E123">
        <v>3</v>
      </c>
      <c r="F123" t="s">
        <v>174</v>
      </c>
      <c r="G123">
        <v>14</v>
      </c>
      <c r="H123">
        <v>-99</v>
      </c>
      <c r="I123">
        <v>0</v>
      </c>
      <c r="J123">
        <v>1</v>
      </c>
      <c r="K123">
        <v>7.1008699999999996</v>
      </c>
      <c r="L123">
        <v>11.9635</v>
      </c>
      <c r="M123">
        <v>29.3</v>
      </c>
      <c r="N123">
        <v>8.83953E-3</v>
      </c>
      <c r="O123">
        <v>8.1677899999999994E-3</v>
      </c>
      <c r="P123" s="1">
        <v>-1.02914E-15</v>
      </c>
      <c r="Q123" s="1">
        <v>-8.1106099999999999E-12</v>
      </c>
      <c r="R123" s="1">
        <v>5.0423999999999998E-3</v>
      </c>
      <c r="S123" s="1">
        <v>2.7960999999999999E-5</v>
      </c>
      <c r="T123" s="1">
        <v>6.7696000000000004E-6</v>
      </c>
      <c r="U123" s="1">
        <v>3.9356999999999999E-4</v>
      </c>
      <c r="V123" s="1">
        <v>2.0537999999999999E-5</v>
      </c>
      <c r="W123" s="1">
        <v>5.7864E-5</v>
      </c>
      <c r="X123" s="1">
        <v>0</v>
      </c>
      <c r="Y123" s="1">
        <v>4.3035999999999999E-5</v>
      </c>
      <c r="Z123" s="1">
        <v>5.6968000000000001E-5</v>
      </c>
      <c r="AA123" s="1">
        <v>0</v>
      </c>
      <c r="AB123" s="1">
        <v>9.4158999999999996E-4</v>
      </c>
      <c r="AC123" s="1">
        <v>4.8968999999999997E-6</v>
      </c>
      <c r="AD123" s="1">
        <v>3.6724E-7</v>
      </c>
      <c r="AE123" s="1">
        <v>3.1096000000000003E-7</v>
      </c>
      <c r="AF123" s="1">
        <v>3.1431999999999999E-4</v>
      </c>
      <c r="AG123" s="1">
        <v>4.9391999999999997E-7</v>
      </c>
      <c r="AH123" s="1">
        <v>6.4427000000000004E-7</v>
      </c>
      <c r="AI123" s="1">
        <v>3.1717999999999999E-7</v>
      </c>
      <c r="AJ123" s="1">
        <v>2.3229E-7</v>
      </c>
      <c r="AK123" s="1">
        <v>5.4778000000000003E-5</v>
      </c>
      <c r="AL123" s="1">
        <v>1.836E-7</v>
      </c>
      <c r="AM123" s="1">
        <v>6.1024E-3</v>
      </c>
      <c r="AN123" s="1">
        <v>4.9080000000000003E-6</v>
      </c>
      <c r="AO123">
        <v>-11.3377</v>
      </c>
      <c r="AP123">
        <v>2.9923000000000002</v>
      </c>
      <c r="AQ123">
        <v>3.4651999999999998</v>
      </c>
      <c r="AR123">
        <v>8.0454000000000008</v>
      </c>
      <c r="AS123">
        <v>4.6382000000000003</v>
      </c>
      <c r="AT123">
        <v>7.0323000000000002</v>
      </c>
      <c r="AU123">
        <v>4.0777999999999999</v>
      </c>
      <c r="AV123">
        <v>9.2856000000000005</v>
      </c>
      <c r="AW123">
        <v>3.6818</v>
      </c>
      <c r="AX123">
        <v>-17.9084</v>
      </c>
      <c r="AY123">
        <v>-1.5</v>
      </c>
      <c r="AZ123" t="s">
        <v>90</v>
      </c>
      <c r="BA123" s="1">
        <v>0</v>
      </c>
      <c r="BB123" s="1">
        <v>0.65666999999999998</v>
      </c>
      <c r="BC123" s="1">
        <v>4.4242000000000001E-4</v>
      </c>
    </row>
    <row r="124" spans="5:55" x14ac:dyDescent="0.25">
      <c r="E124">
        <v>3</v>
      </c>
      <c r="F124" t="s">
        <v>174</v>
      </c>
      <c r="G124">
        <v>15</v>
      </c>
      <c r="H124">
        <v>-99</v>
      </c>
      <c r="I124">
        <v>0</v>
      </c>
      <c r="J124">
        <v>1</v>
      </c>
      <c r="K124">
        <v>7.1596500000000001</v>
      </c>
      <c r="L124">
        <v>11.805899999999999</v>
      </c>
      <c r="M124">
        <v>30.7</v>
      </c>
      <c r="N124">
        <v>9.5339299999999995E-3</v>
      </c>
      <c r="O124">
        <v>9.1443500000000007E-3</v>
      </c>
      <c r="P124" s="1">
        <v>-8.0554100000000002E-14</v>
      </c>
      <c r="Q124" s="1">
        <v>-5.6766700000000004E-10</v>
      </c>
      <c r="R124" s="1">
        <v>5.3600999999999996E-3</v>
      </c>
      <c r="S124" s="1">
        <v>9.6726999999999997E-6</v>
      </c>
      <c r="T124" s="1">
        <v>1.2301E-8</v>
      </c>
      <c r="U124" s="1">
        <v>6.6385999999999995E-4</v>
      </c>
      <c r="V124" s="1">
        <v>1.5579000000000001E-5</v>
      </c>
      <c r="W124" s="1">
        <v>5.1150000000000003E-5</v>
      </c>
      <c r="X124" s="1">
        <v>0</v>
      </c>
      <c r="Y124" s="1">
        <v>0</v>
      </c>
      <c r="Z124" s="1">
        <v>5.4984000000000001E-5</v>
      </c>
      <c r="AA124" s="1">
        <v>0</v>
      </c>
      <c r="AB124" s="1">
        <v>9.6385000000000004E-4</v>
      </c>
      <c r="AC124" s="1">
        <v>4.1645999999999999E-6</v>
      </c>
      <c r="AD124" s="1">
        <v>1.0712E-7</v>
      </c>
      <c r="AE124" s="1">
        <v>8.3713999999999996E-10</v>
      </c>
      <c r="AF124" s="1">
        <v>6.0786999999999999E-5</v>
      </c>
      <c r="AG124" s="1">
        <v>4.3789000000000001E-7</v>
      </c>
      <c r="AH124" s="1">
        <v>3.2305999999999998E-7</v>
      </c>
      <c r="AI124" s="1">
        <v>1.4212E-7</v>
      </c>
      <c r="AJ124" s="1">
        <v>1.3005E-7</v>
      </c>
      <c r="AK124" s="1">
        <v>3.5132000000000002E-4</v>
      </c>
      <c r="AL124" s="1">
        <v>2.3365E-7</v>
      </c>
      <c r="AM124" s="1">
        <v>6.8769E-3</v>
      </c>
      <c r="AN124" s="1">
        <v>6.5899000000000002E-6</v>
      </c>
      <c r="AO124">
        <v>-11.8864</v>
      </c>
      <c r="AP124">
        <v>2.3538999999999999</v>
      </c>
      <c r="AQ124">
        <v>3.5710000000000002</v>
      </c>
      <c r="AR124">
        <v>7.3890000000000002</v>
      </c>
      <c r="AS124">
        <v>2.1564000000000001</v>
      </c>
      <c r="AT124">
        <v>8.8142999999999994</v>
      </c>
      <c r="AU124">
        <v>4.1891999999999996</v>
      </c>
      <c r="AV124">
        <v>7.4230999999999998</v>
      </c>
      <c r="AW124">
        <v>3.7955999999999999</v>
      </c>
      <c r="AX124">
        <v>-17.771100000000001</v>
      </c>
      <c r="AY124">
        <v>-1.5</v>
      </c>
      <c r="AZ124" t="s">
        <v>91</v>
      </c>
      <c r="BA124" s="1">
        <v>0</v>
      </c>
      <c r="BB124" s="1">
        <v>0.70974999999999999</v>
      </c>
      <c r="BC124" s="1">
        <v>4.7717000000000001E-4</v>
      </c>
    </row>
    <row r="125" spans="5:55" x14ac:dyDescent="0.25">
      <c r="E125">
        <v>3</v>
      </c>
      <c r="F125" t="s">
        <v>174</v>
      </c>
      <c r="G125">
        <v>16</v>
      </c>
      <c r="H125">
        <v>-99</v>
      </c>
      <c r="I125">
        <v>0</v>
      </c>
      <c r="J125">
        <v>1</v>
      </c>
      <c r="K125">
        <v>7.0776399999999997</v>
      </c>
      <c r="L125">
        <v>12.0693</v>
      </c>
      <c r="M125">
        <v>28.1</v>
      </c>
      <c r="N125">
        <v>7.13789E-3</v>
      </c>
      <c r="O125">
        <v>8.1414199999999999E-3</v>
      </c>
      <c r="P125" s="1">
        <v>-1.08643E-16</v>
      </c>
      <c r="Q125" s="1">
        <v>-8.83508E-13</v>
      </c>
      <c r="R125" s="1">
        <v>3.1327999999999998E-3</v>
      </c>
      <c r="S125" s="1">
        <v>6.4311000000000001E-6</v>
      </c>
      <c r="T125" s="1">
        <v>1.2299999999999999E-8</v>
      </c>
      <c r="U125" s="1">
        <v>1.4736E-3</v>
      </c>
      <c r="V125" s="1">
        <v>1.4462E-5</v>
      </c>
      <c r="W125" s="1">
        <v>4.3022999999999998E-5</v>
      </c>
      <c r="X125" s="1">
        <v>0</v>
      </c>
      <c r="Y125" s="1">
        <v>0</v>
      </c>
      <c r="Z125" s="1">
        <v>5.4602999999999999E-5</v>
      </c>
      <c r="AA125" s="1">
        <v>8.5733000000000001E-5</v>
      </c>
      <c r="AB125" s="1">
        <v>3.8515000000000001E-4</v>
      </c>
      <c r="AC125" s="1">
        <v>1.9564999999999998E-6</v>
      </c>
      <c r="AD125" s="1">
        <v>3.2125E-10</v>
      </c>
      <c r="AE125" s="1">
        <v>1.1981000000000001E-7</v>
      </c>
      <c r="AF125" s="1">
        <v>5.6665E-10</v>
      </c>
      <c r="AG125" s="1">
        <v>1.4889000000000001E-6</v>
      </c>
      <c r="AH125" s="1">
        <v>9.9099999999999991E-7</v>
      </c>
      <c r="AI125" s="1">
        <v>2.8216999999999999E-7</v>
      </c>
      <c r="AJ125" s="1">
        <v>4.1985E-10</v>
      </c>
      <c r="AK125" s="1">
        <v>2.6804999999999998E-4</v>
      </c>
      <c r="AL125" s="1">
        <v>1.5947000000000001E-7</v>
      </c>
      <c r="AM125" s="1">
        <v>5.8875000000000004E-3</v>
      </c>
      <c r="AN125" s="1">
        <v>4.3874999999999999E-6</v>
      </c>
      <c r="AO125">
        <v>-17.218</v>
      </c>
      <c r="AP125">
        <v>-2.8134000000000001</v>
      </c>
      <c r="AQ125">
        <v>3.3512</v>
      </c>
      <c r="AR125">
        <v>2.2551999999999999</v>
      </c>
      <c r="AS125">
        <v>4.1609999999999996</v>
      </c>
      <c r="AT125">
        <v>8.2210999999999999</v>
      </c>
      <c r="AU125">
        <v>3.9586999999999999</v>
      </c>
      <c r="AV125">
        <v>-8.1740999999999993</v>
      </c>
      <c r="AW125">
        <v>3.5607000000000002</v>
      </c>
      <c r="AX125">
        <v>-17.188800000000001</v>
      </c>
      <c r="AY125">
        <v>-1.5</v>
      </c>
      <c r="AZ125" t="s">
        <v>92</v>
      </c>
      <c r="BA125" s="1">
        <v>0</v>
      </c>
      <c r="BB125" s="1">
        <v>0.59447000000000005</v>
      </c>
      <c r="BC125" s="1">
        <v>3.5724999999999998E-4</v>
      </c>
    </row>
    <row r="126" spans="5:55" x14ac:dyDescent="0.25">
      <c r="E126">
        <v>3</v>
      </c>
      <c r="F126" t="s">
        <v>174</v>
      </c>
      <c r="G126">
        <v>17</v>
      </c>
      <c r="H126">
        <v>-99</v>
      </c>
      <c r="I126">
        <v>0</v>
      </c>
      <c r="J126">
        <v>1</v>
      </c>
      <c r="K126">
        <v>7.0785200000000001</v>
      </c>
      <c r="L126">
        <v>9.0395000000000003</v>
      </c>
      <c r="M126">
        <v>30.4</v>
      </c>
      <c r="N126">
        <v>7.8937399999999998E-3</v>
      </c>
      <c r="O126">
        <v>7.5310500000000001E-3</v>
      </c>
      <c r="P126" s="1">
        <v>-1.6383300000000001E-14</v>
      </c>
      <c r="Q126" s="1">
        <v>-1.3978900000000001E-10</v>
      </c>
      <c r="R126" s="1">
        <v>4.5899000000000001E-3</v>
      </c>
      <c r="S126" s="1">
        <v>8.8794000000000001E-6</v>
      </c>
      <c r="T126" s="1">
        <v>1.2299999999999999E-8</v>
      </c>
      <c r="U126" s="1">
        <v>4.4996000000000001E-4</v>
      </c>
      <c r="V126" s="1">
        <v>2.0516000000000001E-5</v>
      </c>
      <c r="W126" s="1">
        <v>4.528E-5</v>
      </c>
      <c r="X126" s="1">
        <v>0</v>
      </c>
      <c r="Y126" s="1">
        <v>4.0757000000000003E-5</v>
      </c>
      <c r="Z126" s="1">
        <v>0</v>
      </c>
      <c r="AA126" s="1">
        <v>0</v>
      </c>
      <c r="AB126" s="1">
        <v>8.2925000000000002E-4</v>
      </c>
      <c r="AC126" s="1">
        <v>4.6101000000000001E-6</v>
      </c>
      <c r="AD126" s="1">
        <v>4.6166999999999999E-8</v>
      </c>
      <c r="AE126" s="1">
        <v>8.3711000000000002E-10</v>
      </c>
      <c r="AF126" s="1">
        <v>8.7614000000000005E-6</v>
      </c>
      <c r="AG126" s="1">
        <v>6.1321999999999998E-8</v>
      </c>
      <c r="AH126" s="1">
        <v>1.5115E-7</v>
      </c>
      <c r="AI126" s="1">
        <v>1.1294E-7</v>
      </c>
      <c r="AJ126" s="1">
        <v>2.1720000000000001E-7</v>
      </c>
      <c r="AK126" s="1">
        <v>3.4465E-4</v>
      </c>
      <c r="AL126" s="1">
        <v>1.8811999999999999E-7</v>
      </c>
      <c r="AM126" s="1">
        <v>5.6835999999999996E-3</v>
      </c>
      <c r="AN126" s="1">
        <v>4.3861000000000002E-6</v>
      </c>
      <c r="AO126">
        <v>-9.9039999999999999</v>
      </c>
      <c r="AP126">
        <v>1.4869000000000001</v>
      </c>
      <c r="AQ126">
        <v>3.5177</v>
      </c>
      <c r="AR126">
        <v>6.5258000000000003</v>
      </c>
      <c r="AS126">
        <v>-3.7145000000000001</v>
      </c>
      <c r="AT126">
        <v>8.7006999999999994</v>
      </c>
      <c r="AU126">
        <v>4.1346999999999996</v>
      </c>
      <c r="AV126">
        <v>7.6791999999999998</v>
      </c>
      <c r="AW126">
        <v>3.7404999999999999</v>
      </c>
      <c r="AX126">
        <v>-13.804399999999999</v>
      </c>
      <c r="AY126">
        <v>-1.5</v>
      </c>
      <c r="AZ126" t="s">
        <v>93</v>
      </c>
      <c r="BA126" s="1">
        <v>0</v>
      </c>
      <c r="BB126" s="1">
        <v>0.59475999999999996</v>
      </c>
      <c r="BC126" s="1">
        <v>3.9508000000000002E-4</v>
      </c>
    </row>
    <row r="127" spans="5:55" x14ac:dyDescent="0.25">
      <c r="E127">
        <v>3</v>
      </c>
      <c r="F127" t="s">
        <v>174</v>
      </c>
      <c r="G127">
        <v>18</v>
      </c>
      <c r="H127">
        <v>-99</v>
      </c>
      <c r="I127">
        <v>0</v>
      </c>
      <c r="J127">
        <v>1</v>
      </c>
      <c r="K127">
        <v>7.0487799999999998</v>
      </c>
      <c r="L127">
        <v>11.964399999999999</v>
      </c>
      <c r="M127">
        <v>30.2</v>
      </c>
      <c r="N127">
        <v>7.7039999999999999E-3</v>
      </c>
      <c r="O127">
        <v>7.1365200000000004E-3</v>
      </c>
      <c r="P127" s="1">
        <v>1.5621799999999999E-12</v>
      </c>
      <c r="Q127" s="1">
        <v>1.4094899999999999E-8</v>
      </c>
      <c r="R127" s="1">
        <v>4.2414000000000002E-3</v>
      </c>
      <c r="S127" s="1">
        <v>7.1627999999999999E-5</v>
      </c>
      <c r="T127" s="1">
        <v>4.3332999999999997E-6</v>
      </c>
      <c r="U127" s="1">
        <v>4.0004999999999999E-4</v>
      </c>
      <c r="V127" s="1">
        <v>2.2727000000000001E-5</v>
      </c>
      <c r="W127" s="1">
        <v>5.0216999999999997E-5</v>
      </c>
      <c r="X127" s="1">
        <v>0</v>
      </c>
      <c r="Y127" s="1">
        <v>4.1044999999999998E-5</v>
      </c>
      <c r="Z127" s="1">
        <v>5.5637999999999998E-5</v>
      </c>
      <c r="AA127" s="1">
        <v>0</v>
      </c>
      <c r="AB127" s="1">
        <v>7.9922000000000001E-4</v>
      </c>
      <c r="AC127" s="1">
        <v>3.5518E-6</v>
      </c>
      <c r="AD127" s="1">
        <v>3.6489999999999999E-7</v>
      </c>
      <c r="AE127" s="1">
        <v>3.0950000000000001E-7</v>
      </c>
      <c r="AF127" s="1">
        <v>3.4601E-4</v>
      </c>
      <c r="AG127" s="1">
        <v>1.5337E-7</v>
      </c>
      <c r="AH127" s="1">
        <v>1.86E-6</v>
      </c>
      <c r="AI127" s="1">
        <v>2.8518000000000002E-7</v>
      </c>
      <c r="AJ127" s="1">
        <v>1.5405999999999999E-7</v>
      </c>
      <c r="AK127" s="1">
        <v>1.1222000000000001E-4</v>
      </c>
      <c r="AL127" s="1">
        <v>1.7277999999999999E-7</v>
      </c>
      <c r="AM127" s="1">
        <v>5.3115999999999997E-3</v>
      </c>
      <c r="AN127" s="1">
        <v>3.7894999999999999E-6</v>
      </c>
      <c r="AO127">
        <v>-11.2156</v>
      </c>
      <c r="AP127">
        <v>3.0691000000000002</v>
      </c>
      <c r="AQ127">
        <v>3.4923000000000002</v>
      </c>
      <c r="AR127">
        <v>8.1105999999999998</v>
      </c>
      <c r="AS127">
        <v>4.5651000000000002</v>
      </c>
      <c r="AT127">
        <v>7.6816000000000004</v>
      </c>
      <c r="AU127">
        <v>4.1085000000000003</v>
      </c>
      <c r="AV127">
        <v>9.5373999999999999</v>
      </c>
      <c r="AW127">
        <v>3.714</v>
      </c>
      <c r="AX127">
        <v>-18.809899999999999</v>
      </c>
      <c r="AY127">
        <v>-1.5</v>
      </c>
      <c r="AZ127" t="s">
        <v>94</v>
      </c>
      <c r="BA127" s="1">
        <v>0</v>
      </c>
      <c r="BB127" s="1">
        <v>0.58733999999999997</v>
      </c>
      <c r="BC127" s="1">
        <v>3.8559E-4</v>
      </c>
    </row>
    <row r="128" spans="5:55" x14ac:dyDescent="0.25">
      <c r="E128">
        <v>3</v>
      </c>
      <c r="F128" t="s">
        <v>174</v>
      </c>
      <c r="G128">
        <v>19</v>
      </c>
      <c r="H128">
        <v>-99</v>
      </c>
      <c r="I128">
        <v>0</v>
      </c>
      <c r="J128">
        <v>1</v>
      </c>
      <c r="K128">
        <v>7.0953099999999996</v>
      </c>
      <c r="L128">
        <v>11.8675</v>
      </c>
      <c r="M128">
        <v>30.9</v>
      </c>
      <c r="N128">
        <v>8.5962299999999998E-3</v>
      </c>
      <c r="O128">
        <v>7.9664699999999998E-3</v>
      </c>
      <c r="P128" s="1">
        <v>-2.41432E-14</v>
      </c>
      <c r="Q128" s="1">
        <v>-1.9687599999999999E-10</v>
      </c>
      <c r="R128" s="1">
        <v>4.9293000000000002E-3</v>
      </c>
      <c r="S128" s="1">
        <v>7.4417000000000003E-6</v>
      </c>
      <c r="T128" s="1">
        <v>1.793E-6</v>
      </c>
      <c r="U128" s="1">
        <v>3.6461000000000002E-4</v>
      </c>
      <c r="V128" s="1">
        <v>2.5786E-5</v>
      </c>
      <c r="W128" s="1">
        <v>5.1374E-5</v>
      </c>
      <c r="X128" s="1">
        <v>0</v>
      </c>
      <c r="Y128" s="1">
        <v>4.2422000000000001E-5</v>
      </c>
      <c r="Z128" s="1">
        <v>5.5467999999999998E-5</v>
      </c>
      <c r="AA128" s="1">
        <v>0</v>
      </c>
      <c r="AB128" s="1">
        <v>9.9236000000000007E-4</v>
      </c>
      <c r="AC128" s="1">
        <v>2.9608000000000001E-6</v>
      </c>
      <c r="AD128" s="1">
        <v>1.2625999999999999E-7</v>
      </c>
      <c r="AE128" s="1">
        <v>8.3711000000000002E-10</v>
      </c>
      <c r="AF128" s="1">
        <v>1.2085E-4</v>
      </c>
      <c r="AG128" s="1">
        <v>7.0199000000000005E-8</v>
      </c>
      <c r="AH128" s="1">
        <v>3.1646999999999997E-7</v>
      </c>
      <c r="AI128" s="1">
        <v>1.5965999999999999E-7</v>
      </c>
      <c r="AJ128" s="1">
        <v>1.1819E-7</v>
      </c>
      <c r="AK128" s="1">
        <v>4.2123000000000003E-5</v>
      </c>
      <c r="AL128" s="1">
        <v>2.0314E-7</v>
      </c>
      <c r="AM128" s="1">
        <v>5.8776000000000002E-3</v>
      </c>
      <c r="AN128" s="1">
        <v>4.7898999999999997E-6</v>
      </c>
      <c r="AO128">
        <v>-11.5861</v>
      </c>
      <c r="AP128">
        <v>2.6528</v>
      </c>
      <c r="AQ128">
        <v>3.5583</v>
      </c>
      <c r="AR128">
        <v>7.6853999999999996</v>
      </c>
      <c r="AS128">
        <v>2.0686</v>
      </c>
      <c r="AT128">
        <v>6.9409000000000001</v>
      </c>
      <c r="AU128">
        <v>4.1773999999999996</v>
      </c>
      <c r="AV128">
        <v>8.3160000000000007</v>
      </c>
      <c r="AW128">
        <v>3.7839999999999998</v>
      </c>
      <c r="AX128">
        <v>-19.361000000000001</v>
      </c>
      <c r="AY128">
        <v>-1.5</v>
      </c>
      <c r="AZ128" t="s">
        <v>95</v>
      </c>
      <c r="BA128" s="1">
        <v>0</v>
      </c>
      <c r="BB128" s="1">
        <v>0.61785000000000001</v>
      </c>
      <c r="BC128" s="1">
        <v>4.3023999999999997E-4</v>
      </c>
    </row>
    <row r="129" spans="5:55" x14ac:dyDescent="0.25">
      <c r="E129">
        <v>3</v>
      </c>
      <c r="F129" t="s">
        <v>174</v>
      </c>
      <c r="G129">
        <v>20</v>
      </c>
      <c r="H129">
        <v>-99</v>
      </c>
      <c r="I129">
        <v>0</v>
      </c>
      <c r="J129">
        <v>1</v>
      </c>
      <c r="K129">
        <v>7.0921500000000002</v>
      </c>
      <c r="L129">
        <v>11.9116</v>
      </c>
      <c r="M129">
        <v>30.3</v>
      </c>
      <c r="N129">
        <v>7.5300499999999999E-3</v>
      </c>
      <c r="O129">
        <v>8.7334200000000004E-3</v>
      </c>
      <c r="P129" s="1">
        <v>-3.7970499999999996E-15</v>
      </c>
      <c r="Q129" s="1">
        <v>-3.03597E-11</v>
      </c>
      <c r="R129" s="1">
        <v>2.4789E-3</v>
      </c>
      <c r="S129" s="1">
        <v>5.5638E-6</v>
      </c>
      <c r="T129" s="1">
        <v>1.2299999999999999E-8</v>
      </c>
      <c r="U129" s="1">
        <v>1.8537E-3</v>
      </c>
      <c r="V129" s="1">
        <v>2.6254E-5</v>
      </c>
      <c r="W129" s="1">
        <v>4.1471000000000003E-5</v>
      </c>
      <c r="X129" s="1">
        <v>0</v>
      </c>
      <c r="Y129" s="1">
        <v>0</v>
      </c>
      <c r="Z129" s="1">
        <v>5.6743999999999997E-5</v>
      </c>
      <c r="AA129" s="1">
        <v>1.2705999999999999E-4</v>
      </c>
      <c r="AB129" s="1">
        <v>4.8671000000000001E-4</v>
      </c>
      <c r="AC129" s="1">
        <v>1.4494E-6</v>
      </c>
      <c r="AD129" s="1">
        <v>3.2125E-10</v>
      </c>
      <c r="AE129" s="1">
        <v>8.3707999999999997E-10</v>
      </c>
      <c r="AF129" s="1">
        <v>5.6664000000000002E-10</v>
      </c>
      <c r="AG129" s="1">
        <v>7.6098999999999999E-8</v>
      </c>
      <c r="AH129" s="1">
        <v>1.2045E-7</v>
      </c>
      <c r="AI129" s="1">
        <v>2.1703999999999999E-7</v>
      </c>
      <c r="AJ129" s="1">
        <v>4.1984000000000002E-10</v>
      </c>
      <c r="AK129" s="1">
        <v>1.1488000000000001E-5</v>
      </c>
      <c r="AL129" s="1">
        <v>1.9397000000000001E-7</v>
      </c>
      <c r="AM129" s="1">
        <v>5.9103000000000003E-3</v>
      </c>
      <c r="AN129" s="1">
        <v>4.7851000000000001E-6</v>
      </c>
      <c r="AO129">
        <v>-16.9815</v>
      </c>
      <c r="AP129">
        <v>-2.7056</v>
      </c>
      <c r="AQ129">
        <v>3.4902000000000002</v>
      </c>
      <c r="AR129">
        <v>2.3347000000000002</v>
      </c>
      <c r="AS129">
        <v>2.0243000000000002</v>
      </c>
      <c r="AT129">
        <v>5.6946000000000003</v>
      </c>
      <c r="AU129">
        <v>4.1067999999999998</v>
      </c>
      <c r="AV129">
        <v>-7.7805</v>
      </c>
      <c r="AW129">
        <v>3.7124999999999999</v>
      </c>
      <c r="AX129">
        <v>-19.444500000000001</v>
      </c>
      <c r="AY129">
        <v>-1.5</v>
      </c>
      <c r="AZ129" t="s">
        <v>96</v>
      </c>
      <c r="BA129" s="1">
        <v>0</v>
      </c>
      <c r="BB129" s="1">
        <v>0.58940999999999999</v>
      </c>
      <c r="BC129" s="1">
        <v>3.7688000000000001E-4</v>
      </c>
    </row>
  </sheetData>
  <mergeCells count="9">
    <mergeCell ref="E23:E26"/>
    <mergeCell ref="G5:H5"/>
    <mergeCell ref="I5:L5"/>
    <mergeCell ref="M5:O5"/>
    <mergeCell ref="P5:S5"/>
    <mergeCell ref="E7:E10"/>
    <mergeCell ref="E11:E14"/>
    <mergeCell ref="E15:E18"/>
    <mergeCell ref="E19:E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2"/>
  <sheetViews>
    <sheetView topLeftCell="F1" zoomScale="90" zoomScaleNormal="90" workbookViewId="0">
      <selection activeCell="Q50" sqref="Q50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16" x14ac:dyDescent="0.25">
      <c r="N17" s="1">
        <v>2.2408999999999998E-5</v>
      </c>
      <c r="O17" s="1">
        <v>6.9442999999999996E-3</v>
      </c>
      <c r="P17" s="1">
        <v>6.7431000000000001E-4</v>
      </c>
    </row>
    <row r="18" spans="3:16" x14ac:dyDescent="0.25">
      <c r="N18" s="1">
        <v>3.5750999999999999E-6</v>
      </c>
      <c r="O18" s="1">
        <v>1.1543E-3</v>
      </c>
      <c r="P18" s="1">
        <v>2.0421E-5</v>
      </c>
    </row>
    <row r="19" spans="3:16" x14ac:dyDescent="0.25">
      <c r="N19" s="1">
        <v>1.9757000000000001E-5</v>
      </c>
      <c r="O19" s="1">
        <v>6.0718999999999999E-3</v>
      </c>
      <c r="P19" s="1">
        <v>5.0626000000000002E-4</v>
      </c>
    </row>
    <row r="20" spans="3:16" x14ac:dyDescent="0.25">
      <c r="N20" s="1">
        <v>9.2611000000000002E-6</v>
      </c>
      <c r="O20" s="1">
        <v>2.9989000000000001E-3</v>
      </c>
      <c r="P20" s="1">
        <v>1.1937E-4</v>
      </c>
    </row>
    <row r="21" spans="3:16" x14ac:dyDescent="0.25">
      <c r="N21" s="1">
        <v>1.9539999999999999E-5</v>
      </c>
      <c r="O21" s="1">
        <v>5.4148E-3</v>
      </c>
      <c r="P21" s="1">
        <v>4.1787999999999998E-4</v>
      </c>
    </row>
    <row r="22" spans="3:16" x14ac:dyDescent="0.25">
      <c r="N22" s="1">
        <v>1.0125999999999999E-5</v>
      </c>
      <c r="O22" s="1">
        <v>3.2499999999999999E-3</v>
      </c>
      <c r="P22" s="1">
        <v>1.4194000000000001E-4</v>
      </c>
    </row>
    <row r="23" spans="3:16" x14ac:dyDescent="0.25">
      <c r="N23" s="1">
        <v>1.6501E-5</v>
      </c>
      <c r="O23" s="1">
        <v>5.2059999999999997E-3</v>
      </c>
      <c r="P23" s="1">
        <v>3.6174999999999998E-4</v>
      </c>
    </row>
    <row r="24" spans="3:16" x14ac:dyDescent="0.25">
      <c r="N24" s="1">
        <v>8.4085999999999994E-6</v>
      </c>
      <c r="O24" s="1">
        <v>2.7959E-3</v>
      </c>
      <c r="P24" s="1">
        <v>9.9857000000000003E-5</v>
      </c>
    </row>
    <row r="25" spans="3:16" x14ac:dyDescent="0.25">
      <c r="N25" s="1">
        <v>1.1446E-5</v>
      </c>
      <c r="O25" s="1">
        <v>3.3704E-3</v>
      </c>
      <c r="P25" s="1">
        <v>1.5367000000000001E-4</v>
      </c>
    </row>
    <row r="26" spans="3:16" x14ac:dyDescent="0.25">
      <c r="N26" s="1">
        <v>1.0899E-5</v>
      </c>
      <c r="O26" s="1">
        <v>4.0245000000000003E-3</v>
      </c>
      <c r="P26" s="1">
        <v>2.0162000000000001E-4</v>
      </c>
    </row>
    <row r="27" spans="3:16" x14ac:dyDescent="0.25">
      <c r="N27" s="1">
        <v>1.5287000000000001E-5</v>
      </c>
      <c r="O27" s="1">
        <v>4.6192999999999998E-3</v>
      </c>
      <c r="P27" s="1">
        <v>2.8580000000000001E-4</v>
      </c>
    </row>
    <row r="28" spans="3:16" x14ac:dyDescent="0.25">
      <c r="N28" s="1">
        <v>8.7198999999999993E-6</v>
      </c>
      <c r="O28" s="1">
        <v>2.6814999999999999E-3</v>
      </c>
      <c r="P28" s="1">
        <v>9.3984E-5</v>
      </c>
    </row>
    <row r="29" spans="3:16" x14ac:dyDescent="0.25">
      <c r="N29" s="1">
        <v>1.0716999999999999E-5</v>
      </c>
      <c r="O29" s="1">
        <v>3.1021999999999998E-3</v>
      </c>
      <c r="P29" s="1">
        <v>1.2970000000000001E-4</v>
      </c>
    </row>
    <row r="30" spans="3:16" x14ac:dyDescent="0.25">
      <c r="N30" s="1">
        <v>1.1980999999999999E-5</v>
      </c>
      <c r="O30" s="1">
        <v>3.6518000000000002E-3</v>
      </c>
      <c r="P30" s="1">
        <v>1.7885000000000001E-4</v>
      </c>
    </row>
    <row r="31" spans="3:16" x14ac:dyDescent="0.25">
      <c r="C31" t="s">
        <v>213</v>
      </c>
    </row>
    <row r="78" spans="1:15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65</v>
      </c>
      <c r="J78" t="s">
        <v>66</v>
      </c>
      <c r="K78" t="s">
        <v>67</v>
      </c>
      <c r="L78" t="s">
        <v>68</v>
      </c>
      <c r="M78" t="s">
        <v>69</v>
      </c>
      <c r="N78" t="s">
        <v>70</v>
      </c>
      <c r="O78" t="s">
        <v>71</v>
      </c>
    </row>
    <row r="79" spans="1:15" ht="15.75" x14ac:dyDescent="0.25">
      <c r="A79">
        <v>10</v>
      </c>
      <c r="B79" s="92">
        <v>10</v>
      </c>
      <c r="C79">
        <v>1</v>
      </c>
      <c r="D79" s="92">
        <v>1</v>
      </c>
      <c r="E79" s="33" t="s">
        <v>103</v>
      </c>
      <c r="F79">
        <v>-16.5197</v>
      </c>
      <c r="G79">
        <v>-5.2991999999999999</v>
      </c>
      <c r="H79">
        <v>0.7742</v>
      </c>
      <c r="I79">
        <v>-0.19769999999999999</v>
      </c>
      <c r="J79">
        <v>4.7037000000000004</v>
      </c>
      <c r="K79">
        <v>-5.3472</v>
      </c>
      <c r="L79">
        <v>1.371</v>
      </c>
      <c r="M79">
        <v>-12.3788</v>
      </c>
      <c r="N79">
        <v>0.96889999999999998</v>
      </c>
      <c r="O79">
        <v>-5.4907000000000004</v>
      </c>
    </row>
    <row r="80" spans="1:15" ht="15.75" x14ac:dyDescent="0.25">
      <c r="A80">
        <v>10</v>
      </c>
      <c r="B80" s="93"/>
      <c r="C80">
        <v>2</v>
      </c>
      <c r="D80" s="93"/>
      <c r="E80" s="34" t="s">
        <v>104</v>
      </c>
      <c r="F80">
        <v>-11.689500000000001</v>
      </c>
      <c r="G80">
        <v>-0.68899999999999995</v>
      </c>
      <c r="H80">
        <v>0.87360000000000004</v>
      </c>
      <c r="I80">
        <v>4.4124999999999996</v>
      </c>
      <c r="J80">
        <v>2.7042000000000002</v>
      </c>
      <c r="K80">
        <v>-1.1238999999999999</v>
      </c>
      <c r="L80">
        <v>1.4702999999999999</v>
      </c>
      <c r="M80">
        <v>1.6717</v>
      </c>
      <c r="N80">
        <v>1.0682</v>
      </c>
      <c r="O80">
        <v>-5.2121000000000004</v>
      </c>
    </row>
    <row r="81" spans="1:15" ht="15.75" x14ac:dyDescent="0.25">
      <c r="A81">
        <v>10</v>
      </c>
      <c r="B81" s="93"/>
      <c r="C81">
        <v>3</v>
      </c>
      <c r="D81" s="93"/>
      <c r="E81" s="34" t="s">
        <v>105</v>
      </c>
      <c r="F81">
        <v>-13.3505</v>
      </c>
      <c r="G81">
        <v>-2.1549999999999998</v>
      </c>
      <c r="H81">
        <v>0.64400000000000002</v>
      </c>
      <c r="I81">
        <v>2.8982000000000001</v>
      </c>
      <c r="J81">
        <v>3.5566</v>
      </c>
      <c r="K81">
        <v>-1.8975</v>
      </c>
      <c r="L81">
        <v>1.2566999999999999</v>
      </c>
      <c r="M81">
        <v>-3.0211999999999999</v>
      </c>
      <c r="N81">
        <v>0.86080000000000001</v>
      </c>
      <c r="O81">
        <v>-7.7489999999999997</v>
      </c>
    </row>
    <row r="82" spans="1:15" ht="15.75" x14ac:dyDescent="0.25">
      <c r="A82">
        <v>10</v>
      </c>
      <c r="B82" s="94"/>
      <c r="C82">
        <v>4</v>
      </c>
      <c r="D82" s="94"/>
      <c r="E82" s="35" t="s">
        <v>106</v>
      </c>
      <c r="F82">
        <v>-10.3492</v>
      </c>
      <c r="G82">
        <v>-0.15790000000000001</v>
      </c>
      <c r="H82">
        <v>-1.1559999999999999</v>
      </c>
      <c r="I82">
        <v>4.8837999999999999</v>
      </c>
      <c r="J82">
        <v>1.0128999999999999</v>
      </c>
      <c r="K82">
        <v>-6.1081000000000003</v>
      </c>
      <c r="L82">
        <v>-0.53949999999999998</v>
      </c>
      <c r="M82">
        <v>3.9508000000000001</v>
      </c>
      <c r="N82">
        <v>-0.93400000000000005</v>
      </c>
      <c r="O82">
        <v>-0.84840000000000004</v>
      </c>
    </row>
    <row r="83" spans="1:15" ht="15.75" x14ac:dyDescent="0.25">
      <c r="A83">
        <v>20</v>
      </c>
      <c r="B83" s="92">
        <v>20</v>
      </c>
      <c r="C83">
        <v>5</v>
      </c>
      <c r="D83" s="92">
        <v>2</v>
      </c>
      <c r="E83" s="33" t="s">
        <v>103</v>
      </c>
      <c r="F83">
        <v>-16.014299999999999</v>
      </c>
      <c r="G83">
        <v>-4.9255000000000004</v>
      </c>
      <c r="H83">
        <v>0.42780000000000001</v>
      </c>
      <c r="I83">
        <v>0.1212</v>
      </c>
      <c r="J83">
        <v>3.4034</v>
      </c>
      <c r="K83">
        <v>-3.8052000000000001</v>
      </c>
      <c r="L83">
        <v>1.0425</v>
      </c>
      <c r="M83">
        <v>-11.239599999999999</v>
      </c>
      <c r="N83">
        <v>0.64729999999999999</v>
      </c>
      <c r="O83">
        <v>-7.2617000000000003</v>
      </c>
    </row>
    <row r="84" spans="1:15" ht="15.75" x14ac:dyDescent="0.25">
      <c r="A84">
        <v>20</v>
      </c>
      <c r="B84" s="93"/>
      <c r="C84">
        <v>6</v>
      </c>
      <c r="D84" s="93"/>
      <c r="E84" s="34" t="s">
        <v>104</v>
      </c>
      <c r="F84">
        <v>-10.582100000000001</v>
      </c>
      <c r="G84">
        <v>0.22869999999999999</v>
      </c>
      <c r="H84">
        <v>0.72119999999999995</v>
      </c>
      <c r="I84">
        <v>5.2716000000000003</v>
      </c>
      <c r="J84">
        <v>4.2267000000000001</v>
      </c>
      <c r="K84">
        <v>-1.3783000000000001</v>
      </c>
      <c r="L84">
        <v>1.3371</v>
      </c>
      <c r="M84">
        <v>4.4930000000000003</v>
      </c>
      <c r="N84">
        <v>0.94240000000000002</v>
      </c>
      <c r="O84">
        <v>-2.9239999999999999</v>
      </c>
    </row>
    <row r="85" spans="1:15" ht="15.75" x14ac:dyDescent="0.25">
      <c r="A85">
        <v>20</v>
      </c>
      <c r="B85" s="93"/>
      <c r="C85">
        <v>7</v>
      </c>
      <c r="D85" s="93"/>
      <c r="E85" s="34" t="s">
        <v>105</v>
      </c>
      <c r="F85">
        <v>-11.430199999999999</v>
      </c>
      <c r="G85">
        <v>-0.39939999999999998</v>
      </c>
      <c r="H85">
        <v>0.37680000000000002</v>
      </c>
      <c r="I85">
        <v>4.6435000000000004</v>
      </c>
      <c r="J85">
        <v>3.3134000000000001</v>
      </c>
      <c r="K85">
        <v>-2.3138999999999998</v>
      </c>
      <c r="L85">
        <v>0.99260000000000004</v>
      </c>
      <c r="M85">
        <v>2.3887999999999998</v>
      </c>
      <c r="N85">
        <v>0.59799999999999998</v>
      </c>
      <c r="O85">
        <v>-7.0121000000000002</v>
      </c>
    </row>
    <row r="86" spans="1:15" ht="15.75" x14ac:dyDescent="0.25">
      <c r="A86">
        <v>20</v>
      </c>
      <c r="B86" s="94"/>
      <c r="C86">
        <v>8</v>
      </c>
      <c r="D86" s="94"/>
      <c r="E86" s="35" t="s">
        <v>106</v>
      </c>
      <c r="F86">
        <v>-10.380599999999999</v>
      </c>
      <c r="G86">
        <v>-0.1731</v>
      </c>
      <c r="H86">
        <v>-1.5964</v>
      </c>
      <c r="I86">
        <v>4.8761999999999999</v>
      </c>
      <c r="J86">
        <v>1.0119</v>
      </c>
      <c r="K86">
        <v>-4.7157999999999998</v>
      </c>
      <c r="L86">
        <v>-0.98260000000000003</v>
      </c>
      <c r="M86">
        <v>3.9043000000000001</v>
      </c>
      <c r="N86">
        <v>-1.3781000000000001</v>
      </c>
      <c r="O86">
        <v>-1.9414</v>
      </c>
    </row>
    <row r="87" spans="1:15" ht="15.75" x14ac:dyDescent="0.25">
      <c r="A87">
        <v>30</v>
      </c>
      <c r="B87" s="92">
        <v>30</v>
      </c>
      <c r="C87">
        <v>9</v>
      </c>
      <c r="D87" s="92">
        <v>3</v>
      </c>
      <c r="E87" s="33" t="s">
        <v>103</v>
      </c>
      <c r="F87">
        <v>-12.3993</v>
      </c>
      <c r="G87">
        <v>-1.4378</v>
      </c>
      <c r="H87">
        <v>0.27960000000000002</v>
      </c>
      <c r="I87">
        <v>3.6038000000000001</v>
      </c>
      <c r="J87">
        <v>4.6508000000000003</v>
      </c>
      <c r="K87">
        <v>-2.2441</v>
      </c>
      <c r="L87">
        <v>0.89590000000000003</v>
      </c>
      <c r="M87">
        <v>-0.65990000000000004</v>
      </c>
      <c r="N87">
        <v>0.50139999999999996</v>
      </c>
      <c r="O87">
        <v>-3.5341999999999998</v>
      </c>
    </row>
    <row r="88" spans="1:15" ht="15.75" x14ac:dyDescent="0.25">
      <c r="A88">
        <v>30</v>
      </c>
      <c r="B88" s="93"/>
      <c r="C88">
        <v>10</v>
      </c>
      <c r="D88" s="93"/>
      <c r="E88" s="34" t="s">
        <v>104</v>
      </c>
      <c r="F88">
        <v>-9.5372000000000003</v>
      </c>
      <c r="G88">
        <v>1.0604</v>
      </c>
      <c r="H88">
        <v>0.69840000000000002</v>
      </c>
      <c r="I88">
        <v>6.1096000000000004</v>
      </c>
      <c r="J88">
        <v>3.6604000000000001</v>
      </c>
      <c r="K88">
        <v>-0.59309999999999996</v>
      </c>
      <c r="L88">
        <v>1.3122</v>
      </c>
      <c r="M88">
        <v>7.2144000000000004</v>
      </c>
      <c r="N88">
        <v>0.91669999999999996</v>
      </c>
      <c r="O88">
        <v>-3.5589</v>
      </c>
    </row>
    <row r="89" spans="1:15" ht="15.75" x14ac:dyDescent="0.25">
      <c r="A89">
        <v>30</v>
      </c>
      <c r="B89" s="93"/>
      <c r="C89">
        <v>11</v>
      </c>
      <c r="D89" s="93"/>
      <c r="E89" s="34" t="s">
        <v>105</v>
      </c>
      <c r="F89">
        <v>-10.4894</v>
      </c>
      <c r="G89">
        <v>0.39989999999999998</v>
      </c>
      <c r="H89">
        <v>0.34470000000000001</v>
      </c>
      <c r="I89">
        <v>5.4260999999999999</v>
      </c>
      <c r="J89">
        <v>3.1415000000000002</v>
      </c>
      <c r="K89">
        <v>-5.7807000000000004</v>
      </c>
      <c r="L89">
        <v>0.96579999999999999</v>
      </c>
      <c r="M89">
        <v>4.8939000000000004</v>
      </c>
      <c r="N89">
        <v>0.57330000000000003</v>
      </c>
      <c r="O89">
        <v>-5.4775999999999998</v>
      </c>
    </row>
    <row r="90" spans="1:15" ht="15.75" x14ac:dyDescent="0.25">
      <c r="A90">
        <v>30</v>
      </c>
      <c r="B90" s="94"/>
      <c r="C90">
        <v>12</v>
      </c>
      <c r="D90" s="94"/>
      <c r="E90" s="35" t="s">
        <v>106</v>
      </c>
      <c r="F90">
        <v>-12.055</v>
      </c>
      <c r="G90">
        <v>-1.3767</v>
      </c>
      <c r="H90">
        <v>-0.31540000000000001</v>
      </c>
      <c r="I90">
        <v>3.6711999999999998</v>
      </c>
      <c r="J90">
        <v>2.4125000000000001</v>
      </c>
      <c r="K90">
        <v>-2.2103000000000002</v>
      </c>
      <c r="L90">
        <v>0.29880000000000001</v>
      </c>
      <c r="M90">
        <v>-0.1804</v>
      </c>
      <c r="N90">
        <v>-9.6500000000000002E-2</v>
      </c>
      <c r="O90">
        <v>-4.72</v>
      </c>
    </row>
    <row r="91" spans="1:15" ht="15.75" x14ac:dyDescent="0.25">
      <c r="A91">
        <v>40</v>
      </c>
      <c r="B91" s="92">
        <v>40</v>
      </c>
      <c r="C91">
        <v>13</v>
      </c>
      <c r="D91" s="92">
        <v>4</v>
      </c>
      <c r="E91" s="33" t="s">
        <v>103</v>
      </c>
      <c r="F91">
        <v>-11.894399999999999</v>
      </c>
      <c r="G91">
        <v>-1.0247999999999999</v>
      </c>
      <c r="H91">
        <v>0.25940000000000002</v>
      </c>
      <c r="I91">
        <v>4.0205000000000002</v>
      </c>
      <c r="J91">
        <v>4.3015999999999996</v>
      </c>
      <c r="K91">
        <v>-1.3646</v>
      </c>
      <c r="L91">
        <v>0.87439999999999996</v>
      </c>
      <c r="M91">
        <v>0.67869999999999997</v>
      </c>
      <c r="N91">
        <v>0.47939999999999999</v>
      </c>
      <c r="O91">
        <v>-3.2252000000000001</v>
      </c>
    </row>
    <row r="92" spans="1:15" ht="15.75" x14ac:dyDescent="0.25">
      <c r="A92">
        <v>40</v>
      </c>
      <c r="B92" s="93"/>
      <c r="C92">
        <v>14</v>
      </c>
      <c r="D92" s="93"/>
      <c r="E92" s="34" t="s">
        <v>104</v>
      </c>
      <c r="F92">
        <v>-9.2203999999999997</v>
      </c>
      <c r="G92">
        <v>1.3352999999999999</v>
      </c>
      <c r="H92">
        <v>0.60299999999999998</v>
      </c>
      <c r="I92">
        <v>6.3883000000000001</v>
      </c>
      <c r="J92">
        <v>3.7450000000000001</v>
      </c>
      <c r="K92">
        <v>-1.7699</v>
      </c>
      <c r="L92">
        <v>1.2155</v>
      </c>
      <c r="M92">
        <v>8.0886999999999993</v>
      </c>
      <c r="N92">
        <v>0.81950000000000001</v>
      </c>
      <c r="O92">
        <v>-2.3035999999999999</v>
      </c>
    </row>
    <row r="93" spans="1:15" ht="15.75" x14ac:dyDescent="0.25">
      <c r="A93">
        <v>40</v>
      </c>
      <c r="B93" s="93"/>
      <c r="C93">
        <v>15</v>
      </c>
      <c r="D93" s="93"/>
      <c r="E93" s="34" t="s">
        <v>105</v>
      </c>
      <c r="F93">
        <v>-9.9978999999999996</v>
      </c>
      <c r="G93">
        <v>0.62690000000000001</v>
      </c>
      <c r="H93">
        <v>0.4889</v>
      </c>
      <c r="I93">
        <v>5.6619999999999999</v>
      </c>
      <c r="J93">
        <v>2.3965999999999998</v>
      </c>
      <c r="K93">
        <v>-0.59230000000000005</v>
      </c>
      <c r="L93">
        <v>1.1071</v>
      </c>
      <c r="M93">
        <v>5.8574999999999999</v>
      </c>
      <c r="N93">
        <v>0.71350000000000002</v>
      </c>
      <c r="O93">
        <v>-2.7686000000000002</v>
      </c>
    </row>
    <row r="94" spans="1:15" ht="15.75" x14ac:dyDescent="0.25">
      <c r="A94">
        <v>40</v>
      </c>
      <c r="B94" s="94"/>
      <c r="C94">
        <v>16</v>
      </c>
      <c r="D94" s="94"/>
      <c r="E94" s="35" t="s">
        <v>106</v>
      </c>
      <c r="F94">
        <v>-15.534700000000001</v>
      </c>
      <c r="G94">
        <v>-4.7271000000000001</v>
      </c>
      <c r="H94">
        <v>4.0000000000000001E-3</v>
      </c>
      <c r="I94">
        <v>0.34150000000000003</v>
      </c>
      <c r="J94">
        <v>4.0115999999999996</v>
      </c>
      <c r="K94">
        <v>-1.9962</v>
      </c>
      <c r="L94">
        <v>0.61140000000000005</v>
      </c>
      <c r="M94">
        <v>-10.318199999999999</v>
      </c>
      <c r="N94">
        <v>0.2135</v>
      </c>
      <c r="O94">
        <v>-2.9424999999999999</v>
      </c>
    </row>
    <row r="95" spans="1:15" ht="15.75" x14ac:dyDescent="0.25">
      <c r="A95">
        <v>50</v>
      </c>
      <c r="B95" s="93">
        <v>50</v>
      </c>
      <c r="C95">
        <v>17</v>
      </c>
      <c r="D95" s="93">
        <v>5</v>
      </c>
      <c r="E95" s="34" t="s">
        <v>103</v>
      </c>
      <c r="F95">
        <v>-11.1889</v>
      </c>
      <c r="G95">
        <v>-0.39610000000000001</v>
      </c>
      <c r="H95">
        <v>0.26700000000000002</v>
      </c>
      <c r="I95">
        <v>4.6429</v>
      </c>
      <c r="J95">
        <v>2.7957000000000001</v>
      </c>
      <c r="K95">
        <v>-1.3572</v>
      </c>
      <c r="L95">
        <v>0.88400000000000001</v>
      </c>
      <c r="M95">
        <v>2.6284999999999998</v>
      </c>
      <c r="N95">
        <v>0.4899</v>
      </c>
      <c r="O95">
        <v>-5.4916</v>
      </c>
    </row>
    <row r="96" spans="1:15" ht="15.75" x14ac:dyDescent="0.25">
      <c r="A96">
        <v>50</v>
      </c>
      <c r="B96" s="93"/>
      <c r="C96">
        <v>18</v>
      </c>
      <c r="D96" s="93"/>
      <c r="E96" s="34" t="s">
        <v>104</v>
      </c>
      <c r="F96">
        <v>-9.0212000000000003</v>
      </c>
      <c r="G96">
        <v>1.4802999999999999</v>
      </c>
      <c r="H96">
        <v>0.55379999999999996</v>
      </c>
      <c r="I96">
        <v>6.5217999999999998</v>
      </c>
      <c r="J96">
        <v>3.7128000000000001</v>
      </c>
      <c r="K96">
        <v>-1.1547000000000001</v>
      </c>
      <c r="L96">
        <v>1.17</v>
      </c>
      <c r="M96">
        <v>8.5541</v>
      </c>
      <c r="N96">
        <v>0.77549999999999997</v>
      </c>
      <c r="O96">
        <v>-2.9430999999999998</v>
      </c>
    </row>
    <row r="97" spans="1:15" ht="15.75" x14ac:dyDescent="0.25">
      <c r="A97">
        <v>50</v>
      </c>
      <c r="B97" s="93"/>
      <c r="C97">
        <v>19</v>
      </c>
      <c r="D97" s="93"/>
      <c r="E97" s="34" t="s">
        <v>105</v>
      </c>
      <c r="F97">
        <v>-9.6293000000000006</v>
      </c>
      <c r="G97">
        <v>0.96689999999999998</v>
      </c>
      <c r="H97">
        <v>0.52539999999999998</v>
      </c>
      <c r="I97">
        <v>5.9993999999999996</v>
      </c>
      <c r="J97">
        <v>2.3449</v>
      </c>
      <c r="K97">
        <v>-2.2997999999999998</v>
      </c>
      <c r="L97">
        <v>1.1445000000000001</v>
      </c>
      <c r="M97">
        <v>6.9008000000000003</v>
      </c>
      <c r="N97">
        <v>0.75109999999999999</v>
      </c>
      <c r="O97">
        <v>-4.1577000000000002</v>
      </c>
    </row>
    <row r="98" spans="1:15" ht="15.75" x14ac:dyDescent="0.25">
      <c r="A98">
        <v>50</v>
      </c>
      <c r="B98" s="94"/>
      <c r="C98">
        <v>20</v>
      </c>
      <c r="D98" s="94"/>
      <c r="E98" s="35" t="s">
        <v>106</v>
      </c>
      <c r="F98">
        <v>-15.2852</v>
      </c>
      <c r="G98">
        <v>-4.5429000000000004</v>
      </c>
      <c r="H98">
        <v>8.7800000000000003E-2</v>
      </c>
      <c r="I98">
        <v>0.49730000000000002</v>
      </c>
      <c r="J98">
        <v>2.6440000000000001</v>
      </c>
      <c r="K98">
        <v>-4.5126999999999997</v>
      </c>
      <c r="L98">
        <v>0.70450000000000002</v>
      </c>
      <c r="M98">
        <v>-9.7589000000000006</v>
      </c>
      <c r="N98">
        <v>0.31009999999999999</v>
      </c>
      <c r="O98">
        <v>-5.0250000000000004</v>
      </c>
    </row>
    <row r="99" spans="1:15" x14ac:dyDescent="0.25">
      <c r="C99" t="s">
        <v>229</v>
      </c>
    </row>
    <row r="100" spans="1:15" x14ac:dyDescent="0.25">
      <c r="C100">
        <v>10</v>
      </c>
    </row>
    <row r="101" spans="1:15" x14ac:dyDescent="0.25">
      <c r="C101">
        <v>20</v>
      </c>
    </row>
    <row r="102" spans="1:15" ht="15.75" x14ac:dyDescent="0.25">
      <c r="C102">
        <v>30</v>
      </c>
      <c r="E102" s="43" t="s">
        <v>1</v>
      </c>
      <c r="F102" s="14" t="s">
        <v>2</v>
      </c>
    </row>
    <row r="103" spans="1:15" ht="15.75" x14ac:dyDescent="0.25">
      <c r="C103">
        <v>40</v>
      </c>
      <c r="E103" s="92">
        <v>1</v>
      </c>
      <c r="F103" s="34" t="s">
        <v>103</v>
      </c>
    </row>
    <row r="104" spans="1:15" ht="15.75" x14ac:dyDescent="0.25">
      <c r="C104">
        <v>50</v>
      </c>
      <c r="E104" s="93"/>
      <c r="F104" s="34" t="s">
        <v>104</v>
      </c>
    </row>
    <row r="105" spans="1:15" ht="15.75" x14ac:dyDescent="0.25">
      <c r="E105" s="93"/>
      <c r="F105" s="34" t="s">
        <v>105</v>
      </c>
    </row>
    <row r="106" spans="1:15" ht="15.75" x14ac:dyDescent="0.25">
      <c r="E106" s="93"/>
      <c r="F106" s="34" t="s">
        <v>106</v>
      </c>
    </row>
    <row r="107" spans="1:15" ht="15.75" x14ac:dyDescent="0.25">
      <c r="E107" s="92">
        <v>2</v>
      </c>
      <c r="F107" s="33" t="s">
        <v>103</v>
      </c>
    </row>
    <row r="108" spans="1:15" ht="15.75" x14ac:dyDescent="0.25">
      <c r="E108" s="93"/>
      <c r="F108" s="34" t="s">
        <v>104</v>
      </c>
    </row>
    <row r="109" spans="1:15" ht="15.75" x14ac:dyDescent="0.25">
      <c r="E109" s="93"/>
      <c r="F109" s="34" t="s">
        <v>105</v>
      </c>
    </row>
    <row r="110" spans="1:15" ht="15.75" x14ac:dyDescent="0.25">
      <c r="E110" s="93"/>
      <c r="F110" s="34" t="s">
        <v>106</v>
      </c>
    </row>
    <row r="111" spans="1:15" ht="15.75" x14ac:dyDescent="0.25">
      <c r="E111" s="92">
        <v>3</v>
      </c>
      <c r="F111" s="33" t="s">
        <v>103</v>
      </c>
    </row>
    <row r="112" spans="1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5">
    <mergeCell ref="D79:D82"/>
    <mergeCell ref="D83:D86"/>
    <mergeCell ref="D87:D90"/>
    <mergeCell ref="D91:D94"/>
    <mergeCell ref="D95:D98"/>
    <mergeCell ref="E103:E106"/>
    <mergeCell ref="E107:E110"/>
    <mergeCell ref="E111:E114"/>
    <mergeCell ref="E115:E118"/>
    <mergeCell ref="E119:E122"/>
    <mergeCell ref="B79:B82"/>
    <mergeCell ref="B83:B86"/>
    <mergeCell ref="B87:B90"/>
    <mergeCell ref="B91:B94"/>
    <mergeCell ref="B95:B9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2"/>
  <sheetViews>
    <sheetView zoomScale="120" zoomScaleNormal="120" workbookViewId="0">
      <selection activeCell="B13" sqref="B13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16" x14ac:dyDescent="0.25">
      <c r="N17" s="1">
        <v>2.2408999999999998E-5</v>
      </c>
      <c r="O17" s="1">
        <v>6.9442999999999996E-3</v>
      </c>
      <c r="P17" s="1">
        <v>6.7431000000000001E-4</v>
      </c>
    </row>
    <row r="18" spans="3:16" x14ac:dyDescent="0.25">
      <c r="N18" s="1">
        <v>3.5750999999999999E-6</v>
      </c>
      <c r="O18" s="1">
        <v>1.1543E-3</v>
      </c>
      <c r="P18" s="1">
        <v>2.0421E-5</v>
      </c>
    </row>
    <row r="19" spans="3:16" x14ac:dyDescent="0.25">
      <c r="N19" s="1">
        <v>1.9757000000000001E-5</v>
      </c>
      <c r="O19" s="1">
        <v>6.0718999999999999E-3</v>
      </c>
      <c r="P19" s="1">
        <v>5.0626000000000002E-4</v>
      </c>
    </row>
    <row r="20" spans="3:16" x14ac:dyDescent="0.25">
      <c r="N20" s="1">
        <v>9.2611000000000002E-6</v>
      </c>
      <c r="O20" s="1">
        <v>2.9989000000000001E-3</v>
      </c>
      <c r="P20" s="1">
        <v>1.1937E-4</v>
      </c>
    </row>
    <row r="21" spans="3:16" x14ac:dyDescent="0.25">
      <c r="N21" s="1">
        <v>1.9539999999999999E-5</v>
      </c>
      <c r="O21" s="1">
        <v>5.4148E-3</v>
      </c>
      <c r="P21" s="1">
        <v>4.1787999999999998E-4</v>
      </c>
    </row>
    <row r="22" spans="3:16" x14ac:dyDescent="0.25">
      <c r="N22" s="1">
        <v>1.0125999999999999E-5</v>
      </c>
      <c r="O22" s="1">
        <v>3.2499999999999999E-3</v>
      </c>
      <c r="P22" s="1">
        <v>1.4194000000000001E-4</v>
      </c>
    </row>
    <row r="23" spans="3:16" x14ac:dyDescent="0.25">
      <c r="N23" s="1">
        <v>1.6501E-5</v>
      </c>
      <c r="O23" s="1">
        <v>5.2059999999999997E-3</v>
      </c>
      <c r="P23" s="1">
        <v>3.6174999999999998E-4</v>
      </c>
    </row>
    <row r="24" spans="3:16" x14ac:dyDescent="0.25">
      <c r="N24" s="1">
        <v>8.4085999999999994E-6</v>
      </c>
      <c r="O24" s="1">
        <v>2.7959E-3</v>
      </c>
      <c r="P24" s="1">
        <v>9.9857000000000003E-5</v>
      </c>
    </row>
    <row r="25" spans="3:16" x14ac:dyDescent="0.25">
      <c r="N25" s="1">
        <v>1.1446E-5</v>
      </c>
      <c r="O25" s="1">
        <v>3.3704E-3</v>
      </c>
      <c r="P25" s="1">
        <v>1.5367000000000001E-4</v>
      </c>
    </row>
    <row r="26" spans="3:16" x14ac:dyDescent="0.25">
      <c r="N26" s="1">
        <v>1.0899E-5</v>
      </c>
      <c r="O26" s="1">
        <v>4.0245000000000003E-3</v>
      </c>
      <c r="P26" s="1">
        <v>2.0162000000000001E-4</v>
      </c>
    </row>
    <row r="27" spans="3:16" x14ac:dyDescent="0.25">
      <c r="N27" s="1">
        <v>1.5287000000000001E-5</v>
      </c>
      <c r="O27" s="1">
        <v>4.6192999999999998E-3</v>
      </c>
      <c r="P27" s="1">
        <v>2.8580000000000001E-4</v>
      </c>
    </row>
    <row r="28" spans="3:16" x14ac:dyDescent="0.25">
      <c r="N28" s="1">
        <v>8.7198999999999993E-6</v>
      </c>
      <c r="O28" s="1">
        <v>2.6814999999999999E-3</v>
      </c>
      <c r="P28" s="1">
        <v>9.3984E-5</v>
      </c>
    </row>
    <row r="29" spans="3:16" x14ac:dyDescent="0.25">
      <c r="N29" s="1">
        <v>1.0716999999999999E-5</v>
      </c>
      <c r="O29" s="1">
        <v>3.1021999999999998E-3</v>
      </c>
      <c r="P29" s="1">
        <v>1.2970000000000001E-4</v>
      </c>
    </row>
    <row r="30" spans="3:16" x14ac:dyDescent="0.25">
      <c r="N30" s="1">
        <v>1.1980999999999999E-5</v>
      </c>
      <c r="O30" s="1">
        <v>3.6518000000000002E-3</v>
      </c>
      <c r="P30" s="1">
        <v>1.7885000000000001E-4</v>
      </c>
    </row>
    <row r="31" spans="3:16" x14ac:dyDescent="0.25">
      <c r="C31" t="s">
        <v>230</v>
      </c>
    </row>
    <row r="78" spans="1:15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65</v>
      </c>
      <c r="J78" t="s">
        <v>66</v>
      </c>
      <c r="K78" t="s">
        <v>67</v>
      </c>
      <c r="L78" t="s">
        <v>68</v>
      </c>
      <c r="M78" t="s">
        <v>69</v>
      </c>
      <c r="N78" t="s">
        <v>70</v>
      </c>
      <c r="O78" t="s">
        <v>71</v>
      </c>
    </row>
    <row r="79" spans="1:15" ht="15.75" x14ac:dyDescent="0.25">
      <c r="A79">
        <v>10</v>
      </c>
      <c r="B79" s="92">
        <v>10</v>
      </c>
      <c r="C79">
        <v>1</v>
      </c>
      <c r="D79" s="92">
        <v>1</v>
      </c>
      <c r="E79" s="33" t="s">
        <v>103</v>
      </c>
      <c r="F79">
        <v>-16.9145</v>
      </c>
      <c r="G79">
        <v>-5.4981</v>
      </c>
      <c r="H79">
        <v>0.57469999999999999</v>
      </c>
      <c r="I79">
        <v>-0.39650000000000002</v>
      </c>
      <c r="J79">
        <v>5.1646999999999998</v>
      </c>
      <c r="K79">
        <v>-6.1776999999999997</v>
      </c>
      <c r="L79">
        <v>1.1716</v>
      </c>
      <c r="M79">
        <v>-13.171099999999999</v>
      </c>
      <c r="N79">
        <v>0.76949999999999996</v>
      </c>
      <c r="O79">
        <v>-6.6952999999999996</v>
      </c>
    </row>
    <row r="80" spans="1:15" ht="15.75" x14ac:dyDescent="0.25">
      <c r="A80">
        <v>10</v>
      </c>
      <c r="B80" s="93"/>
      <c r="C80">
        <v>2</v>
      </c>
      <c r="D80" s="93"/>
      <c r="E80" s="34" t="s">
        <v>104</v>
      </c>
      <c r="F80">
        <v>-12.5099</v>
      </c>
      <c r="G80">
        <v>-1.1015999999999999</v>
      </c>
      <c r="H80">
        <v>0.45929999999999999</v>
      </c>
      <c r="I80">
        <v>4</v>
      </c>
      <c r="J80">
        <v>3.4874000000000001</v>
      </c>
      <c r="K80">
        <v>-2.8321999999999998</v>
      </c>
      <c r="L80">
        <v>1.0561</v>
      </c>
      <c r="M80">
        <v>2.6499999999999999E-2</v>
      </c>
      <c r="N80">
        <v>0.65400000000000003</v>
      </c>
      <c r="O80">
        <v>-7.7111000000000001</v>
      </c>
    </row>
    <row r="81" spans="1:15" ht="15.75" x14ac:dyDescent="0.25">
      <c r="A81">
        <v>10</v>
      </c>
      <c r="B81" s="93"/>
      <c r="C81">
        <v>3</v>
      </c>
      <c r="D81" s="93"/>
      <c r="E81" s="34" t="s">
        <v>105</v>
      </c>
      <c r="F81">
        <v>-13.5596</v>
      </c>
      <c r="G81">
        <v>-2.2604000000000002</v>
      </c>
      <c r="H81">
        <v>0.53820000000000001</v>
      </c>
      <c r="I81">
        <v>2.7928999999999999</v>
      </c>
      <c r="J81">
        <v>3.7530000000000001</v>
      </c>
      <c r="K81">
        <v>-2.3323999999999998</v>
      </c>
      <c r="L81">
        <v>1.151</v>
      </c>
      <c r="M81">
        <v>-3.4409000000000001</v>
      </c>
      <c r="N81">
        <v>0.755</v>
      </c>
      <c r="O81">
        <v>-8.3880999999999997</v>
      </c>
    </row>
    <row r="82" spans="1:15" ht="15.75" x14ac:dyDescent="0.25">
      <c r="A82">
        <v>10</v>
      </c>
      <c r="B82" s="94"/>
      <c r="C82">
        <v>4</v>
      </c>
      <c r="D82" s="94"/>
      <c r="E82" s="35" t="s">
        <v>106</v>
      </c>
      <c r="F82">
        <v>-13.4803</v>
      </c>
      <c r="G82">
        <v>-1.7222999999999999</v>
      </c>
      <c r="H82">
        <v>-2.7374000000000001</v>
      </c>
      <c r="I82">
        <v>3.3199000000000001</v>
      </c>
      <c r="J82">
        <v>4.5372000000000003</v>
      </c>
      <c r="K82">
        <v>-12.567600000000001</v>
      </c>
      <c r="L82">
        <v>-2.1206</v>
      </c>
      <c r="M82">
        <v>-2.3075000000000001</v>
      </c>
      <c r="N82">
        <v>-2.5150999999999999</v>
      </c>
      <c r="O82">
        <v>-10.2531</v>
      </c>
    </row>
    <row r="83" spans="1:15" ht="15.75" x14ac:dyDescent="0.25">
      <c r="A83">
        <v>20</v>
      </c>
      <c r="B83" s="92">
        <v>20</v>
      </c>
      <c r="C83">
        <v>5</v>
      </c>
      <c r="D83" s="92">
        <v>2</v>
      </c>
      <c r="E83" s="33" t="s">
        <v>103</v>
      </c>
      <c r="F83">
        <v>-15.9742</v>
      </c>
      <c r="G83">
        <v>-4.9053000000000004</v>
      </c>
      <c r="H83">
        <v>0.4481</v>
      </c>
      <c r="I83">
        <v>0.1414</v>
      </c>
      <c r="J83">
        <v>3.3607999999999998</v>
      </c>
      <c r="K83">
        <v>-3.7225000000000001</v>
      </c>
      <c r="L83">
        <v>1.0627</v>
      </c>
      <c r="M83">
        <v>-11.1592</v>
      </c>
      <c r="N83">
        <v>0.66759999999999997</v>
      </c>
      <c r="O83">
        <v>-7.1391999999999998</v>
      </c>
    </row>
    <row r="84" spans="1:15" ht="15.75" x14ac:dyDescent="0.25">
      <c r="A84">
        <v>20</v>
      </c>
      <c r="B84" s="93"/>
      <c r="C84">
        <v>6</v>
      </c>
      <c r="D84" s="93"/>
      <c r="E84" s="34" t="s">
        <v>104</v>
      </c>
      <c r="F84">
        <v>-11.176</v>
      </c>
      <c r="G84">
        <v>-6.93E-2</v>
      </c>
      <c r="H84">
        <v>0.4209</v>
      </c>
      <c r="I84">
        <v>4.9736000000000002</v>
      </c>
      <c r="J84">
        <v>4.9564000000000004</v>
      </c>
      <c r="K84">
        <v>-2.5931999999999999</v>
      </c>
      <c r="L84">
        <v>1.0367999999999999</v>
      </c>
      <c r="M84">
        <v>3.3031999999999999</v>
      </c>
      <c r="N84">
        <v>0.64219999999999999</v>
      </c>
      <c r="O84">
        <v>-4.7329999999999997</v>
      </c>
    </row>
    <row r="85" spans="1:15" ht="15.75" x14ac:dyDescent="0.25">
      <c r="A85">
        <v>20</v>
      </c>
      <c r="B85" s="93"/>
      <c r="C85">
        <v>7</v>
      </c>
      <c r="D85" s="93"/>
      <c r="E85" s="34" t="s">
        <v>105</v>
      </c>
      <c r="F85">
        <v>-11.4649</v>
      </c>
      <c r="G85">
        <v>-0.4168</v>
      </c>
      <c r="H85">
        <v>0.35920000000000002</v>
      </c>
      <c r="I85">
        <v>4.6260000000000003</v>
      </c>
      <c r="J85">
        <v>3.3513000000000002</v>
      </c>
      <c r="K85">
        <v>-2.3854000000000002</v>
      </c>
      <c r="L85">
        <v>0.97509999999999997</v>
      </c>
      <c r="M85">
        <v>2.3191999999999999</v>
      </c>
      <c r="N85">
        <v>0.58040000000000003</v>
      </c>
      <c r="O85">
        <v>-7.1181999999999999</v>
      </c>
    </row>
    <row r="86" spans="1:15" ht="15.75" x14ac:dyDescent="0.25">
      <c r="A86">
        <v>20</v>
      </c>
      <c r="B86" s="94"/>
      <c r="C86">
        <v>8</v>
      </c>
      <c r="D86" s="94"/>
      <c r="E86" s="35" t="s">
        <v>106</v>
      </c>
      <c r="F86">
        <v>-13.148099999999999</v>
      </c>
      <c r="G86">
        <v>-1.5545</v>
      </c>
      <c r="H86">
        <v>-2.9941</v>
      </c>
      <c r="I86">
        <v>3.4950000000000001</v>
      </c>
      <c r="J86">
        <v>4.2523999999999997</v>
      </c>
      <c r="K86">
        <v>-10.423500000000001</v>
      </c>
      <c r="L86">
        <v>-2.38</v>
      </c>
      <c r="M86">
        <v>-1.6251</v>
      </c>
      <c r="N86">
        <v>-2.7755000000000001</v>
      </c>
      <c r="O86">
        <v>-10.244</v>
      </c>
    </row>
    <row r="87" spans="1:15" ht="15.75" x14ac:dyDescent="0.25">
      <c r="A87">
        <v>30</v>
      </c>
      <c r="B87" s="92">
        <v>30</v>
      </c>
      <c r="C87">
        <v>9</v>
      </c>
      <c r="D87" s="92">
        <v>3</v>
      </c>
      <c r="E87" s="33" t="s">
        <v>103</v>
      </c>
      <c r="F87">
        <v>-12.3291</v>
      </c>
      <c r="G87">
        <v>-1.4025000000000001</v>
      </c>
      <c r="H87">
        <v>0.31519999999999998</v>
      </c>
      <c r="I87">
        <v>3.6389999999999998</v>
      </c>
      <c r="J87">
        <v>4.5644999999999998</v>
      </c>
      <c r="K87">
        <v>-2.1002999999999998</v>
      </c>
      <c r="L87">
        <v>0.93140000000000001</v>
      </c>
      <c r="M87">
        <v>-0.51919999999999999</v>
      </c>
      <c r="N87">
        <v>0.53690000000000004</v>
      </c>
      <c r="O87">
        <v>-3.3199000000000001</v>
      </c>
    </row>
    <row r="88" spans="1:15" ht="15.75" x14ac:dyDescent="0.25">
      <c r="A88">
        <v>30</v>
      </c>
      <c r="B88" s="93"/>
      <c r="C88">
        <v>10</v>
      </c>
      <c r="D88" s="93"/>
      <c r="E88" s="34" t="s">
        <v>104</v>
      </c>
      <c r="F88">
        <v>-10.2484</v>
      </c>
      <c r="G88">
        <v>0.70479999999999998</v>
      </c>
      <c r="H88">
        <v>0.33860000000000001</v>
      </c>
      <c r="I88">
        <v>5.7539999999999996</v>
      </c>
      <c r="J88">
        <v>4.5472999999999999</v>
      </c>
      <c r="K88">
        <v>-2.0377000000000001</v>
      </c>
      <c r="L88">
        <v>0.95240000000000002</v>
      </c>
      <c r="M88">
        <v>5.7919</v>
      </c>
      <c r="N88">
        <v>0.55700000000000005</v>
      </c>
      <c r="O88">
        <v>-5.7176999999999998</v>
      </c>
    </row>
    <row r="89" spans="1:15" ht="15.75" x14ac:dyDescent="0.25">
      <c r="A89">
        <v>30</v>
      </c>
      <c r="B89" s="93"/>
      <c r="C89">
        <v>11</v>
      </c>
      <c r="D89" s="93"/>
      <c r="E89" s="34" t="s">
        <v>105</v>
      </c>
      <c r="F89">
        <v>-10.5313</v>
      </c>
      <c r="G89">
        <v>0.37890000000000001</v>
      </c>
      <c r="H89">
        <v>0.32350000000000001</v>
      </c>
      <c r="I89">
        <v>5.4051</v>
      </c>
      <c r="J89">
        <v>3.1909999999999998</v>
      </c>
      <c r="K89">
        <v>-5.8662999999999998</v>
      </c>
      <c r="L89">
        <v>0.9446</v>
      </c>
      <c r="M89">
        <v>4.8099999999999996</v>
      </c>
      <c r="N89">
        <v>0.55210000000000004</v>
      </c>
      <c r="O89">
        <v>-5.6052999999999997</v>
      </c>
    </row>
    <row r="90" spans="1:15" ht="15.75" x14ac:dyDescent="0.25">
      <c r="A90">
        <v>30</v>
      </c>
      <c r="B90" s="94"/>
      <c r="C90">
        <v>12</v>
      </c>
      <c r="D90" s="94"/>
      <c r="E90" s="35" t="s">
        <v>106</v>
      </c>
      <c r="F90">
        <v>-12.7402</v>
      </c>
      <c r="G90">
        <v>-1.7198</v>
      </c>
      <c r="H90">
        <v>-0.66190000000000004</v>
      </c>
      <c r="I90">
        <v>3.3281000000000001</v>
      </c>
      <c r="J90">
        <v>3.2423000000000002</v>
      </c>
      <c r="K90">
        <v>-3.6092</v>
      </c>
      <c r="L90">
        <v>-4.7699999999999999E-2</v>
      </c>
      <c r="M90">
        <v>-1.5517000000000001</v>
      </c>
      <c r="N90">
        <v>-0.443</v>
      </c>
      <c r="O90">
        <v>-6.8029000000000002</v>
      </c>
    </row>
    <row r="91" spans="1:15" ht="15.75" x14ac:dyDescent="0.25">
      <c r="A91">
        <v>40</v>
      </c>
      <c r="B91" s="92">
        <v>40</v>
      </c>
      <c r="C91">
        <v>13</v>
      </c>
      <c r="D91" s="92">
        <v>4</v>
      </c>
      <c r="E91" s="33" t="s">
        <v>103</v>
      </c>
      <c r="F91">
        <v>-11.7576</v>
      </c>
      <c r="G91">
        <v>-0.95630000000000004</v>
      </c>
      <c r="H91">
        <v>0.3286</v>
      </c>
      <c r="I91">
        <v>4.0891000000000002</v>
      </c>
      <c r="J91">
        <v>4.1322000000000001</v>
      </c>
      <c r="K91">
        <v>-1.0857000000000001</v>
      </c>
      <c r="L91">
        <v>0.94359999999999999</v>
      </c>
      <c r="M91">
        <v>0.9526</v>
      </c>
      <c r="N91">
        <v>0.54859999999999998</v>
      </c>
      <c r="O91">
        <v>-2.8083999999999998</v>
      </c>
    </row>
    <row r="92" spans="1:15" ht="15.75" x14ac:dyDescent="0.25">
      <c r="A92">
        <v>40</v>
      </c>
      <c r="B92" s="93"/>
      <c r="C92">
        <v>14</v>
      </c>
      <c r="D92" s="93"/>
      <c r="E92" s="34" t="s">
        <v>104</v>
      </c>
      <c r="F92">
        <v>-9.6016999999999992</v>
      </c>
      <c r="G92">
        <v>1.145</v>
      </c>
      <c r="H92">
        <v>0.4098</v>
      </c>
      <c r="I92">
        <v>6.1981000000000002</v>
      </c>
      <c r="J92">
        <v>4.2234999999999996</v>
      </c>
      <c r="K92">
        <v>-2.5406</v>
      </c>
      <c r="L92">
        <v>1.0223</v>
      </c>
      <c r="M92">
        <v>7.3268000000000004</v>
      </c>
      <c r="N92">
        <v>0.62629999999999997</v>
      </c>
      <c r="O92">
        <v>-3.4575</v>
      </c>
    </row>
    <row r="93" spans="1:15" ht="15.75" x14ac:dyDescent="0.25">
      <c r="A93">
        <v>40</v>
      </c>
      <c r="B93" s="93"/>
      <c r="C93">
        <v>15</v>
      </c>
      <c r="D93" s="93"/>
      <c r="E93" s="34" t="s">
        <v>105</v>
      </c>
      <c r="F93">
        <v>-10.3139</v>
      </c>
      <c r="G93">
        <v>0.46899999999999997</v>
      </c>
      <c r="H93">
        <v>0.32879999999999998</v>
      </c>
      <c r="I93">
        <v>5.5041000000000002</v>
      </c>
      <c r="J93">
        <v>2.8037999999999998</v>
      </c>
      <c r="K93">
        <v>-1.2323999999999999</v>
      </c>
      <c r="L93">
        <v>0.94699999999999995</v>
      </c>
      <c r="M93">
        <v>5.2256999999999998</v>
      </c>
      <c r="N93">
        <v>0.5534</v>
      </c>
      <c r="O93">
        <v>-3.7275</v>
      </c>
    </row>
    <row r="94" spans="1:15" ht="15.75" x14ac:dyDescent="0.25">
      <c r="A94">
        <v>40</v>
      </c>
      <c r="B94" s="94"/>
      <c r="C94">
        <v>16</v>
      </c>
      <c r="D94" s="94"/>
      <c r="E94" s="35" t="s">
        <v>106</v>
      </c>
      <c r="F94">
        <v>-15.586399999999999</v>
      </c>
      <c r="G94">
        <v>-4.7529000000000003</v>
      </c>
      <c r="H94">
        <v>-2.2200000000000001E-2</v>
      </c>
      <c r="I94">
        <v>0.31569999999999998</v>
      </c>
      <c r="J94">
        <v>4.0757000000000003</v>
      </c>
      <c r="K94">
        <v>-2.1015999999999999</v>
      </c>
      <c r="L94">
        <v>0.58530000000000004</v>
      </c>
      <c r="M94">
        <v>-10.4216</v>
      </c>
      <c r="N94">
        <v>0.18729999999999999</v>
      </c>
      <c r="O94">
        <v>-3.0996000000000001</v>
      </c>
    </row>
    <row r="95" spans="1:15" ht="15.75" x14ac:dyDescent="0.25">
      <c r="A95">
        <v>50</v>
      </c>
      <c r="B95" s="93">
        <v>50</v>
      </c>
      <c r="C95">
        <v>17</v>
      </c>
      <c r="D95" s="93">
        <v>5</v>
      </c>
      <c r="E95" s="34" t="s">
        <v>103</v>
      </c>
      <c r="F95">
        <v>-11.0085</v>
      </c>
      <c r="G95">
        <v>-0.30580000000000002</v>
      </c>
      <c r="H95">
        <v>0.3584</v>
      </c>
      <c r="I95">
        <v>4.7332000000000001</v>
      </c>
      <c r="J95">
        <v>2.5680999999999998</v>
      </c>
      <c r="K95">
        <v>-0.99080000000000001</v>
      </c>
      <c r="L95">
        <v>0.97540000000000004</v>
      </c>
      <c r="M95">
        <v>2.9895</v>
      </c>
      <c r="N95">
        <v>0.58130000000000004</v>
      </c>
      <c r="O95">
        <v>-4.9427000000000003</v>
      </c>
    </row>
    <row r="96" spans="1:15" ht="15.75" x14ac:dyDescent="0.25">
      <c r="A96">
        <v>50</v>
      </c>
      <c r="B96" s="93"/>
      <c r="C96">
        <v>18</v>
      </c>
      <c r="D96" s="93"/>
      <c r="E96" s="34" t="s">
        <v>104</v>
      </c>
      <c r="F96">
        <v>-9.3229000000000006</v>
      </c>
      <c r="G96">
        <v>1.3301000000000001</v>
      </c>
      <c r="H96">
        <v>0.4007</v>
      </c>
      <c r="I96">
        <v>6.3715999999999999</v>
      </c>
      <c r="J96">
        <v>4.093</v>
      </c>
      <c r="K96">
        <v>-1.7626999999999999</v>
      </c>
      <c r="L96">
        <v>1.0168999999999999</v>
      </c>
      <c r="M96">
        <v>7.952</v>
      </c>
      <c r="N96">
        <v>0.62250000000000005</v>
      </c>
      <c r="O96">
        <v>-3.8513999999999999</v>
      </c>
    </row>
    <row r="97" spans="1:15" ht="15.75" x14ac:dyDescent="0.25">
      <c r="A97">
        <v>50</v>
      </c>
      <c r="B97" s="93"/>
      <c r="C97">
        <v>19</v>
      </c>
      <c r="D97" s="93"/>
      <c r="E97" s="34" t="s">
        <v>105</v>
      </c>
      <c r="F97">
        <v>-9.8450000000000006</v>
      </c>
      <c r="G97">
        <v>0.85919999999999996</v>
      </c>
      <c r="H97">
        <v>0.41599999999999998</v>
      </c>
      <c r="I97">
        <v>5.8917000000000002</v>
      </c>
      <c r="J97">
        <v>2.6288999999999998</v>
      </c>
      <c r="K97">
        <v>-2.7357999999999998</v>
      </c>
      <c r="L97">
        <v>1.0350999999999999</v>
      </c>
      <c r="M97">
        <v>6.4698000000000002</v>
      </c>
      <c r="N97">
        <v>0.64180000000000004</v>
      </c>
      <c r="O97">
        <v>-4.8109000000000002</v>
      </c>
    </row>
    <row r="98" spans="1:15" ht="15.75" x14ac:dyDescent="0.25">
      <c r="A98">
        <v>50</v>
      </c>
      <c r="B98" s="94"/>
      <c r="C98">
        <v>20</v>
      </c>
      <c r="D98" s="94"/>
      <c r="E98" s="35" t="s">
        <v>106</v>
      </c>
      <c r="F98">
        <v>-15.3788</v>
      </c>
      <c r="G98">
        <v>-4.5898000000000003</v>
      </c>
      <c r="H98">
        <v>4.0500000000000001E-2</v>
      </c>
      <c r="I98">
        <v>0.45040000000000002</v>
      </c>
      <c r="J98">
        <v>2.7629999999999999</v>
      </c>
      <c r="K98">
        <v>-4.7031000000000001</v>
      </c>
      <c r="L98">
        <v>0.65710000000000002</v>
      </c>
      <c r="M98">
        <v>-9.9461999999999993</v>
      </c>
      <c r="N98">
        <v>0.26279999999999998</v>
      </c>
      <c r="O98">
        <v>-5.3094999999999999</v>
      </c>
    </row>
    <row r="99" spans="1:15" x14ac:dyDescent="0.25">
      <c r="C99" t="s">
        <v>229</v>
      </c>
    </row>
    <row r="100" spans="1:15" x14ac:dyDescent="0.25">
      <c r="C100">
        <v>10</v>
      </c>
    </row>
    <row r="101" spans="1:15" x14ac:dyDescent="0.25">
      <c r="C101">
        <v>20</v>
      </c>
    </row>
    <row r="102" spans="1:15" ht="15.75" x14ac:dyDescent="0.25">
      <c r="C102">
        <v>30</v>
      </c>
      <c r="E102" s="43" t="s">
        <v>1</v>
      </c>
      <c r="F102" s="14" t="s">
        <v>2</v>
      </c>
    </row>
    <row r="103" spans="1:15" ht="15.75" x14ac:dyDescent="0.25">
      <c r="C103">
        <v>40</v>
      </c>
      <c r="E103" s="92">
        <v>1</v>
      </c>
      <c r="F103" s="34" t="s">
        <v>103</v>
      </c>
    </row>
    <row r="104" spans="1:15" ht="15.75" x14ac:dyDescent="0.25">
      <c r="C104">
        <v>50</v>
      </c>
      <c r="E104" s="93"/>
      <c r="F104" s="34" t="s">
        <v>104</v>
      </c>
    </row>
    <row r="105" spans="1:15" ht="15.75" x14ac:dyDescent="0.25">
      <c r="E105" s="93"/>
      <c r="F105" s="34" t="s">
        <v>105</v>
      </c>
    </row>
    <row r="106" spans="1:15" ht="15.75" x14ac:dyDescent="0.25">
      <c r="E106" s="93"/>
      <c r="F106" s="34" t="s">
        <v>106</v>
      </c>
    </row>
    <row r="107" spans="1:15" ht="15.75" x14ac:dyDescent="0.25">
      <c r="E107" s="92">
        <v>2</v>
      </c>
      <c r="F107" s="33" t="s">
        <v>103</v>
      </c>
    </row>
    <row r="108" spans="1:15" ht="15.75" x14ac:dyDescent="0.25">
      <c r="E108" s="93"/>
      <c r="F108" s="34" t="s">
        <v>104</v>
      </c>
    </row>
    <row r="109" spans="1:15" ht="15.75" x14ac:dyDescent="0.25">
      <c r="E109" s="93"/>
      <c r="F109" s="34" t="s">
        <v>105</v>
      </c>
    </row>
    <row r="110" spans="1:15" ht="15.75" x14ac:dyDescent="0.25">
      <c r="E110" s="93"/>
      <c r="F110" s="34" t="s">
        <v>106</v>
      </c>
    </row>
    <row r="111" spans="1:15" ht="15.75" x14ac:dyDescent="0.25">
      <c r="E111" s="92">
        <v>3</v>
      </c>
      <c r="F111" s="33" t="s">
        <v>103</v>
      </c>
    </row>
    <row r="112" spans="1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5">
    <mergeCell ref="B79:B82"/>
    <mergeCell ref="D79:D82"/>
    <mergeCell ref="B83:B86"/>
    <mergeCell ref="D83:D86"/>
    <mergeCell ref="B87:B90"/>
    <mergeCell ref="D87:D90"/>
    <mergeCell ref="E111:E114"/>
    <mergeCell ref="E115:E118"/>
    <mergeCell ref="E119:E122"/>
    <mergeCell ref="B91:B94"/>
    <mergeCell ref="D91:D94"/>
    <mergeCell ref="B95:B98"/>
    <mergeCell ref="D95:D98"/>
    <mergeCell ref="E103:E106"/>
    <mergeCell ref="E107:E1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22"/>
  <sheetViews>
    <sheetView topLeftCell="G1" zoomScaleNormal="100" workbookViewId="0">
      <selection activeCell="K26" sqref="K26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62" x14ac:dyDescent="0.25">
      <c r="N17" s="1">
        <v>2.2408999999999998E-5</v>
      </c>
      <c r="O17" s="1">
        <v>6.9442999999999996E-3</v>
      </c>
      <c r="P17" s="1">
        <v>6.7431000000000001E-4</v>
      </c>
    </row>
    <row r="18" spans="3:62" x14ac:dyDescent="0.25">
      <c r="N18" s="1">
        <v>3.5750999999999999E-6</v>
      </c>
      <c r="O18" s="1">
        <v>1.1543E-3</v>
      </c>
      <c r="P18" s="1">
        <v>2.0421E-5</v>
      </c>
    </row>
    <row r="19" spans="3:62" x14ac:dyDescent="0.25">
      <c r="N19" s="1">
        <v>1.9757000000000001E-5</v>
      </c>
      <c r="O19" s="1">
        <v>6.0718999999999999E-3</v>
      </c>
      <c r="P19" s="1">
        <v>5.0626000000000002E-4</v>
      </c>
    </row>
    <row r="20" spans="3:62" x14ac:dyDescent="0.25">
      <c r="N20" s="1">
        <v>9.2611000000000002E-6</v>
      </c>
      <c r="O20" s="1">
        <v>2.9989000000000001E-3</v>
      </c>
      <c r="P20" s="1">
        <v>1.1937E-4</v>
      </c>
    </row>
    <row r="21" spans="3:62" x14ac:dyDescent="0.25">
      <c r="N21" s="1">
        <v>1.9539999999999999E-5</v>
      </c>
      <c r="O21" s="1">
        <v>5.4148E-3</v>
      </c>
      <c r="P21" s="1">
        <v>4.1787999999999998E-4</v>
      </c>
    </row>
    <row r="22" spans="3:62" x14ac:dyDescent="0.25">
      <c r="N22" s="1">
        <v>1.0125999999999999E-5</v>
      </c>
      <c r="O22" s="1">
        <v>3.2499999999999999E-3</v>
      </c>
      <c r="P22" s="1">
        <v>1.4194000000000001E-4</v>
      </c>
    </row>
    <row r="23" spans="3:62" x14ac:dyDescent="0.25">
      <c r="N23" s="1">
        <v>1.6501E-5</v>
      </c>
      <c r="O23" s="1">
        <v>5.2059999999999997E-3</v>
      </c>
      <c r="P23" s="1">
        <v>3.6174999999999998E-4</v>
      </c>
    </row>
    <row r="24" spans="3:62" x14ac:dyDescent="0.25">
      <c r="N24" s="1">
        <v>8.4085999999999994E-6</v>
      </c>
      <c r="O24" s="1">
        <v>2.7959E-3</v>
      </c>
      <c r="P24" s="1">
        <v>9.9857000000000003E-5</v>
      </c>
    </row>
    <row r="25" spans="3:62" x14ac:dyDescent="0.25">
      <c r="N25" s="1">
        <v>1.1446E-5</v>
      </c>
      <c r="O25" s="1">
        <v>3.3704E-3</v>
      </c>
      <c r="P25" s="1">
        <v>1.5367000000000001E-4</v>
      </c>
    </row>
    <row r="26" spans="3:62" x14ac:dyDescent="0.25">
      <c r="N26" s="1">
        <v>1.0899E-5</v>
      </c>
      <c r="O26" s="1">
        <v>4.0245000000000003E-3</v>
      </c>
      <c r="P26" s="1">
        <v>2.0162000000000001E-4</v>
      </c>
    </row>
    <row r="27" spans="3:62" x14ac:dyDescent="0.25">
      <c r="N27" s="1">
        <v>1.5287000000000001E-5</v>
      </c>
      <c r="O27" s="1">
        <v>4.6192999999999998E-3</v>
      </c>
      <c r="P27" s="1">
        <v>2.8580000000000001E-4</v>
      </c>
    </row>
    <row r="28" spans="3:62" x14ac:dyDescent="0.25">
      <c r="N28" s="1">
        <v>8.7198999999999993E-6</v>
      </c>
      <c r="O28" s="1">
        <v>2.6814999999999999E-3</v>
      </c>
      <c r="P28" s="1">
        <v>9.3984E-5</v>
      </c>
    </row>
    <row r="29" spans="3:62" x14ac:dyDescent="0.25">
      <c r="N29" s="1">
        <v>1.0716999999999999E-5</v>
      </c>
      <c r="O29" s="1">
        <v>3.1021999999999998E-3</v>
      </c>
      <c r="P29" s="1">
        <v>1.2970000000000001E-4</v>
      </c>
    </row>
    <row r="30" spans="3:62" x14ac:dyDescent="0.25">
      <c r="N30" s="1">
        <v>1.1980999999999999E-5</v>
      </c>
      <c r="O30" s="1">
        <v>3.6518000000000002E-3</v>
      </c>
      <c r="P30" s="1">
        <v>1.7885000000000001E-4</v>
      </c>
    </row>
    <row r="31" spans="3:62" x14ac:dyDescent="0.25">
      <c r="C31" t="s">
        <v>232</v>
      </c>
    </row>
    <row r="32" spans="3:62" x14ac:dyDescent="0.25">
      <c r="C32" t="s">
        <v>163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47</v>
      </c>
      <c r="X32" t="s">
        <v>48</v>
      </c>
      <c r="Y32" t="s">
        <v>49</v>
      </c>
      <c r="Z32" t="s">
        <v>50</v>
      </c>
      <c r="AA32" t="s">
        <v>51</v>
      </c>
      <c r="AB32" t="s">
        <v>52</v>
      </c>
      <c r="AC32" t="s">
        <v>53</v>
      </c>
      <c r="AD32" t="s">
        <v>54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  <c r="AK32" t="s">
        <v>61</v>
      </c>
      <c r="AL32" t="s">
        <v>172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">
        <v>67</v>
      </c>
      <c r="AS32" t="s">
        <v>68</v>
      </c>
      <c r="AT32" t="s">
        <v>69</v>
      </c>
      <c r="AU32" t="s">
        <v>70</v>
      </c>
      <c r="AV32" t="s">
        <v>71</v>
      </c>
      <c r="AW32" t="s">
        <v>216</v>
      </c>
      <c r="AX32" t="s">
        <v>217</v>
      </c>
      <c r="AY32" t="s">
        <v>218</v>
      </c>
      <c r="AZ32" t="s">
        <v>219</v>
      </c>
      <c r="BA32" t="s">
        <v>220</v>
      </c>
      <c r="BB32" t="s">
        <v>221</v>
      </c>
      <c r="BC32" t="s">
        <v>222</v>
      </c>
      <c r="BD32" t="s">
        <v>223</v>
      </c>
      <c r="BE32" t="s">
        <v>224</v>
      </c>
      <c r="BF32" t="s">
        <v>173</v>
      </c>
      <c r="BG32" t="s">
        <v>72</v>
      </c>
      <c r="BH32" t="s">
        <v>73</v>
      </c>
      <c r="BI32" t="s">
        <v>74</v>
      </c>
      <c r="BJ32" t="s">
        <v>75</v>
      </c>
    </row>
    <row r="33" spans="3:62" x14ac:dyDescent="0.25">
      <c r="C33">
        <v>2</v>
      </c>
      <c r="D33" t="s">
        <v>76</v>
      </c>
      <c r="E33">
        <v>1</v>
      </c>
      <c r="F33">
        <v>-99</v>
      </c>
      <c r="G33">
        <v>-99</v>
      </c>
      <c r="H33">
        <v>-99</v>
      </c>
      <c r="I33">
        <v>12.1759</v>
      </c>
      <c r="J33">
        <v>4</v>
      </c>
      <c r="K33">
        <v>25.6</v>
      </c>
      <c r="L33">
        <v>3.7874400000000003E-2</v>
      </c>
      <c r="M33">
        <v>2.4428499999999999E-2</v>
      </c>
      <c r="N33" s="1">
        <v>-2.53529E-17</v>
      </c>
      <c r="O33" s="1">
        <v>-5.5556499999999998E-14</v>
      </c>
      <c r="P33" s="1">
        <v>1.9439000000000001E-2</v>
      </c>
      <c r="Q33" s="1">
        <v>2.6003000000000002E-5</v>
      </c>
      <c r="R33" s="1">
        <v>1.2305999999999999E-8</v>
      </c>
      <c r="S33" s="1">
        <v>1.8134E-3</v>
      </c>
      <c r="T33" s="1">
        <v>6.1940999999999995E-5</v>
      </c>
      <c r="U33" s="1">
        <v>9.2126999999999994E-5</v>
      </c>
      <c r="V33" s="1">
        <v>0</v>
      </c>
      <c r="W33" s="1">
        <v>0</v>
      </c>
      <c r="X33" s="1">
        <v>5.1073999999999999E-5</v>
      </c>
      <c r="Y33" s="1">
        <v>0</v>
      </c>
      <c r="Z33" s="1">
        <v>4.9881999999999999E-3</v>
      </c>
      <c r="AA33" s="1">
        <v>9.9021999999999998E-6</v>
      </c>
      <c r="AB33" s="1">
        <v>4.9829E-7</v>
      </c>
      <c r="AC33" s="1">
        <v>1.1255E-7</v>
      </c>
      <c r="AD33" s="1">
        <v>5.6692000000000004E-10</v>
      </c>
      <c r="AE33" s="1">
        <v>1.9889000000000001E-6</v>
      </c>
      <c r="AF33" s="1">
        <v>1.1535000000000001E-6</v>
      </c>
      <c r="AG33" s="1">
        <v>2.6593999999999999E-6</v>
      </c>
      <c r="AH33" s="1">
        <v>1.5907000000000001E-7</v>
      </c>
      <c r="AI33" s="1">
        <v>3.5480000000000002E-6</v>
      </c>
      <c r="AJ33" s="1">
        <v>1.7609E-2</v>
      </c>
      <c r="AK33" s="1">
        <v>0</v>
      </c>
      <c r="AL33" s="1">
        <v>0</v>
      </c>
      <c r="AM33">
        <v>-16.9145</v>
      </c>
      <c r="AN33">
        <v>-5.4981</v>
      </c>
      <c r="AO33">
        <v>0.57469999999999999</v>
      </c>
      <c r="AP33">
        <v>-0.39650000000000002</v>
      </c>
      <c r="AQ33">
        <v>5.1646999999999998</v>
      </c>
      <c r="AR33">
        <v>-6.1776999999999997</v>
      </c>
      <c r="AS33">
        <v>1.1716</v>
      </c>
      <c r="AT33">
        <v>-13.171099999999999</v>
      </c>
      <c r="AU33">
        <v>0.76949999999999996</v>
      </c>
      <c r="AV33">
        <v>-6.6952999999999996</v>
      </c>
      <c r="AW33">
        <v>-999.99900000000002</v>
      </c>
      <c r="AX33">
        <v>-999.99900000000002</v>
      </c>
      <c r="AY33">
        <v>-999.99900000000002</v>
      </c>
      <c r="AZ33">
        <v>-999.99900000000002</v>
      </c>
      <c r="BA33">
        <v>-999.99900000000002</v>
      </c>
      <c r="BB33">
        <v>-999.99900000000002</v>
      </c>
      <c r="BC33">
        <v>-999.99900000000002</v>
      </c>
      <c r="BD33">
        <v>-999.99900000000002</v>
      </c>
      <c r="BE33">
        <v>-999.99900000000002</v>
      </c>
      <c r="BF33">
        <v>-999.99900000000002</v>
      </c>
      <c r="BG33" t="s">
        <v>77</v>
      </c>
      <c r="BH33" s="1">
        <v>0</v>
      </c>
      <c r="BI33" s="1">
        <v>1.127</v>
      </c>
      <c r="BJ33" s="1">
        <v>1.8956000000000001E-3</v>
      </c>
    </row>
    <row r="34" spans="3:62" x14ac:dyDescent="0.25">
      <c r="C34">
        <v>2</v>
      </c>
      <c r="D34" t="s">
        <v>76</v>
      </c>
      <c r="E34">
        <v>2</v>
      </c>
      <c r="F34">
        <v>-99</v>
      </c>
      <c r="G34">
        <v>-99</v>
      </c>
      <c r="H34">
        <v>-99</v>
      </c>
      <c r="I34">
        <v>12.167899999999999</v>
      </c>
      <c r="J34">
        <v>4</v>
      </c>
      <c r="K34">
        <v>25.6</v>
      </c>
      <c r="L34">
        <v>3.2702200000000001E-2</v>
      </c>
      <c r="M34">
        <v>2.2865300000000002E-2</v>
      </c>
      <c r="N34" s="1">
        <v>-1.8532500000000001E-16</v>
      </c>
      <c r="O34" s="1">
        <v>-4.3076299999999999E-13</v>
      </c>
      <c r="P34" s="1">
        <v>1.8737E-2</v>
      </c>
      <c r="Q34" s="1">
        <v>1.0007E-4</v>
      </c>
      <c r="R34" s="1">
        <v>1.2305999999999999E-8</v>
      </c>
      <c r="S34" s="1">
        <v>1.487E-3</v>
      </c>
      <c r="T34" s="1">
        <v>2.8561999999999999E-5</v>
      </c>
      <c r="U34" s="1">
        <v>2.7820999999999998E-4</v>
      </c>
      <c r="V34" s="1">
        <v>0</v>
      </c>
      <c r="W34" s="1">
        <v>0</v>
      </c>
      <c r="X34" s="1">
        <v>5.2979000000000002E-5</v>
      </c>
      <c r="Y34" s="1">
        <v>0</v>
      </c>
      <c r="Z34" s="1">
        <v>3.7382000000000001E-3</v>
      </c>
      <c r="AA34" s="1">
        <v>1.5778999999999999E-5</v>
      </c>
      <c r="AB34" s="1">
        <v>7.2770000000000004E-7</v>
      </c>
      <c r="AC34" s="1">
        <v>8.3746000000000002E-10</v>
      </c>
      <c r="AD34" s="1">
        <v>1.3814E-5</v>
      </c>
      <c r="AE34" s="1">
        <v>5.7474000000000002E-7</v>
      </c>
      <c r="AF34" s="1">
        <v>1.7046999999999999E-7</v>
      </c>
      <c r="AG34" s="1">
        <v>2.2230000000000001E-6</v>
      </c>
      <c r="AH34" s="1">
        <v>4.2043000000000001E-7</v>
      </c>
      <c r="AI34" s="1">
        <v>2.0986999999999999E-4</v>
      </c>
      <c r="AJ34" s="1">
        <v>1.7215000000000001E-2</v>
      </c>
      <c r="AK34" s="1">
        <v>0</v>
      </c>
      <c r="AL34" s="1">
        <v>0</v>
      </c>
      <c r="AM34">
        <v>-12.5099</v>
      </c>
      <c r="AN34">
        <v>-1.1015999999999999</v>
      </c>
      <c r="AO34">
        <v>0.45929999999999999</v>
      </c>
      <c r="AP34">
        <v>4</v>
      </c>
      <c r="AQ34">
        <v>3.4874000000000001</v>
      </c>
      <c r="AR34">
        <v>-2.8321999999999998</v>
      </c>
      <c r="AS34">
        <v>1.0561</v>
      </c>
      <c r="AT34">
        <v>2.6499999999999999E-2</v>
      </c>
      <c r="AU34">
        <v>0.65400000000000003</v>
      </c>
      <c r="AV34">
        <v>-7.7111000000000001</v>
      </c>
      <c r="AW34">
        <v>-999.99900000000002</v>
      </c>
      <c r="AX34">
        <v>-999.99900000000002</v>
      </c>
      <c r="AY34">
        <v>-999.99900000000002</v>
      </c>
      <c r="AZ34">
        <v>-999.99900000000002</v>
      </c>
      <c r="BA34">
        <v>-999.99900000000002</v>
      </c>
      <c r="BB34">
        <v>-999.99900000000002</v>
      </c>
      <c r="BC34">
        <v>-999.99900000000002</v>
      </c>
      <c r="BD34">
        <v>-999.99900000000002</v>
      </c>
      <c r="BE34">
        <v>-999.99900000000002</v>
      </c>
      <c r="BF34">
        <v>-999.99900000000002</v>
      </c>
      <c r="BG34" t="s">
        <v>78</v>
      </c>
      <c r="BH34" s="1">
        <v>0</v>
      </c>
      <c r="BI34" s="1">
        <v>1.0443</v>
      </c>
      <c r="BJ34" s="1">
        <v>1.6367E-3</v>
      </c>
    </row>
    <row r="35" spans="3:62" x14ac:dyDescent="0.25">
      <c r="C35">
        <v>2</v>
      </c>
      <c r="D35" t="s">
        <v>76</v>
      </c>
      <c r="E35">
        <v>3</v>
      </c>
      <c r="F35">
        <v>-99</v>
      </c>
      <c r="G35">
        <v>-99</v>
      </c>
      <c r="H35">
        <v>-99</v>
      </c>
      <c r="I35">
        <v>12.0337</v>
      </c>
      <c r="J35">
        <v>4</v>
      </c>
      <c r="K35">
        <v>29.3</v>
      </c>
      <c r="L35">
        <v>3.6483599999999998E-2</v>
      </c>
      <c r="M35">
        <v>2.3413300000000001E-2</v>
      </c>
      <c r="N35" s="1">
        <v>-3.0756700000000002E-17</v>
      </c>
      <c r="O35" s="1">
        <v>-6.9654699999999998E-14</v>
      </c>
      <c r="P35" s="1">
        <v>1.9494999999999998E-2</v>
      </c>
      <c r="Q35" s="1">
        <v>2.4973999999999998E-5</v>
      </c>
      <c r="R35" s="1">
        <v>1.2305999999999999E-8</v>
      </c>
      <c r="S35" s="1">
        <v>1.4177E-3</v>
      </c>
      <c r="T35" s="1">
        <v>7.8427E-5</v>
      </c>
      <c r="U35" s="1">
        <v>8.7781000000000005E-5</v>
      </c>
      <c r="V35" s="1">
        <v>0</v>
      </c>
      <c r="W35" s="1">
        <v>0</v>
      </c>
      <c r="X35" s="1">
        <v>2.2860999999999999E-4</v>
      </c>
      <c r="Y35" s="1">
        <v>0</v>
      </c>
      <c r="Z35" s="1">
        <v>4.8323999999999997E-3</v>
      </c>
      <c r="AA35" s="1">
        <v>1.7385999999999999E-5</v>
      </c>
      <c r="AB35" s="1">
        <v>4.3004E-7</v>
      </c>
      <c r="AC35" s="1">
        <v>8.3749999999999995E-10</v>
      </c>
      <c r="AD35" s="1">
        <v>4.6622E-7</v>
      </c>
      <c r="AE35" s="1">
        <v>9.9679000000000002E-8</v>
      </c>
      <c r="AF35" s="1">
        <v>1.3890999999999999E-7</v>
      </c>
      <c r="AG35" s="1">
        <v>2.7655999999999998E-6</v>
      </c>
      <c r="AH35" s="1">
        <v>4.1483999999999997E-7</v>
      </c>
      <c r="AI35" s="1">
        <v>2.8151000000000001E-4</v>
      </c>
      <c r="AJ35" s="1">
        <v>1.6625000000000001E-2</v>
      </c>
      <c r="AK35" s="1">
        <v>0</v>
      </c>
      <c r="AL35" s="1">
        <v>0</v>
      </c>
      <c r="AM35">
        <v>-13.5596</v>
      </c>
      <c r="AN35">
        <v>-2.2604000000000002</v>
      </c>
      <c r="AO35">
        <v>0.53820000000000001</v>
      </c>
      <c r="AP35">
        <v>2.7928999999999999</v>
      </c>
      <c r="AQ35">
        <v>3.7530000000000001</v>
      </c>
      <c r="AR35">
        <v>-2.3323999999999998</v>
      </c>
      <c r="AS35">
        <v>1.151</v>
      </c>
      <c r="AT35">
        <v>-3.4409000000000001</v>
      </c>
      <c r="AU35">
        <v>0.755</v>
      </c>
      <c r="AV35">
        <v>-8.3880999999999997</v>
      </c>
      <c r="AW35">
        <v>-999.99900000000002</v>
      </c>
      <c r="AX35">
        <v>-999.99900000000002</v>
      </c>
      <c r="AY35">
        <v>-999.99900000000002</v>
      </c>
      <c r="AZ35">
        <v>-999.99900000000002</v>
      </c>
      <c r="BA35">
        <v>-999.99900000000002</v>
      </c>
      <c r="BB35">
        <v>-999.99900000000002</v>
      </c>
      <c r="BC35">
        <v>-999.99900000000002</v>
      </c>
      <c r="BD35">
        <v>-999.99900000000002</v>
      </c>
      <c r="BE35">
        <v>-999.99900000000002</v>
      </c>
      <c r="BF35">
        <v>-999.99900000000002</v>
      </c>
      <c r="BG35" t="s">
        <v>79</v>
      </c>
      <c r="BH35" s="1">
        <v>0</v>
      </c>
      <c r="BI35" s="1">
        <v>1.1185</v>
      </c>
      <c r="BJ35" s="1">
        <v>1.8259999999999999E-3</v>
      </c>
    </row>
    <row r="36" spans="3:62" x14ac:dyDescent="0.25">
      <c r="C36">
        <v>2</v>
      </c>
      <c r="D36" t="s">
        <v>76</v>
      </c>
      <c r="E36">
        <v>4</v>
      </c>
      <c r="F36">
        <v>-99</v>
      </c>
      <c r="G36">
        <v>-99</v>
      </c>
      <c r="H36">
        <v>-99</v>
      </c>
      <c r="I36">
        <v>12.4871</v>
      </c>
      <c r="J36">
        <v>4</v>
      </c>
      <c r="K36">
        <v>30.2</v>
      </c>
      <c r="L36">
        <v>5.70342E-2</v>
      </c>
      <c r="M36">
        <v>6.4929500000000001E-2</v>
      </c>
      <c r="N36" s="1">
        <v>-8.7280099999999996E-15</v>
      </c>
      <c r="O36" s="1">
        <v>-7.9870699999999998E-12</v>
      </c>
      <c r="P36" s="1">
        <v>3.1866999999999999E-2</v>
      </c>
      <c r="Q36" s="1">
        <v>3.9079000000000003E-5</v>
      </c>
      <c r="R36" s="1">
        <v>1.5564E-6</v>
      </c>
      <c r="S36" s="1">
        <v>1.2721E-2</v>
      </c>
      <c r="T36" s="1">
        <v>2.4590999999999999E-5</v>
      </c>
      <c r="U36" s="1">
        <v>1.1828E-4</v>
      </c>
      <c r="V36" s="1">
        <v>7.9074999999999998E-5</v>
      </c>
      <c r="W36" s="1">
        <v>0</v>
      </c>
      <c r="X36" s="1">
        <v>5.0974999999999999E-5</v>
      </c>
      <c r="Y36" s="1">
        <v>0</v>
      </c>
      <c r="Z36" s="1">
        <v>8.5796E-6</v>
      </c>
      <c r="AA36" s="1">
        <v>2.7595999999999998E-6</v>
      </c>
      <c r="AB36" s="1">
        <v>3.9007E-7</v>
      </c>
      <c r="AC36" s="1">
        <v>8.38E-10</v>
      </c>
      <c r="AD36" s="1">
        <v>4.4336999999999996E-6</v>
      </c>
      <c r="AE36" s="1">
        <v>3.5436E-7</v>
      </c>
      <c r="AF36" s="1">
        <v>2.7424E-7</v>
      </c>
      <c r="AG36" s="1">
        <v>3.0731999999999998E-7</v>
      </c>
      <c r="AH36" s="1">
        <v>4.2029999999999999E-10</v>
      </c>
      <c r="AI36" s="1">
        <v>1.7501000000000001E-5</v>
      </c>
      <c r="AJ36" s="1">
        <v>5.4290999999999999E-2</v>
      </c>
      <c r="AK36" s="1">
        <v>0</v>
      </c>
      <c r="AL36" s="1">
        <v>0</v>
      </c>
      <c r="AM36">
        <v>-13.4803</v>
      </c>
      <c r="AN36">
        <v>-1.7222999999999999</v>
      </c>
      <c r="AO36">
        <v>-2.7374000000000001</v>
      </c>
      <c r="AP36">
        <v>3.3199000000000001</v>
      </c>
      <c r="AQ36">
        <v>4.5372000000000003</v>
      </c>
      <c r="AR36">
        <v>-12.567600000000001</v>
      </c>
      <c r="AS36">
        <v>-2.1206</v>
      </c>
      <c r="AT36">
        <v>-2.3075000000000001</v>
      </c>
      <c r="AU36">
        <v>-2.5150999999999999</v>
      </c>
      <c r="AV36">
        <v>-10.2531</v>
      </c>
      <c r="AW36">
        <v>-999.99900000000002</v>
      </c>
      <c r="AX36">
        <v>-999.99900000000002</v>
      </c>
      <c r="AY36">
        <v>-999.99900000000002</v>
      </c>
      <c r="AZ36">
        <v>-999.99900000000002</v>
      </c>
      <c r="BA36">
        <v>-999.99900000000002</v>
      </c>
      <c r="BB36">
        <v>-999.99900000000002</v>
      </c>
      <c r="BC36">
        <v>-999.99900000000002</v>
      </c>
      <c r="BD36">
        <v>-999.99900000000002</v>
      </c>
      <c r="BE36">
        <v>-999.99900000000002</v>
      </c>
      <c r="BF36">
        <v>-999.99900000000002</v>
      </c>
      <c r="BG36" t="s">
        <v>80</v>
      </c>
      <c r="BH36" s="1">
        <v>0</v>
      </c>
      <c r="BI36" s="1">
        <v>2.2258</v>
      </c>
      <c r="BJ36" s="1">
        <v>2.8546000000000001E-3</v>
      </c>
    </row>
    <row r="37" spans="3:62" x14ac:dyDescent="0.25">
      <c r="C37">
        <v>2</v>
      </c>
      <c r="D37" t="s">
        <v>76</v>
      </c>
      <c r="E37">
        <v>5</v>
      </c>
      <c r="F37">
        <v>-99</v>
      </c>
      <c r="G37">
        <v>-99</v>
      </c>
      <c r="H37">
        <v>-99</v>
      </c>
      <c r="I37">
        <v>11.8001</v>
      </c>
      <c r="J37">
        <v>4</v>
      </c>
      <c r="K37">
        <v>29.8</v>
      </c>
      <c r="L37">
        <v>1.91927E-2</v>
      </c>
      <c r="M37">
        <v>1.3117200000000001E-2</v>
      </c>
      <c r="N37" s="1">
        <v>-1.9259599999999998E-15</v>
      </c>
      <c r="O37" s="1">
        <v>-7.8615199999999994E-12</v>
      </c>
      <c r="P37" s="1">
        <v>1.0491E-2</v>
      </c>
      <c r="Q37" s="1">
        <v>1.4139E-5</v>
      </c>
      <c r="R37" s="1">
        <v>1.2302E-8</v>
      </c>
      <c r="S37" s="1">
        <v>9.1153999999999996E-4</v>
      </c>
      <c r="T37" s="1">
        <v>3.3636000000000001E-5</v>
      </c>
      <c r="U37" s="1">
        <v>5.8182E-5</v>
      </c>
      <c r="V37" s="1">
        <v>0</v>
      </c>
      <c r="W37" s="1">
        <v>0</v>
      </c>
      <c r="X37" s="1">
        <v>5.0214999999999999E-5</v>
      </c>
      <c r="Y37" s="1">
        <v>0</v>
      </c>
      <c r="Z37" s="1">
        <v>2.3324000000000001E-3</v>
      </c>
      <c r="AA37" s="1">
        <v>6.9534999999999996E-6</v>
      </c>
      <c r="AB37" s="1">
        <v>2.0590000000000001E-7</v>
      </c>
      <c r="AC37" s="1">
        <v>8.3723000000000001E-10</v>
      </c>
      <c r="AD37" s="1">
        <v>5.6674000000000005E-10</v>
      </c>
      <c r="AE37" s="1">
        <v>7.2853999999999998E-8</v>
      </c>
      <c r="AF37" s="1">
        <v>1.4676E-7</v>
      </c>
      <c r="AG37" s="1">
        <v>8.4951000000000004E-7</v>
      </c>
      <c r="AH37" s="1">
        <v>1.24E-7</v>
      </c>
      <c r="AI37" s="1">
        <v>3.3303999999999998E-5</v>
      </c>
      <c r="AJ37" s="1">
        <v>9.7379000000000007E-3</v>
      </c>
      <c r="AK37" s="1">
        <v>0</v>
      </c>
      <c r="AL37" s="1">
        <v>0</v>
      </c>
      <c r="AM37">
        <v>-15.9742</v>
      </c>
      <c r="AN37">
        <v>-4.9053000000000004</v>
      </c>
      <c r="AO37">
        <v>0.4481</v>
      </c>
      <c r="AP37">
        <v>0.1414</v>
      </c>
      <c r="AQ37">
        <v>3.3607999999999998</v>
      </c>
      <c r="AR37">
        <v>-3.7225000000000001</v>
      </c>
      <c r="AS37">
        <v>1.0627</v>
      </c>
      <c r="AT37">
        <v>-11.1592</v>
      </c>
      <c r="AU37">
        <v>0.66759999999999997</v>
      </c>
      <c r="AV37">
        <v>-7.1391999999999998</v>
      </c>
      <c r="AW37">
        <v>-999.99900000000002</v>
      </c>
      <c r="AX37">
        <v>-999.99900000000002</v>
      </c>
      <c r="AY37">
        <v>-999.99900000000002</v>
      </c>
      <c r="AZ37">
        <v>-999.99900000000002</v>
      </c>
      <c r="BA37">
        <v>-999.99900000000002</v>
      </c>
      <c r="BB37">
        <v>-999.99900000000002</v>
      </c>
      <c r="BC37">
        <v>-999.99900000000002</v>
      </c>
      <c r="BD37">
        <v>-999.99900000000002</v>
      </c>
      <c r="BE37">
        <v>-999.99900000000002</v>
      </c>
      <c r="BF37">
        <v>-999.99900000000002</v>
      </c>
      <c r="BG37" t="s">
        <v>81</v>
      </c>
      <c r="BH37" s="1">
        <v>0</v>
      </c>
      <c r="BI37" s="1">
        <v>0.59153</v>
      </c>
      <c r="BJ37" s="1">
        <v>9.6060000000000004E-4</v>
      </c>
    </row>
    <row r="38" spans="3:62" x14ac:dyDescent="0.25">
      <c r="C38">
        <v>2</v>
      </c>
      <c r="D38" t="s">
        <v>76</v>
      </c>
      <c r="E38">
        <v>6</v>
      </c>
      <c r="F38">
        <v>-99</v>
      </c>
      <c r="G38">
        <v>-99</v>
      </c>
      <c r="H38">
        <v>-99</v>
      </c>
      <c r="I38">
        <v>11.835900000000001</v>
      </c>
      <c r="J38">
        <v>4</v>
      </c>
      <c r="K38">
        <v>30.1</v>
      </c>
      <c r="L38">
        <v>2.1127799999999999E-2</v>
      </c>
      <c r="M38">
        <v>1.49354E-2</v>
      </c>
      <c r="N38" s="1">
        <v>-1.6656900000000001E-15</v>
      </c>
      <c r="O38" s="1">
        <v>-6.0025300000000003E-12</v>
      </c>
      <c r="P38" s="1">
        <v>1.1727E-2</v>
      </c>
      <c r="Q38" s="1">
        <v>6.2150999999999995E-5</v>
      </c>
      <c r="R38" s="1">
        <v>1.2302999999999999E-8</v>
      </c>
      <c r="S38" s="1">
        <v>1.1077999999999999E-3</v>
      </c>
      <c r="T38" s="1">
        <v>1.6592000000000001E-4</v>
      </c>
      <c r="U38" s="1">
        <v>8.3807999999999994E-5</v>
      </c>
      <c r="V38" s="1">
        <v>0</v>
      </c>
      <c r="W38" s="1">
        <v>4.2243000000000002E-5</v>
      </c>
      <c r="X38" s="1">
        <v>5.3118000000000002E-5</v>
      </c>
      <c r="Y38" s="1">
        <v>0</v>
      </c>
      <c r="Z38" s="1">
        <v>2.4697E-3</v>
      </c>
      <c r="AA38" s="1">
        <v>1.0930999999999999E-5</v>
      </c>
      <c r="AB38" s="1">
        <v>4.1855E-7</v>
      </c>
      <c r="AC38" s="1">
        <v>1.0959E-7</v>
      </c>
      <c r="AD38" s="1">
        <v>4.1075000000000002E-5</v>
      </c>
      <c r="AE38" s="1">
        <v>1.5240999999999999E-6</v>
      </c>
      <c r="AF38" s="1">
        <v>7.6878000000000003E-7</v>
      </c>
      <c r="AG38" s="1">
        <v>9.9778000000000008E-7</v>
      </c>
      <c r="AH38" s="1">
        <v>3.2366999999999999E-7</v>
      </c>
      <c r="AI38" s="1">
        <v>1.4920999999999999E-4</v>
      </c>
      <c r="AJ38" s="1">
        <v>1.0881E-2</v>
      </c>
      <c r="AK38" s="1">
        <v>0</v>
      </c>
      <c r="AL38" s="1">
        <v>0</v>
      </c>
      <c r="AM38">
        <v>-11.176</v>
      </c>
      <c r="AN38">
        <v>-6.93E-2</v>
      </c>
      <c r="AO38">
        <v>0.4209</v>
      </c>
      <c r="AP38">
        <v>4.9736000000000002</v>
      </c>
      <c r="AQ38">
        <v>4.9564000000000004</v>
      </c>
      <c r="AR38">
        <v>-2.5931999999999999</v>
      </c>
      <c r="AS38">
        <v>1.0367999999999999</v>
      </c>
      <c r="AT38">
        <v>3.3031999999999999</v>
      </c>
      <c r="AU38">
        <v>0.64219999999999999</v>
      </c>
      <c r="AV38">
        <v>-4.7329999999999997</v>
      </c>
      <c r="AW38">
        <v>-999.99900000000002</v>
      </c>
      <c r="AX38">
        <v>-999.99900000000002</v>
      </c>
      <c r="AY38">
        <v>-999.99900000000002</v>
      </c>
      <c r="AZ38">
        <v>-999.99900000000002</v>
      </c>
      <c r="BA38">
        <v>-999.99900000000002</v>
      </c>
      <c r="BB38">
        <v>-999.99900000000002</v>
      </c>
      <c r="BC38">
        <v>-999.99900000000002</v>
      </c>
      <c r="BD38">
        <v>-999.99900000000002</v>
      </c>
      <c r="BE38">
        <v>-999.99900000000002</v>
      </c>
      <c r="BF38">
        <v>-999.99900000000002</v>
      </c>
      <c r="BG38" t="s">
        <v>82</v>
      </c>
      <c r="BH38" s="1">
        <v>0</v>
      </c>
      <c r="BI38" s="1">
        <v>0.67927999999999999</v>
      </c>
      <c r="BJ38" s="1">
        <v>1.0574E-3</v>
      </c>
    </row>
    <row r="39" spans="3:62" x14ac:dyDescent="0.25">
      <c r="C39">
        <v>2</v>
      </c>
      <c r="D39" t="s">
        <v>76</v>
      </c>
      <c r="E39">
        <v>7</v>
      </c>
      <c r="F39">
        <v>-99</v>
      </c>
      <c r="G39">
        <v>-99</v>
      </c>
      <c r="H39">
        <v>-99</v>
      </c>
      <c r="I39">
        <v>11.7773</v>
      </c>
      <c r="J39">
        <v>4</v>
      </c>
      <c r="K39">
        <v>30.1</v>
      </c>
      <c r="L39">
        <v>1.71662E-2</v>
      </c>
      <c r="M39">
        <v>1.25875E-2</v>
      </c>
      <c r="N39" s="1">
        <v>-3.09965E-16</v>
      </c>
      <c r="O39" s="1">
        <v>-1.3354100000000001E-12</v>
      </c>
      <c r="P39" s="1">
        <v>9.6682999999999995E-3</v>
      </c>
      <c r="Q39" s="1">
        <v>1.5438E-5</v>
      </c>
      <c r="R39" s="1">
        <v>1.2652E-6</v>
      </c>
      <c r="S39" s="1">
        <v>1.0169000000000001E-3</v>
      </c>
      <c r="T39" s="1">
        <v>3.4783000000000002E-5</v>
      </c>
      <c r="U39" s="1">
        <v>6.2216000000000002E-5</v>
      </c>
      <c r="V39" s="1">
        <v>0</v>
      </c>
      <c r="W39" s="1">
        <v>0</v>
      </c>
      <c r="X39" s="1">
        <v>5.0435000000000001E-5</v>
      </c>
      <c r="Y39" s="1">
        <v>0</v>
      </c>
      <c r="Z39" s="1">
        <v>1.8548E-3</v>
      </c>
      <c r="AA39" s="1">
        <v>1.1539000000000001E-5</v>
      </c>
      <c r="AB39" s="1">
        <v>1.2118999999999999E-7</v>
      </c>
      <c r="AC39" s="1">
        <v>8.3722000000000003E-10</v>
      </c>
      <c r="AD39" s="1">
        <v>1.5994999999999998E-5</v>
      </c>
      <c r="AE39" s="1">
        <v>6.2966999999999997E-8</v>
      </c>
      <c r="AF39" s="1">
        <v>1.0251E-7</v>
      </c>
      <c r="AG39" s="1">
        <v>6.0185999999999996E-7</v>
      </c>
      <c r="AH39" s="1">
        <v>3.6771E-7</v>
      </c>
      <c r="AI39" s="1">
        <v>1.7984000000000001E-4</v>
      </c>
      <c r="AJ39" s="1">
        <v>9.4213999999999999E-3</v>
      </c>
      <c r="AK39" s="1">
        <v>0</v>
      </c>
      <c r="AL39" s="1">
        <v>0</v>
      </c>
      <c r="AM39">
        <v>-11.4649</v>
      </c>
      <c r="AN39">
        <v>-0.4168</v>
      </c>
      <c r="AO39">
        <v>0.35920000000000002</v>
      </c>
      <c r="AP39">
        <v>4.6260000000000003</v>
      </c>
      <c r="AQ39">
        <v>3.3513000000000002</v>
      </c>
      <c r="AR39">
        <v>-2.3854000000000002</v>
      </c>
      <c r="AS39">
        <v>0.97509999999999997</v>
      </c>
      <c r="AT39">
        <v>2.3191999999999999</v>
      </c>
      <c r="AU39">
        <v>0.58040000000000003</v>
      </c>
      <c r="AV39">
        <v>-7.1181999999999999</v>
      </c>
      <c r="AW39">
        <v>-999.99900000000002</v>
      </c>
      <c r="AX39">
        <v>-999.99900000000002</v>
      </c>
      <c r="AY39">
        <v>-999.99900000000002</v>
      </c>
      <c r="AZ39">
        <v>-999.99900000000002</v>
      </c>
      <c r="BA39">
        <v>-999.99900000000002</v>
      </c>
      <c r="BB39">
        <v>-999.99900000000002</v>
      </c>
      <c r="BC39">
        <v>-999.99900000000002</v>
      </c>
      <c r="BD39">
        <v>-999.99900000000002</v>
      </c>
      <c r="BE39">
        <v>-999.99900000000002</v>
      </c>
      <c r="BF39">
        <v>-999.99900000000002</v>
      </c>
      <c r="BG39" t="s">
        <v>83</v>
      </c>
      <c r="BH39" s="1">
        <v>0</v>
      </c>
      <c r="BI39" s="1">
        <v>0.55752999999999997</v>
      </c>
      <c r="BJ39" s="1">
        <v>8.5917000000000003E-4</v>
      </c>
    </row>
    <row r="40" spans="3:62" x14ac:dyDescent="0.25">
      <c r="C40">
        <v>2</v>
      </c>
      <c r="D40" t="s">
        <v>76</v>
      </c>
      <c r="E40">
        <v>8</v>
      </c>
      <c r="F40">
        <v>-99</v>
      </c>
      <c r="G40">
        <v>-99</v>
      </c>
      <c r="H40">
        <v>-99</v>
      </c>
      <c r="I40">
        <v>12.3263</v>
      </c>
      <c r="J40">
        <v>4</v>
      </c>
      <c r="K40">
        <v>29.6</v>
      </c>
      <c r="L40">
        <v>3.7103299999999999E-2</v>
      </c>
      <c r="M40">
        <v>4.59496E-2</v>
      </c>
      <c r="N40" s="1">
        <v>-3.0314799999999999E-14</v>
      </c>
      <c r="O40" s="1">
        <v>-4.2900100000000001E-11</v>
      </c>
      <c r="P40" s="1">
        <v>1.2433E-2</v>
      </c>
      <c r="Q40" s="1">
        <v>1.7592999999999999E-5</v>
      </c>
      <c r="R40" s="1">
        <v>1.482E-6</v>
      </c>
      <c r="S40" s="1">
        <v>1.2437999999999999E-2</v>
      </c>
      <c r="T40" s="1">
        <v>2.8325000000000001E-5</v>
      </c>
      <c r="U40" s="1">
        <v>5.8096000000000001E-5</v>
      </c>
      <c r="V40" s="1">
        <v>5.3675999999999999E-5</v>
      </c>
      <c r="W40" s="1">
        <v>0</v>
      </c>
      <c r="X40" s="1">
        <v>5.0358999999999997E-5</v>
      </c>
      <c r="Y40" s="1">
        <v>0</v>
      </c>
      <c r="Z40" s="1">
        <v>2.9981999999999999E-6</v>
      </c>
      <c r="AA40" s="1">
        <v>2.7505000000000002E-6</v>
      </c>
      <c r="AB40" s="1">
        <v>1.0045E-7</v>
      </c>
      <c r="AC40" s="1">
        <v>8.3762000000000005E-10</v>
      </c>
      <c r="AD40" s="1">
        <v>4.6933999999999998E-6</v>
      </c>
      <c r="AE40" s="1">
        <v>1.0658000000000001E-7</v>
      </c>
      <c r="AF40" s="1">
        <v>2.4305E-7</v>
      </c>
      <c r="AG40" s="1">
        <v>1.8071999999999999E-7</v>
      </c>
      <c r="AH40" s="1">
        <v>4.2011000000000001E-10</v>
      </c>
      <c r="AI40" s="1">
        <v>1.7159E-4</v>
      </c>
      <c r="AJ40" s="1">
        <v>3.4937999999999997E-2</v>
      </c>
      <c r="AK40" s="1">
        <v>0</v>
      </c>
      <c r="AL40" s="1">
        <v>0</v>
      </c>
      <c r="AM40">
        <v>-13.148099999999999</v>
      </c>
      <c r="AN40">
        <v>-1.5545</v>
      </c>
      <c r="AO40">
        <v>-2.9941</v>
      </c>
      <c r="AP40">
        <v>3.4950000000000001</v>
      </c>
      <c r="AQ40">
        <v>4.2523999999999997</v>
      </c>
      <c r="AR40">
        <v>-10.423500000000001</v>
      </c>
      <c r="AS40">
        <v>-2.38</v>
      </c>
      <c r="AT40">
        <v>-1.6251</v>
      </c>
      <c r="AU40">
        <v>-2.7755000000000001</v>
      </c>
      <c r="AV40">
        <v>-10.244</v>
      </c>
      <c r="AW40">
        <v>-999.99900000000002</v>
      </c>
      <c r="AX40">
        <v>-999.99900000000002</v>
      </c>
      <c r="AY40">
        <v>-999.99900000000002</v>
      </c>
      <c r="AZ40">
        <v>-999.99900000000002</v>
      </c>
      <c r="BA40">
        <v>-999.99900000000002</v>
      </c>
      <c r="BB40">
        <v>-999.99900000000002</v>
      </c>
      <c r="BC40">
        <v>-999.99900000000002</v>
      </c>
      <c r="BD40">
        <v>-999.99900000000002</v>
      </c>
      <c r="BE40">
        <v>-999.99900000000002</v>
      </c>
      <c r="BF40">
        <v>-999.99900000000002</v>
      </c>
      <c r="BG40" t="s">
        <v>84</v>
      </c>
      <c r="BH40" s="1">
        <v>0</v>
      </c>
      <c r="BI40" s="1">
        <v>1.4356</v>
      </c>
      <c r="BJ40" s="1">
        <v>1.8569999999999999E-3</v>
      </c>
    </row>
    <row r="41" spans="3:62" x14ac:dyDescent="0.25">
      <c r="C41">
        <v>2</v>
      </c>
      <c r="D41" t="s">
        <v>76</v>
      </c>
      <c r="E41">
        <v>9</v>
      </c>
      <c r="F41">
        <v>-99</v>
      </c>
      <c r="G41">
        <v>-99</v>
      </c>
      <c r="H41">
        <v>-99</v>
      </c>
      <c r="I41">
        <v>11.655099999999999</v>
      </c>
      <c r="J41">
        <v>4</v>
      </c>
      <c r="K41">
        <v>30.2</v>
      </c>
      <c r="L41">
        <v>1.2391599999999999E-2</v>
      </c>
      <c r="M41">
        <v>9.5699800000000005E-3</v>
      </c>
      <c r="N41" s="1">
        <v>-1.4861600000000001E-15</v>
      </c>
      <c r="O41" s="1">
        <v>-8.6076700000000006E-12</v>
      </c>
      <c r="P41" s="1">
        <v>6.7786000000000001E-3</v>
      </c>
      <c r="Q41" s="1">
        <v>1.1167E-5</v>
      </c>
      <c r="R41" s="1">
        <v>1.2301E-8</v>
      </c>
      <c r="S41" s="1">
        <v>9.6460000000000003E-4</v>
      </c>
      <c r="T41" s="1">
        <v>1.9511999999999999E-5</v>
      </c>
      <c r="U41" s="1">
        <v>4.9994000000000003E-5</v>
      </c>
      <c r="V41" s="1">
        <v>0</v>
      </c>
      <c r="W41" s="1">
        <v>0</v>
      </c>
      <c r="X41" s="1">
        <v>5.4823E-5</v>
      </c>
      <c r="Y41" s="1">
        <v>0</v>
      </c>
      <c r="Z41" s="1">
        <v>1.2608000000000001E-3</v>
      </c>
      <c r="AA41" s="1">
        <v>6.46E-6</v>
      </c>
      <c r="AB41" s="1">
        <v>2.1605000000000001E-7</v>
      </c>
      <c r="AC41" s="1">
        <v>1.2727E-7</v>
      </c>
      <c r="AD41" s="1">
        <v>1.2208E-6</v>
      </c>
      <c r="AE41" s="1">
        <v>2.0352E-6</v>
      </c>
      <c r="AF41" s="1">
        <v>1.077E-6</v>
      </c>
      <c r="AG41" s="1">
        <v>2.6324999999999998E-7</v>
      </c>
      <c r="AH41" s="1">
        <v>4.1987000000000002E-10</v>
      </c>
      <c r="AI41" s="1">
        <v>1.9148E-4</v>
      </c>
      <c r="AJ41" s="1">
        <v>7.0679999999999996E-3</v>
      </c>
      <c r="AK41" s="1">
        <v>0</v>
      </c>
      <c r="AL41" s="1">
        <v>0</v>
      </c>
      <c r="AM41">
        <v>-12.3291</v>
      </c>
      <c r="AN41">
        <v>-1.4025000000000001</v>
      </c>
      <c r="AO41">
        <v>0.31519999999999998</v>
      </c>
      <c r="AP41">
        <v>3.6389999999999998</v>
      </c>
      <c r="AQ41">
        <v>4.5644999999999998</v>
      </c>
      <c r="AR41">
        <v>-2.1002999999999998</v>
      </c>
      <c r="AS41">
        <v>0.93140000000000001</v>
      </c>
      <c r="AT41">
        <v>-0.51919999999999999</v>
      </c>
      <c r="AU41">
        <v>0.53690000000000004</v>
      </c>
      <c r="AV41">
        <v>-3.3199000000000001</v>
      </c>
      <c r="AW41">
        <v>-999.99900000000002</v>
      </c>
      <c r="AX41">
        <v>-999.99900000000002</v>
      </c>
      <c r="AY41">
        <v>-999.99900000000002</v>
      </c>
      <c r="AZ41">
        <v>-999.99900000000002</v>
      </c>
      <c r="BA41">
        <v>-999.99900000000002</v>
      </c>
      <c r="BB41">
        <v>-999.99900000000002</v>
      </c>
      <c r="BC41">
        <v>-999.99900000000002</v>
      </c>
      <c r="BD41">
        <v>-999.99900000000002</v>
      </c>
      <c r="BE41">
        <v>-999.99900000000002</v>
      </c>
      <c r="BF41">
        <v>-999.99900000000002</v>
      </c>
      <c r="BG41" t="s">
        <v>85</v>
      </c>
      <c r="BH41" s="1">
        <v>0</v>
      </c>
      <c r="BI41" s="1">
        <v>0.4118</v>
      </c>
      <c r="BJ41" s="1">
        <v>6.202E-4</v>
      </c>
    </row>
    <row r="42" spans="3:62" x14ac:dyDescent="0.25">
      <c r="C42">
        <v>2</v>
      </c>
      <c r="D42" t="s">
        <v>76</v>
      </c>
      <c r="E42">
        <v>10</v>
      </c>
      <c r="F42">
        <v>-99</v>
      </c>
      <c r="G42">
        <v>-99</v>
      </c>
      <c r="H42">
        <v>-99</v>
      </c>
      <c r="I42">
        <v>11.685600000000001</v>
      </c>
      <c r="J42">
        <v>4</v>
      </c>
      <c r="K42">
        <v>29.6</v>
      </c>
      <c r="L42">
        <v>1.33189E-2</v>
      </c>
      <c r="M42">
        <v>1.01487E-2</v>
      </c>
      <c r="N42" s="1">
        <v>-3.6063499999999999E-15</v>
      </c>
      <c r="O42" s="1">
        <v>-1.9612599999999999E-11</v>
      </c>
      <c r="P42" s="1">
        <v>7.2835E-3</v>
      </c>
      <c r="Q42" s="1">
        <v>3.6457E-5</v>
      </c>
      <c r="R42" s="1">
        <v>1.668E-6</v>
      </c>
      <c r="S42" s="1">
        <v>9.8284999999999996E-4</v>
      </c>
      <c r="T42" s="1">
        <v>2.4797999999999999E-5</v>
      </c>
      <c r="U42" s="1">
        <v>6.0745000000000002E-5</v>
      </c>
      <c r="V42" s="1">
        <v>0</v>
      </c>
      <c r="W42" s="1">
        <v>4.3890000000000002E-5</v>
      </c>
      <c r="X42" s="1">
        <v>7.0986000000000001E-5</v>
      </c>
      <c r="Y42" s="1">
        <v>0</v>
      </c>
      <c r="Z42" s="1">
        <v>1.3472E-3</v>
      </c>
      <c r="AA42" s="1">
        <v>7.6579E-6</v>
      </c>
      <c r="AB42" s="1">
        <v>3.4751000000000002E-7</v>
      </c>
      <c r="AC42" s="1">
        <v>1.2055E-7</v>
      </c>
      <c r="AD42" s="1">
        <v>1.7946999999999999E-4</v>
      </c>
      <c r="AE42" s="1">
        <v>1.6196999999999999E-7</v>
      </c>
      <c r="AF42" s="1">
        <v>3.1604000000000002E-7</v>
      </c>
      <c r="AG42" s="1">
        <v>4.3469999999999999E-7</v>
      </c>
      <c r="AH42" s="1">
        <v>2.3418E-7</v>
      </c>
      <c r="AI42" s="1">
        <v>2.0481000000000001E-4</v>
      </c>
      <c r="AJ42" s="1">
        <v>7.2814999999999998E-3</v>
      </c>
      <c r="AK42" s="1">
        <v>0</v>
      </c>
      <c r="AL42" s="1">
        <v>0</v>
      </c>
      <c r="AM42">
        <v>-10.2484</v>
      </c>
      <c r="AN42">
        <v>0.70479999999999998</v>
      </c>
      <c r="AO42">
        <v>0.33860000000000001</v>
      </c>
      <c r="AP42">
        <v>5.7539999999999996</v>
      </c>
      <c r="AQ42">
        <v>4.5472999999999999</v>
      </c>
      <c r="AR42">
        <v>-2.0377000000000001</v>
      </c>
      <c r="AS42">
        <v>0.95240000000000002</v>
      </c>
      <c r="AT42">
        <v>5.7919</v>
      </c>
      <c r="AU42">
        <v>0.55700000000000005</v>
      </c>
      <c r="AV42">
        <v>-5.7176999999999998</v>
      </c>
      <c r="AW42">
        <v>-999.99900000000002</v>
      </c>
      <c r="AX42">
        <v>-999.99900000000002</v>
      </c>
      <c r="AY42">
        <v>-999.99900000000002</v>
      </c>
      <c r="AZ42">
        <v>-999.99900000000002</v>
      </c>
      <c r="BA42">
        <v>-999.99900000000002</v>
      </c>
      <c r="BB42">
        <v>-999.99900000000002</v>
      </c>
      <c r="BC42">
        <v>-999.99900000000002</v>
      </c>
      <c r="BD42">
        <v>-999.99900000000002</v>
      </c>
      <c r="BE42">
        <v>-999.99900000000002</v>
      </c>
      <c r="BF42">
        <v>-999.99900000000002</v>
      </c>
      <c r="BG42" t="s">
        <v>86</v>
      </c>
      <c r="BH42" s="1">
        <v>0</v>
      </c>
      <c r="BI42" s="1">
        <v>0.46195000000000003</v>
      </c>
      <c r="BJ42" s="1">
        <v>6.6660999999999999E-4</v>
      </c>
    </row>
    <row r="43" spans="3:62" x14ac:dyDescent="0.25">
      <c r="C43">
        <v>2</v>
      </c>
      <c r="D43" t="s">
        <v>76</v>
      </c>
      <c r="E43">
        <v>11</v>
      </c>
      <c r="F43">
        <v>-99</v>
      </c>
      <c r="G43">
        <v>-99</v>
      </c>
      <c r="H43">
        <v>-99</v>
      </c>
      <c r="I43">
        <v>11.6309</v>
      </c>
      <c r="J43">
        <v>4</v>
      </c>
      <c r="K43">
        <v>31.4</v>
      </c>
      <c r="L43">
        <v>1.2988E-2</v>
      </c>
      <c r="M43">
        <v>9.9162399999999998E-3</v>
      </c>
      <c r="N43" s="1">
        <v>8.7754999999999993E-18</v>
      </c>
      <c r="O43" s="1">
        <v>4.9346200000000002E-14</v>
      </c>
      <c r="P43" s="1">
        <v>6.8089999999999999E-3</v>
      </c>
      <c r="Q43" s="1">
        <v>1.26E-5</v>
      </c>
      <c r="R43" s="1">
        <v>2.4519000000000002E-6</v>
      </c>
      <c r="S43" s="1">
        <v>1.0597E-3</v>
      </c>
      <c r="T43" s="1">
        <v>1.8627E-5</v>
      </c>
      <c r="U43" s="1">
        <v>7.2226999999999998E-5</v>
      </c>
      <c r="V43" s="1">
        <v>0</v>
      </c>
      <c r="W43" s="1">
        <v>0</v>
      </c>
      <c r="X43" s="1">
        <v>5.6558000000000003E-5</v>
      </c>
      <c r="Y43" s="1">
        <v>0</v>
      </c>
      <c r="Z43" s="1">
        <v>1.3734999999999999E-3</v>
      </c>
      <c r="AA43" s="1">
        <v>6.7917999999999999E-6</v>
      </c>
      <c r="AB43" s="1">
        <v>1.9371000000000001E-7</v>
      </c>
      <c r="AC43" s="1">
        <v>8.3715000000000005E-10</v>
      </c>
      <c r="AD43" s="1">
        <v>6.1342999999999999E-5</v>
      </c>
      <c r="AE43" s="1">
        <v>1.2274E-7</v>
      </c>
      <c r="AF43" s="1">
        <v>2.2884E-7</v>
      </c>
      <c r="AG43" s="1">
        <v>2.7314999999999998E-7</v>
      </c>
      <c r="AH43" s="1">
        <v>2.2509000000000001E-7</v>
      </c>
      <c r="AI43" s="1">
        <v>2.5142E-6</v>
      </c>
      <c r="AJ43" s="1">
        <v>7.2951999999999999E-3</v>
      </c>
      <c r="AK43" s="1">
        <v>0</v>
      </c>
      <c r="AL43" s="1">
        <v>0</v>
      </c>
      <c r="AM43">
        <v>-10.5313</v>
      </c>
      <c r="AN43">
        <v>0.37890000000000001</v>
      </c>
      <c r="AO43">
        <v>0.32350000000000001</v>
      </c>
      <c r="AP43">
        <v>5.4051</v>
      </c>
      <c r="AQ43">
        <v>3.1909999999999998</v>
      </c>
      <c r="AR43">
        <v>-5.8662999999999998</v>
      </c>
      <c r="AS43">
        <v>0.9446</v>
      </c>
      <c r="AT43">
        <v>4.8099999999999996</v>
      </c>
      <c r="AU43">
        <v>0.55210000000000004</v>
      </c>
      <c r="AV43">
        <v>-5.6052999999999997</v>
      </c>
      <c r="AW43">
        <v>-999.99900000000002</v>
      </c>
      <c r="AX43">
        <v>-999.99900000000002</v>
      </c>
      <c r="AY43">
        <v>-999.99900000000002</v>
      </c>
      <c r="AZ43">
        <v>-999.99900000000002</v>
      </c>
      <c r="BA43">
        <v>-999.99900000000002</v>
      </c>
      <c r="BB43">
        <v>-999.99900000000002</v>
      </c>
      <c r="BC43">
        <v>-999.99900000000002</v>
      </c>
      <c r="BD43">
        <v>-999.99900000000002</v>
      </c>
      <c r="BE43">
        <v>-999.99900000000002</v>
      </c>
      <c r="BF43">
        <v>-999.99900000000002</v>
      </c>
      <c r="BG43" t="s">
        <v>87</v>
      </c>
      <c r="BH43" s="1">
        <v>0</v>
      </c>
      <c r="BI43" s="1">
        <v>0.4204</v>
      </c>
      <c r="BJ43" s="1">
        <v>6.5005E-4</v>
      </c>
    </row>
    <row r="44" spans="3:62" x14ac:dyDescent="0.25">
      <c r="C44">
        <v>2</v>
      </c>
      <c r="D44" t="s">
        <v>76</v>
      </c>
      <c r="E44">
        <v>12</v>
      </c>
      <c r="F44">
        <v>-99</v>
      </c>
      <c r="G44">
        <v>-99</v>
      </c>
      <c r="H44">
        <v>-99</v>
      </c>
      <c r="I44">
        <v>11.7521</v>
      </c>
      <c r="J44">
        <v>4</v>
      </c>
      <c r="K44">
        <v>29.7</v>
      </c>
      <c r="L44">
        <v>9.9563900000000007E-3</v>
      </c>
      <c r="M44">
        <v>1.1855299999999999E-2</v>
      </c>
      <c r="N44" s="1">
        <v>-1.57799E-17</v>
      </c>
      <c r="O44" s="1">
        <v>-8.2776700000000003E-14</v>
      </c>
      <c r="P44" s="1">
        <v>4.8512E-3</v>
      </c>
      <c r="Q44" s="1">
        <v>8.8440000000000004E-6</v>
      </c>
      <c r="R44" s="1">
        <v>1.2301E-8</v>
      </c>
      <c r="S44" s="1">
        <v>2.4862999999999999E-3</v>
      </c>
      <c r="T44" s="1">
        <v>2.2870999999999998E-5</v>
      </c>
      <c r="U44" s="1">
        <v>2.6896E-4</v>
      </c>
      <c r="V44" s="1">
        <v>5.2823999999999996E-6</v>
      </c>
      <c r="W44" s="1">
        <v>0</v>
      </c>
      <c r="X44" s="1">
        <v>5.728E-5</v>
      </c>
      <c r="Y44" s="1">
        <v>5.5222000000000001E-5</v>
      </c>
      <c r="Z44" s="1">
        <v>1.5956E-4</v>
      </c>
      <c r="AA44" s="1">
        <v>2.5546000000000001E-6</v>
      </c>
      <c r="AB44" s="1">
        <v>4.2737000000000001E-8</v>
      </c>
      <c r="AC44" s="1">
        <v>8.3715000000000005E-10</v>
      </c>
      <c r="AD44" s="1">
        <v>7.8322999999999995E-7</v>
      </c>
      <c r="AE44" s="1">
        <v>7.5634000000000001E-8</v>
      </c>
      <c r="AF44" s="1">
        <v>1.8846000000000001E-7</v>
      </c>
      <c r="AG44" s="1">
        <v>3.3269E-7</v>
      </c>
      <c r="AH44" s="1">
        <v>4.1988E-10</v>
      </c>
      <c r="AI44" s="1">
        <v>3.7296999999999997E-4</v>
      </c>
      <c r="AJ44" s="1">
        <v>8.6139000000000007E-3</v>
      </c>
      <c r="AK44" s="1">
        <v>0</v>
      </c>
      <c r="AL44" s="1">
        <v>0</v>
      </c>
      <c r="AM44">
        <v>-12.7402</v>
      </c>
      <c r="AN44">
        <v>-1.7198</v>
      </c>
      <c r="AO44">
        <v>-0.66190000000000004</v>
      </c>
      <c r="AP44">
        <v>3.3281000000000001</v>
      </c>
      <c r="AQ44">
        <v>3.2423000000000002</v>
      </c>
      <c r="AR44">
        <v>-3.6092</v>
      </c>
      <c r="AS44">
        <v>-4.7699999999999999E-2</v>
      </c>
      <c r="AT44">
        <v>-1.5517000000000001</v>
      </c>
      <c r="AU44">
        <v>-0.443</v>
      </c>
      <c r="AV44">
        <v>-6.8029000000000002</v>
      </c>
      <c r="AW44">
        <v>-999.99900000000002</v>
      </c>
      <c r="AX44">
        <v>-999.99900000000002</v>
      </c>
      <c r="AY44">
        <v>-999.99900000000002</v>
      </c>
      <c r="AZ44">
        <v>-999.99900000000002</v>
      </c>
      <c r="BA44">
        <v>-999.99900000000002</v>
      </c>
      <c r="BB44">
        <v>-999.99900000000002</v>
      </c>
      <c r="BC44">
        <v>-999.99900000000002</v>
      </c>
      <c r="BD44">
        <v>-999.99900000000002</v>
      </c>
      <c r="BE44">
        <v>-999.99900000000002</v>
      </c>
      <c r="BF44">
        <v>-999.99900000000002</v>
      </c>
      <c r="BG44" t="s">
        <v>88</v>
      </c>
      <c r="BH44" s="1">
        <v>0</v>
      </c>
      <c r="BI44" s="1">
        <v>0.41832000000000003</v>
      </c>
      <c r="BJ44" s="1">
        <v>4.9832000000000001E-4</v>
      </c>
    </row>
    <row r="45" spans="3:62" x14ac:dyDescent="0.25">
      <c r="C45">
        <v>2</v>
      </c>
      <c r="D45" t="s">
        <v>76</v>
      </c>
      <c r="E45">
        <v>13</v>
      </c>
      <c r="F45">
        <v>-99</v>
      </c>
      <c r="G45">
        <v>-99</v>
      </c>
      <c r="H45">
        <v>-99</v>
      </c>
      <c r="I45">
        <v>11.5318</v>
      </c>
      <c r="J45">
        <v>4</v>
      </c>
      <c r="K45">
        <v>29.9</v>
      </c>
      <c r="L45">
        <v>9.38136E-3</v>
      </c>
      <c r="M45">
        <v>7.2841800000000003E-3</v>
      </c>
      <c r="N45" s="1">
        <v>-8.0296600000000002E-17</v>
      </c>
      <c r="O45" s="1">
        <v>-6.0975200000000005E-13</v>
      </c>
      <c r="P45" s="1">
        <v>5.2556E-3</v>
      </c>
      <c r="Q45" s="1">
        <v>9.8004000000000002E-6</v>
      </c>
      <c r="R45" s="1">
        <v>1.2299999999999999E-8</v>
      </c>
      <c r="S45" s="1">
        <v>7.0551999999999995E-4</v>
      </c>
      <c r="T45" s="1">
        <v>1.7889000000000001E-5</v>
      </c>
      <c r="U45" s="1">
        <v>5.1177000000000001E-5</v>
      </c>
      <c r="V45" s="1">
        <v>0</v>
      </c>
      <c r="W45" s="1">
        <v>0</v>
      </c>
      <c r="X45" s="1">
        <v>5.4855999999999998E-5</v>
      </c>
      <c r="Y45" s="1">
        <v>0</v>
      </c>
      <c r="Z45" s="1">
        <v>9.3860999999999999E-4</v>
      </c>
      <c r="AA45" s="1">
        <v>5.3797999999999997E-6</v>
      </c>
      <c r="AB45" s="1">
        <v>5.6896000000000002E-8</v>
      </c>
      <c r="AC45" s="1">
        <v>8.7808000000000001E-8</v>
      </c>
      <c r="AD45" s="1">
        <v>2.6309000000000001E-6</v>
      </c>
      <c r="AE45" s="1">
        <v>1.5021E-6</v>
      </c>
      <c r="AF45" s="1">
        <v>8.0793000000000001E-7</v>
      </c>
      <c r="AG45" s="1">
        <v>1.4747000000000001E-7</v>
      </c>
      <c r="AH45" s="1">
        <v>1.2219000000000001E-7</v>
      </c>
      <c r="AI45" s="1">
        <v>4.1624000000000001E-4</v>
      </c>
      <c r="AJ45" s="1">
        <v>5.1463999999999998E-3</v>
      </c>
      <c r="AK45" s="1">
        <v>0</v>
      </c>
      <c r="AL45" s="1">
        <v>0</v>
      </c>
      <c r="AM45">
        <v>-11.7576</v>
      </c>
      <c r="AN45">
        <v>-0.95630000000000004</v>
      </c>
      <c r="AO45">
        <v>0.3286</v>
      </c>
      <c r="AP45">
        <v>4.0891000000000002</v>
      </c>
      <c r="AQ45">
        <v>4.1322000000000001</v>
      </c>
      <c r="AR45">
        <v>-1.0857000000000001</v>
      </c>
      <c r="AS45">
        <v>0.94359999999999999</v>
      </c>
      <c r="AT45">
        <v>0.9526</v>
      </c>
      <c r="AU45">
        <v>0.54859999999999998</v>
      </c>
      <c r="AV45">
        <v>-2.8083999999999998</v>
      </c>
      <c r="AW45">
        <v>-999.99900000000002</v>
      </c>
      <c r="AX45">
        <v>-999.99900000000002</v>
      </c>
      <c r="AY45">
        <v>-999.99900000000002</v>
      </c>
      <c r="AZ45">
        <v>-999.99900000000002</v>
      </c>
      <c r="BA45">
        <v>-999.99900000000002</v>
      </c>
      <c r="BB45">
        <v>-999.99900000000002</v>
      </c>
      <c r="BC45">
        <v>-999.99900000000002</v>
      </c>
      <c r="BD45">
        <v>-999.99900000000002</v>
      </c>
      <c r="BE45">
        <v>-999.99900000000002</v>
      </c>
      <c r="BF45">
        <v>-999.99900000000002</v>
      </c>
      <c r="BG45" t="s">
        <v>89</v>
      </c>
      <c r="BH45" s="1">
        <v>0</v>
      </c>
      <c r="BI45" s="1">
        <v>0.33167000000000002</v>
      </c>
      <c r="BJ45" s="1">
        <v>4.6954000000000001E-4</v>
      </c>
    </row>
    <row r="46" spans="3:62" x14ac:dyDescent="0.25">
      <c r="C46">
        <v>2</v>
      </c>
      <c r="D46" t="s">
        <v>76</v>
      </c>
      <c r="E46">
        <v>14</v>
      </c>
      <c r="F46">
        <v>-99</v>
      </c>
      <c r="G46">
        <v>-99</v>
      </c>
      <c r="H46">
        <v>-99</v>
      </c>
      <c r="I46">
        <v>11.4811</v>
      </c>
      <c r="J46">
        <v>4</v>
      </c>
      <c r="K46">
        <v>29.3</v>
      </c>
      <c r="L46">
        <v>8.8392799999999997E-3</v>
      </c>
      <c r="M46">
        <v>6.2427100000000003E-3</v>
      </c>
      <c r="N46" s="1">
        <v>-2.9819800000000002E-17</v>
      </c>
      <c r="O46" s="1">
        <v>-2.55006E-13</v>
      </c>
      <c r="P46" s="1">
        <v>5.0423000000000004E-3</v>
      </c>
      <c r="Q46" s="1">
        <v>2.796E-5</v>
      </c>
      <c r="R46" s="1">
        <v>6.7693999999999999E-6</v>
      </c>
      <c r="S46" s="1">
        <v>3.9355999999999999E-4</v>
      </c>
      <c r="T46" s="1">
        <v>2.0537E-5</v>
      </c>
      <c r="U46" s="1">
        <v>5.7862999999999998E-5</v>
      </c>
      <c r="V46" s="1">
        <v>0</v>
      </c>
      <c r="W46" s="1">
        <v>4.3034999999999997E-5</v>
      </c>
      <c r="X46" s="1">
        <v>5.6969000000000003E-5</v>
      </c>
      <c r="Y46" s="1">
        <v>0</v>
      </c>
      <c r="Z46" s="1">
        <v>9.4156000000000003E-4</v>
      </c>
      <c r="AA46" s="1">
        <v>4.8967000000000001E-6</v>
      </c>
      <c r="AB46" s="1">
        <v>3.6722999999999999E-7</v>
      </c>
      <c r="AC46" s="1">
        <v>3.1095000000000001E-7</v>
      </c>
      <c r="AD46" s="1">
        <v>3.1430999999999999E-4</v>
      </c>
      <c r="AE46" s="1">
        <v>4.9391000000000001E-7</v>
      </c>
      <c r="AF46" s="1">
        <v>6.4425999999999997E-7</v>
      </c>
      <c r="AG46" s="1">
        <v>3.1716999999999997E-7</v>
      </c>
      <c r="AH46" s="1">
        <v>2.3229E-7</v>
      </c>
      <c r="AI46" s="1">
        <v>5.4775999999999999E-5</v>
      </c>
      <c r="AJ46" s="1">
        <v>4.3581999999999996E-3</v>
      </c>
      <c r="AK46" s="1">
        <v>0</v>
      </c>
      <c r="AL46" s="1">
        <v>0</v>
      </c>
      <c r="AM46">
        <v>-9.6016999999999992</v>
      </c>
      <c r="AN46">
        <v>1.145</v>
      </c>
      <c r="AO46">
        <v>0.4098</v>
      </c>
      <c r="AP46">
        <v>6.1981000000000002</v>
      </c>
      <c r="AQ46">
        <v>4.2234999999999996</v>
      </c>
      <c r="AR46">
        <v>-2.5406</v>
      </c>
      <c r="AS46">
        <v>1.0223</v>
      </c>
      <c r="AT46">
        <v>7.3268000000000004</v>
      </c>
      <c r="AU46">
        <v>0.62629999999999997</v>
      </c>
      <c r="AV46">
        <v>-3.4575</v>
      </c>
      <c r="AW46">
        <v>-999.99900000000002</v>
      </c>
      <c r="AX46">
        <v>-999.99900000000002</v>
      </c>
      <c r="AY46">
        <v>-999.99900000000002</v>
      </c>
      <c r="AZ46">
        <v>-999.99900000000002</v>
      </c>
      <c r="BA46">
        <v>-999.99900000000002</v>
      </c>
      <c r="BB46">
        <v>-999.99900000000002</v>
      </c>
      <c r="BC46">
        <v>-999.99900000000002</v>
      </c>
      <c r="BD46">
        <v>-999.99900000000002</v>
      </c>
      <c r="BE46">
        <v>-999.99900000000002</v>
      </c>
      <c r="BF46">
        <v>-999.99900000000002</v>
      </c>
      <c r="BG46" t="s">
        <v>90</v>
      </c>
      <c r="BH46" s="1">
        <v>0</v>
      </c>
      <c r="BI46" s="1">
        <v>0.31605</v>
      </c>
      <c r="BJ46" s="1">
        <v>4.4241000000000001E-4</v>
      </c>
    </row>
    <row r="47" spans="3:62" x14ac:dyDescent="0.25">
      <c r="C47">
        <v>2</v>
      </c>
      <c r="D47" t="s">
        <v>76</v>
      </c>
      <c r="E47">
        <v>15</v>
      </c>
      <c r="F47">
        <v>-99</v>
      </c>
      <c r="G47">
        <v>-99</v>
      </c>
      <c r="H47">
        <v>-99</v>
      </c>
      <c r="I47">
        <v>11.508100000000001</v>
      </c>
      <c r="J47">
        <v>4</v>
      </c>
      <c r="K47">
        <v>30.7</v>
      </c>
      <c r="L47">
        <v>9.5336699999999993E-3</v>
      </c>
      <c r="M47">
        <v>7.2730700000000004E-3</v>
      </c>
      <c r="N47" s="1">
        <v>-2.13113E-16</v>
      </c>
      <c r="O47" s="1">
        <v>-1.61031E-12</v>
      </c>
      <c r="P47" s="1">
        <v>5.3600000000000002E-3</v>
      </c>
      <c r="Q47" s="1">
        <v>9.6724999999999993E-6</v>
      </c>
      <c r="R47" s="1">
        <v>1.2299999999999999E-8</v>
      </c>
      <c r="S47" s="1">
        <v>6.6383999999999996E-4</v>
      </c>
      <c r="T47" s="1">
        <v>1.5577999999999999E-5</v>
      </c>
      <c r="U47" s="1">
        <v>5.1149000000000001E-5</v>
      </c>
      <c r="V47" s="1">
        <v>0</v>
      </c>
      <c r="W47" s="1">
        <v>0</v>
      </c>
      <c r="X47" s="1">
        <v>5.4985000000000003E-5</v>
      </c>
      <c r="Y47" s="1">
        <v>0</v>
      </c>
      <c r="Z47" s="1">
        <v>9.6382E-4</v>
      </c>
      <c r="AA47" s="1">
        <v>4.1644000000000003E-6</v>
      </c>
      <c r="AB47" s="1">
        <v>1.0712E-7</v>
      </c>
      <c r="AC47" s="1">
        <v>8.3711000000000002E-10</v>
      </c>
      <c r="AD47" s="1">
        <v>6.0785999999999997E-5</v>
      </c>
      <c r="AE47" s="1">
        <v>4.3788E-7</v>
      </c>
      <c r="AF47" s="1">
        <v>3.2305000000000002E-7</v>
      </c>
      <c r="AG47" s="1">
        <v>1.4212E-7</v>
      </c>
      <c r="AH47" s="1">
        <v>1.3003999999999999E-7</v>
      </c>
      <c r="AI47" s="1">
        <v>3.5131000000000002E-4</v>
      </c>
      <c r="AJ47" s="1">
        <v>5.1609000000000004E-3</v>
      </c>
      <c r="AK47" s="1">
        <v>0</v>
      </c>
      <c r="AL47" s="1">
        <v>0</v>
      </c>
      <c r="AM47">
        <v>-10.3139</v>
      </c>
      <c r="AN47">
        <v>0.46899999999999997</v>
      </c>
      <c r="AO47">
        <v>0.32879999999999998</v>
      </c>
      <c r="AP47">
        <v>5.5041000000000002</v>
      </c>
      <c r="AQ47">
        <v>2.8037999999999998</v>
      </c>
      <c r="AR47">
        <v>-1.2323999999999999</v>
      </c>
      <c r="AS47">
        <v>0.94699999999999995</v>
      </c>
      <c r="AT47">
        <v>5.2256999999999998</v>
      </c>
      <c r="AU47">
        <v>0.5534</v>
      </c>
      <c r="AV47">
        <v>-3.7275</v>
      </c>
      <c r="AW47">
        <v>-999.99900000000002</v>
      </c>
      <c r="AX47">
        <v>-999.99900000000002</v>
      </c>
      <c r="AY47">
        <v>-999.99900000000002</v>
      </c>
      <c r="AZ47">
        <v>-999.99900000000002</v>
      </c>
      <c r="BA47">
        <v>-999.99900000000002</v>
      </c>
      <c r="BB47">
        <v>-999.99900000000002</v>
      </c>
      <c r="BC47">
        <v>-999.99900000000002</v>
      </c>
      <c r="BD47">
        <v>-999.99900000000002</v>
      </c>
      <c r="BE47">
        <v>-999.99900000000002</v>
      </c>
      <c r="BF47">
        <v>-999.99900000000002</v>
      </c>
      <c r="BG47" t="s">
        <v>91</v>
      </c>
      <c r="BH47" s="1">
        <v>0</v>
      </c>
      <c r="BI47" s="1">
        <v>0.33589999999999998</v>
      </c>
      <c r="BJ47" s="1">
        <v>4.7716000000000002E-4</v>
      </c>
    </row>
    <row r="48" spans="3:62" x14ac:dyDescent="0.25">
      <c r="C48">
        <v>2</v>
      </c>
      <c r="D48" t="s">
        <v>76</v>
      </c>
      <c r="E48">
        <v>16</v>
      </c>
      <c r="F48">
        <v>-99</v>
      </c>
      <c r="G48">
        <v>-99</v>
      </c>
      <c r="H48">
        <v>-99</v>
      </c>
      <c r="I48">
        <v>11.575799999999999</v>
      </c>
      <c r="J48">
        <v>4</v>
      </c>
      <c r="K48">
        <v>28.1</v>
      </c>
      <c r="L48">
        <v>7.1377999999999997E-3</v>
      </c>
      <c r="M48">
        <v>7.1797900000000001E-3</v>
      </c>
      <c r="N48" s="1">
        <v>-1.60963E-17</v>
      </c>
      <c r="O48" s="1">
        <v>-1.37989E-13</v>
      </c>
      <c r="P48" s="1">
        <v>3.1327999999999998E-3</v>
      </c>
      <c r="Q48" s="1">
        <v>6.4309999999999999E-6</v>
      </c>
      <c r="R48" s="1">
        <v>1.2299999999999999E-8</v>
      </c>
      <c r="S48" s="1">
        <v>1.4736E-3</v>
      </c>
      <c r="T48" s="1">
        <v>1.4460999999999999E-5</v>
      </c>
      <c r="U48" s="1">
        <v>4.3022000000000002E-5</v>
      </c>
      <c r="V48" s="1">
        <v>0</v>
      </c>
      <c r="W48" s="1">
        <v>0</v>
      </c>
      <c r="X48" s="1">
        <v>5.4604000000000001E-5</v>
      </c>
      <c r="Y48" s="1">
        <v>8.5731999999999998E-5</v>
      </c>
      <c r="Z48" s="1">
        <v>3.8514000000000002E-4</v>
      </c>
      <c r="AA48" s="1">
        <v>1.9564999999999998E-6</v>
      </c>
      <c r="AB48" s="1">
        <v>3.2125E-10</v>
      </c>
      <c r="AC48" s="1">
        <v>1.1981000000000001E-7</v>
      </c>
      <c r="AD48" s="1">
        <v>5.6664000000000002E-10</v>
      </c>
      <c r="AE48" s="1">
        <v>1.4889000000000001E-6</v>
      </c>
      <c r="AF48" s="1">
        <v>9.9099000000000006E-7</v>
      </c>
      <c r="AG48" s="1">
        <v>2.8215999999999998E-7</v>
      </c>
      <c r="AH48" s="1">
        <v>4.1984000000000002E-10</v>
      </c>
      <c r="AI48" s="1">
        <v>2.6804999999999998E-4</v>
      </c>
      <c r="AJ48" s="1">
        <v>4.9950999999999997E-3</v>
      </c>
      <c r="AK48" s="1">
        <v>0</v>
      </c>
      <c r="AL48" s="1">
        <v>0</v>
      </c>
      <c r="AM48">
        <v>-15.586399999999999</v>
      </c>
      <c r="AN48">
        <v>-4.7529000000000003</v>
      </c>
      <c r="AO48">
        <v>-2.2200000000000001E-2</v>
      </c>
      <c r="AP48">
        <v>0.31569999999999998</v>
      </c>
      <c r="AQ48">
        <v>4.0757000000000003</v>
      </c>
      <c r="AR48">
        <v>-2.1015999999999999</v>
      </c>
      <c r="AS48">
        <v>0.58530000000000004</v>
      </c>
      <c r="AT48">
        <v>-10.4216</v>
      </c>
      <c r="AU48">
        <v>0.18729999999999999</v>
      </c>
      <c r="AV48">
        <v>-3.0996000000000001</v>
      </c>
      <c r="AW48">
        <v>-999.99900000000002</v>
      </c>
      <c r="AX48">
        <v>-999.99900000000002</v>
      </c>
      <c r="AY48">
        <v>-999.99900000000002</v>
      </c>
      <c r="AZ48">
        <v>-999.99900000000002</v>
      </c>
      <c r="BA48">
        <v>-999.99900000000002</v>
      </c>
      <c r="BB48">
        <v>-999.99900000000002</v>
      </c>
      <c r="BC48">
        <v>-999.99900000000002</v>
      </c>
      <c r="BD48">
        <v>-999.99900000000002</v>
      </c>
      <c r="BE48">
        <v>-999.99900000000002</v>
      </c>
      <c r="BF48">
        <v>-999.99900000000002</v>
      </c>
      <c r="BG48" t="s">
        <v>92</v>
      </c>
      <c r="BH48" s="1">
        <v>0</v>
      </c>
      <c r="BI48" s="1">
        <v>0.27445000000000003</v>
      </c>
      <c r="BJ48" s="1">
        <v>3.5724999999999998E-4</v>
      </c>
    </row>
    <row r="49" spans="3:62" x14ac:dyDescent="0.25">
      <c r="C49">
        <v>2</v>
      </c>
      <c r="D49" t="s">
        <v>76</v>
      </c>
      <c r="E49">
        <v>17</v>
      </c>
      <c r="F49">
        <v>-99</v>
      </c>
      <c r="G49">
        <v>-99</v>
      </c>
      <c r="H49">
        <v>-99</v>
      </c>
      <c r="I49">
        <v>11.4299</v>
      </c>
      <c r="J49">
        <v>4</v>
      </c>
      <c r="K49">
        <v>30.4</v>
      </c>
      <c r="L49">
        <v>7.8935600000000009E-3</v>
      </c>
      <c r="M49">
        <v>5.8857199999999997E-3</v>
      </c>
      <c r="N49" s="1">
        <v>-1.1726999999999999E-17</v>
      </c>
      <c r="O49" s="1">
        <v>-1.0786800000000001E-13</v>
      </c>
      <c r="P49" s="1">
        <v>4.5897999999999998E-3</v>
      </c>
      <c r="Q49" s="1">
        <v>8.8791999999999996E-6</v>
      </c>
      <c r="R49" s="1">
        <v>1.2299999999999999E-8</v>
      </c>
      <c r="S49" s="1">
        <v>4.4995000000000001E-4</v>
      </c>
      <c r="T49" s="1">
        <v>2.0516000000000001E-5</v>
      </c>
      <c r="U49" s="1">
        <v>4.5278999999999998E-5</v>
      </c>
      <c r="V49" s="1">
        <v>0</v>
      </c>
      <c r="W49" s="1">
        <v>4.0756000000000001E-5</v>
      </c>
      <c r="X49" s="1">
        <v>0</v>
      </c>
      <c r="Y49" s="1">
        <v>0</v>
      </c>
      <c r="Z49" s="1">
        <v>8.2923000000000003E-4</v>
      </c>
      <c r="AA49" s="1">
        <v>4.6099999999999999E-6</v>
      </c>
      <c r="AB49" s="1">
        <v>4.6165999999999998E-8</v>
      </c>
      <c r="AC49" s="1">
        <v>8.3708999999999995E-10</v>
      </c>
      <c r="AD49" s="1">
        <v>8.7612000000000001E-6</v>
      </c>
      <c r="AE49" s="1">
        <v>6.1320999999999997E-8</v>
      </c>
      <c r="AF49" s="1">
        <v>1.5115E-7</v>
      </c>
      <c r="AG49" s="1">
        <v>1.1294E-7</v>
      </c>
      <c r="AH49" s="1">
        <v>2.1720000000000001E-7</v>
      </c>
      <c r="AI49" s="1">
        <v>3.4464000000000001E-4</v>
      </c>
      <c r="AJ49" s="1">
        <v>4.1834999999999997E-3</v>
      </c>
      <c r="AK49" s="1">
        <v>0</v>
      </c>
      <c r="AL49" s="1">
        <v>0</v>
      </c>
      <c r="AM49">
        <v>-11.0085</v>
      </c>
      <c r="AN49">
        <v>-0.30580000000000002</v>
      </c>
      <c r="AO49">
        <v>0.3584</v>
      </c>
      <c r="AP49">
        <v>4.7332000000000001</v>
      </c>
      <c r="AQ49">
        <v>2.5680999999999998</v>
      </c>
      <c r="AR49">
        <v>-0.99080000000000001</v>
      </c>
      <c r="AS49">
        <v>0.97540000000000004</v>
      </c>
      <c r="AT49">
        <v>2.9895</v>
      </c>
      <c r="AU49">
        <v>0.58130000000000004</v>
      </c>
      <c r="AV49">
        <v>-4.9427000000000003</v>
      </c>
      <c r="AW49">
        <v>-999.99900000000002</v>
      </c>
      <c r="AX49">
        <v>-999.99900000000002</v>
      </c>
      <c r="AY49">
        <v>-999.99900000000002</v>
      </c>
      <c r="AZ49">
        <v>-999.99900000000002</v>
      </c>
      <c r="BA49">
        <v>-999.99900000000002</v>
      </c>
      <c r="BB49">
        <v>-999.99900000000002</v>
      </c>
      <c r="BC49">
        <v>-999.99900000000002</v>
      </c>
      <c r="BD49">
        <v>-999.99900000000002</v>
      </c>
      <c r="BE49">
        <v>-999.99900000000002</v>
      </c>
      <c r="BF49">
        <v>-999.99900000000002</v>
      </c>
      <c r="BG49" t="s">
        <v>93</v>
      </c>
      <c r="BH49" s="1">
        <v>0</v>
      </c>
      <c r="BI49" s="1">
        <v>0.27762999999999999</v>
      </c>
      <c r="BJ49" s="1">
        <v>3.9507000000000002E-4</v>
      </c>
    </row>
    <row r="50" spans="3:62" x14ac:dyDescent="0.25">
      <c r="C50">
        <v>2</v>
      </c>
      <c r="D50" t="s">
        <v>76</v>
      </c>
      <c r="E50">
        <v>18</v>
      </c>
      <c r="F50">
        <v>-99</v>
      </c>
      <c r="G50">
        <v>-99</v>
      </c>
      <c r="H50">
        <v>-99</v>
      </c>
      <c r="I50">
        <v>11.381399999999999</v>
      </c>
      <c r="J50">
        <v>4</v>
      </c>
      <c r="K50">
        <v>30.2</v>
      </c>
      <c r="L50">
        <v>7.7038200000000001E-3</v>
      </c>
      <c r="M50">
        <v>5.4958899999999998E-3</v>
      </c>
      <c r="N50" s="1">
        <v>3.1340100000000002E-18</v>
      </c>
      <c r="O50" s="1">
        <v>3.07573E-14</v>
      </c>
      <c r="P50" s="1">
        <v>4.2412999999999999E-3</v>
      </c>
      <c r="Q50" s="1">
        <v>7.1626999999999997E-5</v>
      </c>
      <c r="R50" s="1">
        <v>4.3332000000000003E-6</v>
      </c>
      <c r="S50" s="1">
        <v>4.0004E-4</v>
      </c>
      <c r="T50" s="1">
        <v>2.2727000000000001E-5</v>
      </c>
      <c r="U50" s="1">
        <v>5.0216000000000002E-5</v>
      </c>
      <c r="V50" s="1">
        <v>0</v>
      </c>
      <c r="W50" s="1">
        <v>4.1044000000000002E-5</v>
      </c>
      <c r="X50" s="1">
        <v>5.5640000000000003E-5</v>
      </c>
      <c r="Y50" s="1">
        <v>0</v>
      </c>
      <c r="Z50" s="1">
        <v>7.9920000000000002E-4</v>
      </c>
      <c r="AA50" s="1">
        <v>3.5516999999999998E-6</v>
      </c>
      <c r="AB50" s="1">
        <v>3.6488999999999998E-7</v>
      </c>
      <c r="AC50" s="1">
        <v>3.0949E-7</v>
      </c>
      <c r="AD50" s="1">
        <v>3.4600000000000001E-4</v>
      </c>
      <c r="AE50" s="1">
        <v>1.5335999999999999E-7</v>
      </c>
      <c r="AF50" s="1">
        <v>1.8599E-6</v>
      </c>
      <c r="AG50" s="1">
        <v>2.8518000000000002E-7</v>
      </c>
      <c r="AH50" s="1">
        <v>1.5405000000000001E-7</v>
      </c>
      <c r="AI50" s="1">
        <v>1.1222000000000001E-4</v>
      </c>
      <c r="AJ50" s="1">
        <v>3.6790999999999998E-3</v>
      </c>
      <c r="AK50" s="1">
        <v>0</v>
      </c>
      <c r="AL50" s="1">
        <v>0</v>
      </c>
      <c r="AM50">
        <v>-9.3229000000000006</v>
      </c>
      <c r="AN50">
        <v>1.3301000000000001</v>
      </c>
      <c r="AO50">
        <v>0.4007</v>
      </c>
      <c r="AP50">
        <v>6.3715999999999999</v>
      </c>
      <c r="AQ50">
        <v>4.093</v>
      </c>
      <c r="AR50">
        <v>-1.7626999999999999</v>
      </c>
      <c r="AS50">
        <v>1.0168999999999999</v>
      </c>
      <c r="AT50">
        <v>7.952</v>
      </c>
      <c r="AU50">
        <v>0.62250000000000005</v>
      </c>
      <c r="AV50">
        <v>-3.8513999999999999</v>
      </c>
      <c r="AW50">
        <v>-999.99900000000002</v>
      </c>
      <c r="AX50">
        <v>-999.99900000000002</v>
      </c>
      <c r="AY50">
        <v>-999.99900000000002</v>
      </c>
      <c r="AZ50">
        <v>-999.99900000000002</v>
      </c>
      <c r="BA50">
        <v>-999.99900000000002</v>
      </c>
      <c r="BB50">
        <v>-999.99900000000002</v>
      </c>
      <c r="BC50">
        <v>-999.99900000000002</v>
      </c>
      <c r="BD50">
        <v>-999.99900000000002</v>
      </c>
      <c r="BE50">
        <v>-999.99900000000002</v>
      </c>
      <c r="BF50">
        <v>-999.99900000000002</v>
      </c>
      <c r="BG50" t="s">
        <v>94</v>
      </c>
      <c r="BH50" s="1">
        <v>0</v>
      </c>
      <c r="BI50" s="1">
        <v>0.28733999999999998</v>
      </c>
      <c r="BJ50" s="1">
        <v>3.8558E-4</v>
      </c>
    </row>
    <row r="51" spans="3:62" x14ac:dyDescent="0.25">
      <c r="C51">
        <v>2</v>
      </c>
      <c r="D51" t="s">
        <v>76</v>
      </c>
      <c r="E51">
        <v>19</v>
      </c>
      <c r="F51">
        <v>-99</v>
      </c>
      <c r="G51">
        <v>-99</v>
      </c>
      <c r="H51">
        <v>-99</v>
      </c>
      <c r="I51">
        <v>11.428000000000001</v>
      </c>
      <c r="J51">
        <v>4</v>
      </c>
      <c r="K51">
        <v>30.9</v>
      </c>
      <c r="L51">
        <v>8.5959899999999995E-3</v>
      </c>
      <c r="M51">
        <v>6.0095299999999999E-3</v>
      </c>
      <c r="N51" s="1">
        <v>1.3773000000000001E-17</v>
      </c>
      <c r="O51" s="1">
        <v>1.21904E-13</v>
      </c>
      <c r="P51" s="1">
        <v>4.9290999999999996E-3</v>
      </c>
      <c r="Q51" s="1">
        <v>7.4414999999999998E-6</v>
      </c>
      <c r="R51" s="1">
        <v>1.7929E-6</v>
      </c>
      <c r="S51" s="1">
        <v>3.6460000000000003E-4</v>
      </c>
      <c r="T51" s="1">
        <v>2.5786E-5</v>
      </c>
      <c r="U51" s="1">
        <v>5.1372999999999998E-5</v>
      </c>
      <c r="V51" s="1">
        <v>0</v>
      </c>
      <c r="W51" s="1">
        <v>4.2420999999999999E-5</v>
      </c>
      <c r="X51" s="1">
        <v>5.5469E-5</v>
      </c>
      <c r="Y51" s="1">
        <v>0</v>
      </c>
      <c r="Z51" s="1">
        <v>9.9233000000000003E-4</v>
      </c>
      <c r="AA51" s="1">
        <v>2.9608000000000001E-6</v>
      </c>
      <c r="AB51" s="1">
        <v>1.2625999999999999E-7</v>
      </c>
      <c r="AC51" s="1">
        <v>8.3708999999999995E-10</v>
      </c>
      <c r="AD51" s="1">
        <v>1.2085E-4</v>
      </c>
      <c r="AE51" s="1">
        <v>7.0197000000000003E-8</v>
      </c>
      <c r="AF51" s="1">
        <v>3.1646000000000002E-7</v>
      </c>
      <c r="AG51" s="1">
        <v>1.5965999999999999E-7</v>
      </c>
      <c r="AH51" s="1">
        <v>1.1818E-7</v>
      </c>
      <c r="AI51" s="1">
        <v>4.2122000000000001E-5</v>
      </c>
      <c r="AJ51" s="1">
        <v>4.3207999999999996E-3</v>
      </c>
      <c r="AK51" s="1">
        <v>0</v>
      </c>
      <c r="AL51" s="1">
        <v>0</v>
      </c>
      <c r="AM51">
        <v>-9.8450000000000006</v>
      </c>
      <c r="AN51">
        <v>0.85919999999999996</v>
      </c>
      <c r="AO51">
        <v>0.41599999999999998</v>
      </c>
      <c r="AP51">
        <v>5.8917000000000002</v>
      </c>
      <c r="AQ51">
        <v>2.6288999999999998</v>
      </c>
      <c r="AR51">
        <v>-2.7357999999999998</v>
      </c>
      <c r="AS51">
        <v>1.0350999999999999</v>
      </c>
      <c r="AT51">
        <v>6.4698000000000002</v>
      </c>
      <c r="AU51">
        <v>0.64180000000000004</v>
      </c>
      <c r="AV51">
        <v>-4.8109000000000002</v>
      </c>
      <c r="AW51">
        <v>-999.99900000000002</v>
      </c>
      <c r="AX51">
        <v>-999.99900000000002</v>
      </c>
      <c r="AY51">
        <v>-999.99900000000002</v>
      </c>
      <c r="AZ51">
        <v>-999.99900000000002</v>
      </c>
      <c r="BA51">
        <v>-999.99900000000002</v>
      </c>
      <c r="BB51">
        <v>-999.99900000000002</v>
      </c>
      <c r="BC51">
        <v>-999.99900000000002</v>
      </c>
      <c r="BD51">
        <v>-999.99900000000002</v>
      </c>
      <c r="BE51">
        <v>-999.99900000000002</v>
      </c>
      <c r="BF51">
        <v>-999.99900000000002</v>
      </c>
      <c r="BG51" t="s">
        <v>95</v>
      </c>
      <c r="BH51" s="1">
        <v>0</v>
      </c>
      <c r="BI51" s="1">
        <v>0.28815000000000002</v>
      </c>
      <c r="BJ51" s="1">
        <v>4.3022999999999998E-4</v>
      </c>
    </row>
    <row r="52" spans="3:62" x14ac:dyDescent="0.25">
      <c r="C52">
        <v>2</v>
      </c>
      <c r="D52" t="s">
        <v>76</v>
      </c>
      <c r="E52">
        <v>20</v>
      </c>
      <c r="F52">
        <v>-99</v>
      </c>
      <c r="G52">
        <v>-99</v>
      </c>
      <c r="H52">
        <v>-99</v>
      </c>
      <c r="I52">
        <v>11.5168</v>
      </c>
      <c r="J52">
        <v>4</v>
      </c>
      <c r="K52">
        <v>30.3</v>
      </c>
      <c r="L52">
        <v>7.5299299999999998E-3</v>
      </c>
      <c r="M52">
        <v>7.5459999999999998E-3</v>
      </c>
      <c r="N52" s="1">
        <v>-1.41686E-17</v>
      </c>
      <c r="O52" s="1">
        <v>-1.2056300000000001E-13</v>
      </c>
      <c r="P52" s="1">
        <v>2.4789E-3</v>
      </c>
      <c r="Q52" s="1">
        <v>5.5636999999999998E-6</v>
      </c>
      <c r="R52" s="1">
        <v>1.2299999999999999E-8</v>
      </c>
      <c r="S52" s="1">
        <v>1.8537E-3</v>
      </c>
      <c r="T52" s="1">
        <v>2.6254E-5</v>
      </c>
      <c r="U52" s="1">
        <v>4.1470000000000001E-5</v>
      </c>
      <c r="V52" s="1">
        <v>0</v>
      </c>
      <c r="W52" s="1">
        <v>0</v>
      </c>
      <c r="X52" s="1">
        <v>5.6746000000000002E-5</v>
      </c>
      <c r="Y52" s="1">
        <v>1.2705999999999999E-4</v>
      </c>
      <c r="Z52" s="1">
        <v>4.8670000000000001E-4</v>
      </c>
      <c r="AA52" s="1">
        <v>1.4493E-6</v>
      </c>
      <c r="AB52" s="1">
        <v>3.2125E-10</v>
      </c>
      <c r="AC52" s="1">
        <v>8.3706999999999998E-10</v>
      </c>
      <c r="AD52" s="1">
        <v>5.6663000000000004E-10</v>
      </c>
      <c r="AE52" s="1">
        <v>7.6097999999999998E-8</v>
      </c>
      <c r="AF52" s="1">
        <v>1.2045E-7</v>
      </c>
      <c r="AG52" s="1">
        <v>2.1703000000000001E-7</v>
      </c>
      <c r="AH52" s="1">
        <v>4.1984000000000002E-10</v>
      </c>
      <c r="AI52" s="1">
        <v>1.1488000000000001E-5</v>
      </c>
      <c r="AJ52" s="1">
        <v>5.1243E-3</v>
      </c>
      <c r="AK52" s="1">
        <v>0</v>
      </c>
      <c r="AL52" s="1">
        <v>0</v>
      </c>
      <c r="AM52">
        <v>-15.3788</v>
      </c>
      <c r="AN52">
        <v>-4.5898000000000003</v>
      </c>
      <c r="AO52">
        <v>4.0500000000000001E-2</v>
      </c>
      <c r="AP52">
        <v>0.45040000000000002</v>
      </c>
      <c r="AQ52">
        <v>2.7629999999999999</v>
      </c>
      <c r="AR52">
        <v>-4.7031000000000001</v>
      </c>
      <c r="AS52">
        <v>0.65710000000000002</v>
      </c>
      <c r="AT52">
        <v>-9.9461999999999993</v>
      </c>
      <c r="AU52">
        <v>0.26279999999999998</v>
      </c>
      <c r="AV52">
        <v>-5.3094999999999999</v>
      </c>
      <c r="AW52">
        <v>-999.99900000000002</v>
      </c>
      <c r="AX52">
        <v>-999.99900000000002</v>
      </c>
      <c r="AY52">
        <v>-999.99900000000002</v>
      </c>
      <c r="AZ52">
        <v>-999.99900000000002</v>
      </c>
      <c r="BA52">
        <v>-999.99900000000002</v>
      </c>
      <c r="BB52">
        <v>-999.99900000000002</v>
      </c>
      <c r="BC52">
        <v>-999.99900000000002</v>
      </c>
      <c r="BD52">
        <v>-999.99900000000002</v>
      </c>
      <c r="BE52">
        <v>-999.99900000000002</v>
      </c>
      <c r="BF52">
        <v>-999.99900000000002</v>
      </c>
      <c r="BG52" t="s">
        <v>96</v>
      </c>
      <c r="BH52" s="1">
        <v>0</v>
      </c>
      <c r="BI52" s="1">
        <v>0.26694000000000001</v>
      </c>
      <c r="BJ52" s="1">
        <v>3.7687000000000002E-4</v>
      </c>
    </row>
    <row r="53" spans="3:62" x14ac:dyDescent="0.25">
      <c r="C53">
        <v>2</v>
      </c>
      <c r="D53" t="s">
        <v>174</v>
      </c>
      <c r="E53">
        <v>1</v>
      </c>
      <c r="F53">
        <v>-99</v>
      </c>
      <c r="G53">
        <v>0</v>
      </c>
      <c r="H53">
        <v>1</v>
      </c>
      <c r="I53">
        <v>9.3410600000000006</v>
      </c>
      <c r="J53">
        <v>9.5380800000000008</v>
      </c>
      <c r="K53">
        <v>25.6</v>
      </c>
      <c r="L53">
        <v>3.7872400000000001E-2</v>
      </c>
      <c r="M53">
        <v>2.32634E-2</v>
      </c>
      <c r="N53" s="1">
        <v>-8.5142299999999994E-17</v>
      </c>
      <c r="O53" s="1">
        <v>-2.0564199999999999E-13</v>
      </c>
      <c r="P53" s="1">
        <v>1.9438E-2</v>
      </c>
      <c r="Q53" s="1">
        <v>2.6001999999999999E-5</v>
      </c>
      <c r="R53" s="1">
        <v>1.2305E-8</v>
      </c>
      <c r="S53" s="1">
        <v>1.8132999999999999E-3</v>
      </c>
      <c r="T53" s="1">
        <v>6.1938000000000002E-5</v>
      </c>
      <c r="U53" s="1">
        <v>9.2121999999999997E-5</v>
      </c>
      <c r="V53" s="1">
        <v>0</v>
      </c>
      <c r="W53" s="1">
        <v>0</v>
      </c>
      <c r="X53" s="1">
        <v>5.1069999999999997E-5</v>
      </c>
      <c r="Y53" s="1">
        <v>0</v>
      </c>
      <c r="Z53" s="1">
        <v>4.9879E-3</v>
      </c>
      <c r="AA53" s="1">
        <v>9.9017000000000004E-6</v>
      </c>
      <c r="AB53" s="1">
        <v>4.9826999999999997E-7</v>
      </c>
      <c r="AC53" s="1">
        <v>1.1254E-7</v>
      </c>
      <c r="AD53" s="1">
        <v>5.6688999999999999E-10</v>
      </c>
      <c r="AE53" s="1">
        <v>1.9887000000000001E-6</v>
      </c>
      <c r="AF53" s="1">
        <v>1.1535000000000001E-6</v>
      </c>
      <c r="AG53" s="1">
        <v>2.6593000000000001E-6</v>
      </c>
      <c r="AH53" s="1">
        <v>1.5906E-7</v>
      </c>
      <c r="AI53" s="1">
        <v>3.5478000000000002E-6</v>
      </c>
      <c r="AJ53" s="1">
        <v>2.5678E-5</v>
      </c>
      <c r="AK53" s="1">
        <v>1.1811E-2</v>
      </c>
      <c r="AL53" s="1">
        <v>1.7997E-3</v>
      </c>
      <c r="AM53">
        <v>-17.1904</v>
      </c>
      <c r="AN53">
        <v>-3.0708000000000002</v>
      </c>
      <c r="AO53">
        <v>3.4104000000000001</v>
      </c>
      <c r="AP53">
        <v>2.0308000000000002</v>
      </c>
      <c r="AQ53">
        <v>6.4470999999999998</v>
      </c>
      <c r="AR53">
        <v>4.3164999999999996</v>
      </c>
      <c r="AS53">
        <v>4.0072000000000001</v>
      </c>
      <c r="AT53">
        <v>-8.5924999999999994</v>
      </c>
      <c r="AU53">
        <v>3.6051000000000002</v>
      </c>
      <c r="AV53">
        <v>-13.6233</v>
      </c>
      <c r="AW53">
        <v>2.1657000000000002</v>
      </c>
      <c r="AX53">
        <v>1.3102</v>
      </c>
      <c r="AY53">
        <v>0.50990000000000002</v>
      </c>
      <c r="AZ53">
        <v>-3.2768999999999999</v>
      </c>
      <c r="BA53">
        <v>2.0202</v>
      </c>
      <c r="BB53">
        <v>3.0261</v>
      </c>
      <c r="BC53">
        <v>2.9624000000000001</v>
      </c>
      <c r="BD53">
        <v>-0.93710000000000004</v>
      </c>
      <c r="BE53">
        <v>-14.4323</v>
      </c>
      <c r="BF53">
        <v>-3.5</v>
      </c>
      <c r="BG53" t="s">
        <v>77</v>
      </c>
      <c r="BH53" s="1">
        <v>0</v>
      </c>
      <c r="BI53" s="1">
        <v>1.7335</v>
      </c>
      <c r="BJ53" s="1">
        <v>1.8955E-3</v>
      </c>
    </row>
    <row r="54" spans="3:62" x14ac:dyDescent="0.25">
      <c r="C54">
        <v>3</v>
      </c>
      <c r="D54" t="s">
        <v>174</v>
      </c>
      <c r="E54">
        <v>1</v>
      </c>
      <c r="F54">
        <v>-99</v>
      </c>
      <c r="G54">
        <v>0</v>
      </c>
      <c r="H54">
        <v>1</v>
      </c>
      <c r="I54">
        <v>9.3410600000000006</v>
      </c>
      <c r="J54">
        <v>9.5380800000000008</v>
      </c>
      <c r="K54">
        <v>25.6</v>
      </c>
      <c r="L54">
        <v>3.7872400000000001E-2</v>
      </c>
      <c r="M54">
        <v>2.32634E-2</v>
      </c>
      <c r="N54" s="1">
        <v>-1.05823E-16</v>
      </c>
      <c r="O54" s="1">
        <v>-2.5559200000000002E-13</v>
      </c>
      <c r="P54" s="1">
        <v>1.9438E-2</v>
      </c>
      <c r="Q54" s="1">
        <v>2.6001999999999999E-5</v>
      </c>
      <c r="R54" s="1">
        <v>1.2305E-8</v>
      </c>
      <c r="S54" s="1">
        <v>1.8132999999999999E-3</v>
      </c>
      <c r="T54" s="1">
        <v>6.1938000000000002E-5</v>
      </c>
      <c r="U54" s="1">
        <v>9.2121999999999997E-5</v>
      </c>
      <c r="V54" s="1">
        <v>0</v>
      </c>
      <c r="W54" s="1">
        <v>0</v>
      </c>
      <c r="X54" s="1">
        <v>5.1069999999999997E-5</v>
      </c>
      <c r="Y54" s="1">
        <v>0</v>
      </c>
      <c r="Z54" s="1">
        <v>4.9879E-3</v>
      </c>
      <c r="AA54" s="1">
        <v>9.9017000000000004E-6</v>
      </c>
      <c r="AB54" s="1">
        <v>4.9826999999999997E-7</v>
      </c>
      <c r="AC54" s="1">
        <v>1.1254E-7</v>
      </c>
      <c r="AD54" s="1">
        <v>5.6688999999999999E-10</v>
      </c>
      <c r="AE54" s="1">
        <v>1.9887000000000001E-6</v>
      </c>
      <c r="AF54" s="1">
        <v>1.1535000000000001E-6</v>
      </c>
      <c r="AG54" s="1">
        <v>2.6593000000000001E-6</v>
      </c>
      <c r="AH54" s="1">
        <v>1.5906E-7</v>
      </c>
      <c r="AI54" s="1">
        <v>3.5478000000000002E-6</v>
      </c>
      <c r="AJ54" s="1">
        <v>2.5678E-5</v>
      </c>
      <c r="AK54" s="1">
        <v>1.1811E-2</v>
      </c>
      <c r="AL54" s="1">
        <v>1.7997E-3</v>
      </c>
      <c r="AM54">
        <v>-17.1904</v>
      </c>
      <c r="AN54">
        <v>-3.0708000000000002</v>
      </c>
      <c r="AO54">
        <v>3.4104000000000001</v>
      </c>
      <c r="AP54">
        <v>2.0308000000000002</v>
      </c>
      <c r="AQ54">
        <v>6.4470999999999998</v>
      </c>
      <c r="AR54">
        <v>4.3164999999999996</v>
      </c>
      <c r="AS54">
        <v>4.0072000000000001</v>
      </c>
      <c r="AT54">
        <v>-8.5924999999999994</v>
      </c>
      <c r="AU54">
        <v>3.6051000000000002</v>
      </c>
      <c r="AV54">
        <v>-13.6233</v>
      </c>
      <c r="AW54">
        <v>2.1657000000000002</v>
      </c>
      <c r="AX54">
        <v>1.3102</v>
      </c>
      <c r="AY54">
        <v>0.50990000000000002</v>
      </c>
      <c r="AZ54">
        <v>-3.2768999999999999</v>
      </c>
      <c r="BA54">
        <v>2.0202</v>
      </c>
      <c r="BB54">
        <v>3.0261</v>
      </c>
      <c r="BC54">
        <v>2.9624000000000001</v>
      </c>
      <c r="BD54">
        <v>-0.93710000000000004</v>
      </c>
      <c r="BE54">
        <v>-14.4323</v>
      </c>
      <c r="BF54">
        <v>-3.5</v>
      </c>
      <c r="BG54" t="s">
        <v>77</v>
      </c>
      <c r="BH54" s="1">
        <v>0</v>
      </c>
      <c r="BI54" s="1">
        <v>1.7335</v>
      </c>
      <c r="BJ54" s="1">
        <v>1.8955E-3</v>
      </c>
    </row>
    <row r="55" spans="3:62" x14ac:dyDescent="0.25">
      <c r="C55">
        <v>3</v>
      </c>
      <c r="D55" t="s">
        <v>174</v>
      </c>
      <c r="E55">
        <v>2</v>
      </c>
      <c r="F55">
        <v>-99</v>
      </c>
      <c r="G55">
        <v>0</v>
      </c>
      <c r="H55">
        <v>1</v>
      </c>
      <c r="I55">
        <v>9.34483</v>
      </c>
      <c r="J55">
        <v>9.5220800000000008</v>
      </c>
      <c r="K55">
        <v>25.6</v>
      </c>
      <c r="L55">
        <v>3.2700600000000003E-2</v>
      </c>
      <c r="M55">
        <v>2.2193600000000001E-2</v>
      </c>
      <c r="N55" s="1">
        <v>-1.41251E-16</v>
      </c>
      <c r="O55" s="1">
        <v>-3.5742399999999999E-13</v>
      </c>
      <c r="P55" s="1">
        <v>1.8735999999999999E-2</v>
      </c>
      <c r="Q55" s="1">
        <v>1.0006E-4</v>
      </c>
      <c r="R55" s="1">
        <v>1.2305E-8</v>
      </c>
      <c r="S55" s="1">
        <v>1.487E-3</v>
      </c>
      <c r="T55" s="1">
        <v>2.8561E-5</v>
      </c>
      <c r="U55" s="1">
        <v>2.7818999999999999E-4</v>
      </c>
      <c r="V55" s="1">
        <v>0</v>
      </c>
      <c r="W55" s="1">
        <v>0</v>
      </c>
      <c r="X55" s="1">
        <v>5.2975E-5</v>
      </c>
      <c r="Y55" s="1">
        <v>0</v>
      </c>
      <c r="Z55" s="1">
        <v>3.738E-3</v>
      </c>
      <c r="AA55" s="1">
        <v>1.5778E-5</v>
      </c>
      <c r="AB55" s="1">
        <v>7.2765999999999999E-7</v>
      </c>
      <c r="AC55" s="1">
        <v>8.3741999999999999E-10</v>
      </c>
      <c r="AD55" s="1">
        <v>1.3813E-5</v>
      </c>
      <c r="AE55" s="1">
        <v>5.7472E-7</v>
      </c>
      <c r="AF55" s="1">
        <v>1.7046000000000001E-7</v>
      </c>
      <c r="AG55" s="1">
        <v>2.2228999999999999E-6</v>
      </c>
      <c r="AH55" s="1">
        <v>4.2040999999999999E-7</v>
      </c>
      <c r="AI55" s="1">
        <v>2.0986E-4</v>
      </c>
      <c r="AJ55" s="1">
        <v>2.5826999999999999E-5</v>
      </c>
      <c r="AK55" s="1">
        <v>1.1880999999999999E-2</v>
      </c>
      <c r="AL55" s="1">
        <v>1.8110999999999999E-3</v>
      </c>
      <c r="AM55">
        <v>-12.792400000000001</v>
      </c>
      <c r="AN55">
        <v>1.3149999999999999</v>
      </c>
      <c r="AO55">
        <v>3.2826</v>
      </c>
      <c r="AP55">
        <v>6.4165999999999999</v>
      </c>
      <c r="AQ55">
        <v>4.2949000000000002</v>
      </c>
      <c r="AR55">
        <v>7.6069000000000004</v>
      </c>
      <c r="AS55">
        <v>3.8794</v>
      </c>
      <c r="AT55">
        <v>4.5770999999999997</v>
      </c>
      <c r="AU55">
        <v>3.4773000000000001</v>
      </c>
      <c r="AV55">
        <v>-14.680999999999999</v>
      </c>
      <c r="AW55">
        <v>2.0844999999999998</v>
      </c>
      <c r="AX55">
        <v>1.2290000000000001</v>
      </c>
      <c r="AY55">
        <v>0.4355</v>
      </c>
      <c r="AZ55">
        <v>-3.2700999999999998</v>
      </c>
      <c r="BA55">
        <v>1.9390000000000001</v>
      </c>
      <c r="BB55">
        <v>2.8868</v>
      </c>
      <c r="BC55">
        <v>-1.1851</v>
      </c>
      <c r="BD55">
        <v>-3.0649000000000002</v>
      </c>
      <c r="BE55">
        <v>-10.0343</v>
      </c>
      <c r="BF55">
        <v>-3.5</v>
      </c>
      <c r="BG55" t="s">
        <v>78</v>
      </c>
      <c r="BH55" s="1">
        <v>0</v>
      </c>
      <c r="BI55" s="1">
        <v>1.6488</v>
      </c>
      <c r="BJ55" s="1">
        <v>1.6367E-3</v>
      </c>
    </row>
    <row r="56" spans="3:62" x14ac:dyDescent="0.25">
      <c r="C56">
        <v>3</v>
      </c>
      <c r="D56" t="s">
        <v>174</v>
      </c>
      <c r="E56">
        <v>3</v>
      </c>
      <c r="F56">
        <v>-99</v>
      </c>
      <c r="G56">
        <v>0</v>
      </c>
      <c r="H56">
        <v>1</v>
      </c>
      <c r="I56">
        <v>9.3438999999999997</v>
      </c>
      <c r="J56">
        <v>9.4465900000000005</v>
      </c>
      <c r="K56">
        <v>29.3</v>
      </c>
      <c r="L56">
        <v>3.6481800000000002E-2</v>
      </c>
      <c r="M56">
        <v>2.2754300000000002E-2</v>
      </c>
      <c r="N56" s="1">
        <v>-2.4363699999999999E-17</v>
      </c>
      <c r="O56" s="1">
        <v>-5.9897799999999994E-14</v>
      </c>
      <c r="P56" s="1">
        <v>1.9494000000000001E-2</v>
      </c>
      <c r="Q56" s="1">
        <v>2.4973E-5</v>
      </c>
      <c r="R56" s="1">
        <v>1.2305E-8</v>
      </c>
      <c r="S56" s="1">
        <v>1.4176E-3</v>
      </c>
      <c r="T56" s="1">
        <v>7.8423000000000005E-5</v>
      </c>
      <c r="U56" s="1">
        <v>8.7775999999999994E-5</v>
      </c>
      <c r="V56" s="1">
        <v>0</v>
      </c>
      <c r="W56" s="1">
        <v>0</v>
      </c>
      <c r="X56" s="1">
        <v>2.286E-4</v>
      </c>
      <c r="Y56" s="1">
        <v>0</v>
      </c>
      <c r="Z56" s="1">
        <v>4.8322E-3</v>
      </c>
      <c r="AA56" s="1">
        <v>1.7385E-5</v>
      </c>
      <c r="AB56" s="1">
        <v>4.3001999999999998E-7</v>
      </c>
      <c r="AC56" s="1">
        <v>8.3746000000000002E-10</v>
      </c>
      <c r="AD56" s="1">
        <v>4.6619999999999998E-7</v>
      </c>
      <c r="AE56" s="1">
        <v>9.9673999999999996E-8</v>
      </c>
      <c r="AF56" s="1">
        <v>1.3890000000000001E-7</v>
      </c>
      <c r="AG56" s="1">
        <v>2.7655E-6</v>
      </c>
      <c r="AH56" s="1">
        <v>4.1482E-7</v>
      </c>
      <c r="AI56" s="1">
        <v>2.8149000000000002E-4</v>
      </c>
      <c r="AJ56" s="1">
        <v>3.3898E-5</v>
      </c>
      <c r="AK56" s="1">
        <v>1.1246000000000001E-2</v>
      </c>
      <c r="AL56" s="1">
        <v>1.8453E-3</v>
      </c>
      <c r="AM56">
        <v>-14.0326</v>
      </c>
      <c r="AN56">
        <v>2.3400000000000001E-2</v>
      </c>
      <c r="AO56">
        <v>3.2284000000000002</v>
      </c>
      <c r="AP56">
        <v>5.0766</v>
      </c>
      <c r="AQ56">
        <v>4.6630000000000003</v>
      </c>
      <c r="AR56">
        <v>7.6032999999999999</v>
      </c>
      <c r="AS56">
        <v>3.8411</v>
      </c>
      <c r="AT56">
        <v>0.65359999999999996</v>
      </c>
      <c r="AU56">
        <v>3.4451999999999998</v>
      </c>
      <c r="AV56">
        <v>-15.9216</v>
      </c>
      <c r="AW56">
        <v>2.0701000000000001</v>
      </c>
      <c r="AX56">
        <v>1.2017</v>
      </c>
      <c r="AY56">
        <v>0.45850000000000002</v>
      </c>
      <c r="AZ56">
        <v>-3.2107999999999999</v>
      </c>
      <c r="BA56">
        <v>1.9248000000000001</v>
      </c>
      <c r="BB56">
        <v>2.7658</v>
      </c>
      <c r="BC56">
        <v>-1.7079</v>
      </c>
      <c r="BD56">
        <v>-3.0194999999999999</v>
      </c>
      <c r="BE56">
        <v>-11.431900000000001</v>
      </c>
      <c r="BF56">
        <v>-3.5</v>
      </c>
      <c r="BG56" t="s">
        <v>79</v>
      </c>
      <c r="BH56" s="1">
        <v>0</v>
      </c>
      <c r="BI56" s="1">
        <v>1.6943999999999999</v>
      </c>
      <c r="BJ56" s="1">
        <v>1.8259000000000001E-3</v>
      </c>
    </row>
    <row r="57" spans="3:62" x14ac:dyDescent="0.25">
      <c r="C57">
        <v>3</v>
      </c>
      <c r="D57" t="s">
        <v>174</v>
      </c>
      <c r="E57">
        <v>4</v>
      </c>
      <c r="F57">
        <v>-99</v>
      </c>
      <c r="G57">
        <v>0</v>
      </c>
      <c r="H57">
        <v>1</v>
      </c>
      <c r="I57">
        <v>9.59877</v>
      </c>
      <c r="J57">
        <v>8.9539500000000007</v>
      </c>
      <c r="K57">
        <v>30.2</v>
      </c>
      <c r="L57">
        <v>5.70161E-2</v>
      </c>
      <c r="M57">
        <v>4.5617199999999997E-2</v>
      </c>
      <c r="N57" s="1">
        <v>-8.8340400000000003E-15</v>
      </c>
      <c r="O57" s="1">
        <v>-1.2264199999999999E-11</v>
      </c>
      <c r="P57" s="1">
        <v>3.1857000000000003E-2</v>
      </c>
      <c r="Q57" s="1">
        <v>3.9066999999999997E-5</v>
      </c>
      <c r="R57" s="1">
        <v>1.5559E-6</v>
      </c>
      <c r="S57" s="1">
        <v>1.2716999999999999E-2</v>
      </c>
      <c r="T57" s="1">
        <v>2.4583000000000002E-5</v>
      </c>
      <c r="U57" s="1">
        <v>1.1824000000000001E-4</v>
      </c>
      <c r="V57" s="1">
        <v>7.9049999999999997E-5</v>
      </c>
      <c r="W57" s="1">
        <v>0</v>
      </c>
      <c r="X57" s="1">
        <v>5.0958999999999998E-5</v>
      </c>
      <c r="Y57" s="1">
        <v>0</v>
      </c>
      <c r="Z57" s="1">
        <v>8.5769000000000008E-6</v>
      </c>
      <c r="AA57" s="1">
        <v>2.7586999999999999E-6</v>
      </c>
      <c r="AB57" s="1">
        <v>3.8994000000000001E-7</v>
      </c>
      <c r="AC57" s="1">
        <v>8.3772999999999996E-10</v>
      </c>
      <c r="AD57" s="1">
        <v>4.4322999999999999E-6</v>
      </c>
      <c r="AE57" s="1">
        <v>3.5424999999999999E-7</v>
      </c>
      <c r="AF57" s="1">
        <v>2.7415E-7</v>
      </c>
      <c r="AG57" s="1">
        <v>3.0722000000000002E-7</v>
      </c>
      <c r="AH57" s="1">
        <v>4.2017000000000001E-10</v>
      </c>
      <c r="AI57" s="1">
        <v>1.7495000000000001E-5</v>
      </c>
      <c r="AJ57" s="1">
        <v>6.8266E-5</v>
      </c>
      <c r="AK57" s="1">
        <v>2.0892999999999998E-2</v>
      </c>
      <c r="AL57" s="1">
        <v>7.1871000000000001E-3</v>
      </c>
      <c r="AM57">
        <v>-12.9079</v>
      </c>
      <c r="AN57">
        <v>0.91590000000000005</v>
      </c>
      <c r="AO57">
        <v>0.1623</v>
      </c>
      <c r="AP57">
        <v>5.9579000000000004</v>
      </c>
      <c r="AQ57">
        <v>4.327</v>
      </c>
      <c r="AR57">
        <v>-1.2925</v>
      </c>
      <c r="AS57">
        <v>0.77900000000000003</v>
      </c>
      <c r="AT57">
        <v>3.5405000000000002</v>
      </c>
      <c r="AU57">
        <v>0.38450000000000001</v>
      </c>
      <c r="AV57">
        <v>-15.322699999999999</v>
      </c>
      <c r="AW57">
        <v>3.1524000000000001</v>
      </c>
      <c r="AX57">
        <v>2.2806000000000002</v>
      </c>
      <c r="AY57">
        <v>3.8601000000000001</v>
      </c>
      <c r="AZ57">
        <v>-0.88619999999999999</v>
      </c>
      <c r="BA57">
        <v>3.0070999999999999</v>
      </c>
      <c r="BB57">
        <v>0.1225</v>
      </c>
      <c r="BC57">
        <v>-8.2000000000000003E-2</v>
      </c>
      <c r="BD57">
        <v>-2.9935</v>
      </c>
      <c r="BE57">
        <v>-10.3447</v>
      </c>
      <c r="BF57">
        <v>-3.5</v>
      </c>
      <c r="BG57" t="s">
        <v>80</v>
      </c>
      <c r="BH57" s="1">
        <v>0</v>
      </c>
      <c r="BI57" s="1">
        <v>3.6309999999999998</v>
      </c>
      <c r="BJ57" s="1">
        <v>2.8536999999999998E-3</v>
      </c>
    </row>
    <row r="58" spans="3:62" x14ac:dyDescent="0.25">
      <c r="C58">
        <v>3</v>
      </c>
      <c r="D58" t="s">
        <v>174</v>
      </c>
      <c r="E58">
        <v>5</v>
      </c>
      <c r="F58">
        <v>-99</v>
      </c>
      <c r="G58">
        <v>0</v>
      </c>
      <c r="H58">
        <v>1</v>
      </c>
      <c r="I58">
        <v>9.1776300000000006</v>
      </c>
      <c r="J58">
        <v>9.5217399999999994</v>
      </c>
      <c r="K58">
        <v>29.8</v>
      </c>
      <c r="L58">
        <v>1.9192299999999999E-2</v>
      </c>
      <c r="M58">
        <v>1.26737E-2</v>
      </c>
      <c r="N58" s="1">
        <v>-1.9225399999999999E-15</v>
      </c>
      <c r="O58" s="1">
        <v>-8.4204799999999993E-12</v>
      </c>
      <c r="P58" s="1">
        <v>1.0491E-2</v>
      </c>
      <c r="Q58" s="1">
        <v>1.4138000000000001E-5</v>
      </c>
      <c r="R58" s="1">
        <v>1.2302E-8</v>
      </c>
      <c r="S58" s="1">
        <v>9.1151999999999997E-4</v>
      </c>
      <c r="T58" s="1">
        <v>3.3634999999999999E-5</v>
      </c>
      <c r="U58" s="1">
        <v>5.8180999999999997E-5</v>
      </c>
      <c r="V58" s="1">
        <v>0</v>
      </c>
      <c r="W58" s="1">
        <v>0</v>
      </c>
      <c r="X58" s="1">
        <v>5.0213000000000002E-5</v>
      </c>
      <c r="Y58" s="1">
        <v>0</v>
      </c>
      <c r="Z58" s="1">
        <v>2.3324000000000001E-3</v>
      </c>
      <c r="AA58" s="1">
        <v>6.9534000000000002E-6</v>
      </c>
      <c r="AB58" s="1">
        <v>2.0589E-7</v>
      </c>
      <c r="AC58" s="1">
        <v>8.3722000000000003E-10</v>
      </c>
      <c r="AD58" s="1">
        <v>5.6672999999999997E-10</v>
      </c>
      <c r="AE58" s="1">
        <v>7.2852999999999997E-8</v>
      </c>
      <c r="AF58" s="1">
        <v>1.4674999999999999E-7</v>
      </c>
      <c r="AG58" s="1">
        <v>8.4949000000000002E-7</v>
      </c>
      <c r="AH58" s="1">
        <v>1.24E-7</v>
      </c>
      <c r="AI58" s="1">
        <v>3.3303000000000003E-5</v>
      </c>
      <c r="AJ58" s="1">
        <v>2.3187999999999999E-5</v>
      </c>
      <c r="AK58" s="1">
        <v>7.3742E-3</v>
      </c>
      <c r="AL58" s="1">
        <v>7.5785999999999996E-4</v>
      </c>
      <c r="AM58">
        <v>-16.7744</v>
      </c>
      <c r="AN58">
        <v>-2.8062</v>
      </c>
      <c r="AO58">
        <v>3.0707</v>
      </c>
      <c r="AP58">
        <v>2.2404999999999999</v>
      </c>
      <c r="AQ58">
        <v>4.5301</v>
      </c>
      <c r="AR58">
        <v>5.5646000000000004</v>
      </c>
      <c r="AS58">
        <v>3.6852999999999998</v>
      </c>
      <c r="AT58">
        <v>-7.7611999999999997</v>
      </c>
      <c r="AU58">
        <v>3.2902</v>
      </c>
      <c r="AV58">
        <v>-15.4824</v>
      </c>
      <c r="AW58">
        <v>1.7445999999999999</v>
      </c>
      <c r="AX58">
        <v>0.87460000000000004</v>
      </c>
      <c r="AY58">
        <v>-5.2400000000000002E-2</v>
      </c>
      <c r="AZ58">
        <v>-3.3932000000000002</v>
      </c>
      <c r="BA58">
        <v>1.5993999999999999</v>
      </c>
      <c r="BB58">
        <v>2.1785999999999999</v>
      </c>
      <c r="BC58">
        <v>-1.7881</v>
      </c>
      <c r="BD58">
        <v>-3.0335999999999999</v>
      </c>
      <c r="BE58">
        <v>-14.194900000000001</v>
      </c>
      <c r="BF58">
        <v>-3.5</v>
      </c>
      <c r="BG58" t="s">
        <v>81</v>
      </c>
      <c r="BH58" s="1">
        <v>0</v>
      </c>
      <c r="BI58" s="1">
        <v>0.95094000000000001</v>
      </c>
      <c r="BJ58" s="1">
        <v>9.6058000000000005E-4</v>
      </c>
    </row>
    <row r="59" spans="3:62" x14ac:dyDescent="0.25">
      <c r="C59">
        <v>3</v>
      </c>
      <c r="D59" t="s">
        <v>174</v>
      </c>
      <c r="E59">
        <v>6</v>
      </c>
      <c r="F59">
        <v>-99</v>
      </c>
      <c r="G59">
        <v>0</v>
      </c>
      <c r="H59">
        <v>1</v>
      </c>
      <c r="I59">
        <v>9.2146600000000003</v>
      </c>
      <c r="J59">
        <v>9.4431999999999992</v>
      </c>
      <c r="K59">
        <v>30.1</v>
      </c>
      <c r="L59">
        <v>2.1127300000000002E-2</v>
      </c>
      <c r="M59">
        <v>1.42962E-2</v>
      </c>
      <c r="N59" s="1">
        <v>-1.68166E-15</v>
      </c>
      <c r="O59" s="1">
        <v>-6.5664300000000003E-12</v>
      </c>
      <c r="P59" s="1">
        <v>1.1727E-2</v>
      </c>
      <c r="Q59" s="1">
        <v>6.2149000000000004E-5</v>
      </c>
      <c r="R59" s="1">
        <v>1.2302999999999999E-8</v>
      </c>
      <c r="S59" s="1">
        <v>1.1077999999999999E-3</v>
      </c>
      <c r="T59" s="1">
        <v>1.6592000000000001E-4</v>
      </c>
      <c r="U59" s="1">
        <v>8.3805000000000001E-5</v>
      </c>
      <c r="V59" s="1">
        <v>0</v>
      </c>
      <c r="W59" s="1">
        <v>4.2242E-5</v>
      </c>
      <c r="X59" s="1">
        <v>5.3115999999999998E-5</v>
      </c>
      <c r="Y59" s="1">
        <v>0</v>
      </c>
      <c r="Z59" s="1">
        <v>2.4697E-3</v>
      </c>
      <c r="AA59" s="1">
        <v>1.093E-5</v>
      </c>
      <c r="AB59" s="1">
        <v>4.1853999999999999E-7</v>
      </c>
      <c r="AC59" s="1">
        <v>1.0958000000000001E-7</v>
      </c>
      <c r="AD59" s="1">
        <v>4.1074E-5</v>
      </c>
      <c r="AE59" s="1">
        <v>1.5239999999999999E-6</v>
      </c>
      <c r="AF59" s="1">
        <v>7.6876000000000001E-7</v>
      </c>
      <c r="AG59" s="1">
        <v>9.977500000000001E-7</v>
      </c>
      <c r="AH59" s="1">
        <v>3.2365999999999997E-7</v>
      </c>
      <c r="AI59" s="1">
        <v>1.4920999999999999E-4</v>
      </c>
      <c r="AJ59" s="1">
        <v>2.5965E-5</v>
      </c>
      <c r="AK59" s="1">
        <v>8.0435999999999997E-3</v>
      </c>
      <c r="AL59" s="1">
        <v>9.2159000000000002E-4</v>
      </c>
      <c r="AM59">
        <v>-11.8725</v>
      </c>
      <c r="AN59">
        <v>2.0562</v>
      </c>
      <c r="AO59">
        <v>3.0426000000000002</v>
      </c>
      <c r="AP59">
        <v>7.0991</v>
      </c>
      <c r="AQ59">
        <v>6.6109999999999998</v>
      </c>
      <c r="AR59">
        <v>6.7747000000000002</v>
      </c>
      <c r="AS59">
        <v>3.6585000000000001</v>
      </c>
      <c r="AT59">
        <v>6.8577000000000004</v>
      </c>
      <c r="AU59">
        <v>3.2639</v>
      </c>
      <c r="AV59">
        <v>-12.8461</v>
      </c>
      <c r="AW59">
        <v>1.8649</v>
      </c>
      <c r="AX59">
        <v>0.99380000000000002</v>
      </c>
      <c r="AY59">
        <v>0.11749999999999999</v>
      </c>
      <c r="AZ59">
        <v>-3.3418999999999999</v>
      </c>
      <c r="BA59">
        <v>1.7197</v>
      </c>
      <c r="BB59">
        <v>2.2259000000000002</v>
      </c>
      <c r="BC59">
        <v>1.849</v>
      </c>
      <c r="BD59">
        <v>-0.90749999999999997</v>
      </c>
      <c r="BE59">
        <v>-9.3054000000000006</v>
      </c>
      <c r="BF59">
        <v>-3.5</v>
      </c>
      <c r="BG59" t="s">
        <v>82</v>
      </c>
      <c r="BH59" s="1">
        <v>0</v>
      </c>
      <c r="BI59" s="1">
        <v>1.0767</v>
      </c>
      <c r="BJ59" s="1">
        <v>1.0574E-3</v>
      </c>
    </row>
    <row r="60" spans="3:62" x14ac:dyDescent="0.25">
      <c r="C60">
        <v>3</v>
      </c>
      <c r="D60" t="s">
        <v>174</v>
      </c>
      <c r="E60">
        <v>7</v>
      </c>
      <c r="F60">
        <v>-99</v>
      </c>
      <c r="G60">
        <v>0</v>
      </c>
      <c r="H60">
        <v>1</v>
      </c>
      <c r="I60">
        <v>9.1694700000000005</v>
      </c>
      <c r="J60">
        <v>9.5241199999999999</v>
      </c>
      <c r="K60">
        <v>30.1</v>
      </c>
      <c r="L60">
        <v>1.7165799999999998E-2</v>
      </c>
      <c r="M60">
        <v>1.20152E-2</v>
      </c>
      <c r="N60" s="1">
        <v>-2.9104799999999998E-16</v>
      </c>
      <c r="O60" s="1">
        <v>-1.3568200000000001E-12</v>
      </c>
      <c r="P60" s="1">
        <v>9.6681000000000007E-3</v>
      </c>
      <c r="Q60" s="1">
        <v>1.5438E-5</v>
      </c>
      <c r="R60" s="1">
        <v>1.2652E-6</v>
      </c>
      <c r="S60" s="1">
        <v>1.0168E-3</v>
      </c>
      <c r="T60" s="1">
        <v>3.4782E-5</v>
      </c>
      <c r="U60" s="1">
        <v>6.2215E-5</v>
      </c>
      <c r="V60" s="1">
        <v>0</v>
      </c>
      <c r="W60" s="1">
        <v>0</v>
      </c>
      <c r="X60" s="1">
        <v>5.0433999999999999E-5</v>
      </c>
      <c r="Y60" s="1">
        <v>0</v>
      </c>
      <c r="Z60" s="1">
        <v>1.8548E-3</v>
      </c>
      <c r="AA60" s="1">
        <v>1.1538E-5</v>
      </c>
      <c r="AB60" s="1">
        <v>1.2118999999999999E-7</v>
      </c>
      <c r="AC60" s="1">
        <v>8.3719999999999996E-10</v>
      </c>
      <c r="AD60" s="1">
        <v>1.5994999999999998E-5</v>
      </c>
      <c r="AE60" s="1">
        <v>6.2965999999999996E-8</v>
      </c>
      <c r="AF60" s="1">
        <v>1.0251E-7</v>
      </c>
      <c r="AG60" s="1">
        <v>6.0185000000000001E-7</v>
      </c>
      <c r="AH60" s="1">
        <v>3.6769999999999999E-7</v>
      </c>
      <c r="AI60" s="1">
        <v>1.7984000000000001E-4</v>
      </c>
      <c r="AJ60" s="1">
        <v>2.319E-5</v>
      </c>
      <c r="AK60" s="1">
        <v>7.1862000000000002E-3</v>
      </c>
      <c r="AL60" s="1">
        <v>7.2318999999999997E-4</v>
      </c>
      <c r="AM60">
        <v>-12.303000000000001</v>
      </c>
      <c r="AN60">
        <v>1.6615</v>
      </c>
      <c r="AO60">
        <v>2.9674</v>
      </c>
      <c r="AP60">
        <v>6.7042999999999999</v>
      </c>
      <c r="AQ60">
        <v>4.5587999999999997</v>
      </c>
      <c r="AR60">
        <v>6.82</v>
      </c>
      <c r="AS60">
        <v>3.5832000000000002</v>
      </c>
      <c r="AT60">
        <v>5.6376999999999997</v>
      </c>
      <c r="AU60">
        <v>3.1886000000000001</v>
      </c>
      <c r="AV60">
        <v>-15.565</v>
      </c>
      <c r="AW60">
        <v>1.7864</v>
      </c>
      <c r="AX60">
        <v>0.91539999999999999</v>
      </c>
      <c r="AY60">
        <v>1.9958</v>
      </c>
      <c r="AZ60">
        <v>-1.3851</v>
      </c>
      <c r="BA60">
        <v>1.6412</v>
      </c>
      <c r="BB60">
        <v>2.0257999999999998</v>
      </c>
      <c r="BC60">
        <v>-2.5865</v>
      </c>
      <c r="BD60">
        <v>-3.0312999999999999</v>
      </c>
      <c r="BE60">
        <v>-9.7359000000000009</v>
      </c>
      <c r="BF60">
        <v>-3.5</v>
      </c>
      <c r="BG60" t="s">
        <v>83</v>
      </c>
      <c r="BH60" s="1">
        <v>0</v>
      </c>
      <c r="BI60" s="1">
        <v>0.90859000000000001</v>
      </c>
      <c r="BJ60" s="1">
        <v>8.5915000000000004E-4</v>
      </c>
    </row>
    <row r="61" spans="3:62" x14ac:dyDescent="0.25">
      <c r="C61">
        <v>3</v>
      </c>
      <c r="D61" t="s">
        <v>174</v>
      </c>
      <c r="E61">
        <v>8</v>
      </c>
      <c r="F61">
        <v>-99</v>
      </c>
      <c r="G61">
        <v>0</v>
      </c>
      <c r="H61">
        <v>1</v>
      </c>
      <c r="I61">
        <v>9.4328500000000002</v>
      </c>
      <c r="J61">
        <v>9.2378900000000002</v>
      </c>
      <c r="K61">
        <v>29.6</v>
      </c>
      <c r="L61">
        <v>3.7095799999999998E-2</v>
      </c>
      <c r="M61">
        <v>2.67371E-2</v>
      </c>
      <c r="N61" s="1">
        <v>-3.4055E-14</v>
      </c>
      <c r="O61" s="1">
        <v>-8.4909199999999998E-11</v>
      </c>
      <c r="P61" s="1">
        <v>1.243E-2</v>
      </c>
      <c r="Q61" s="1">
        <v>1.7589E-5</v>
      </c>
      <c r="R61" s="1">
        <v>1.4816999999999999E-6</v>
      </c>
      <c r="S61" s="1">
        <v>1.2435999999999999E-2</v>
      </c>
      <c r="T61" s="1">
        <v>2.8319000000000001E-5</v>
      </c>
      <c r="U61" s="1">
        <v>5.8084000000000002E-5</v>
      </c>
      <c r="V61" s="1">
        <v>5.3665000000000002E-5</v>
      </c>
      <c r="W61" s="1">
        <v>0</v>
      </c>
      <c r="X61" s="1">
        <v>5.0349000000000002E-5</v>
      </c>
      <c r="Y61" s="1">
        <v>0</v>
      </c>
      <c r="Z61" s="1">
        <v>2.9975999999999999E-6</v>
      </c>
      <c r="AA61" s="1">
        <v>2.7499000000000001E-6</v>
      </c>
      <c r="AB61" s="1">
        <v>1.0043000000000001E-7</v>
      </c>
      <c r="AC61" s="1">
        <v>8.3745000000000004E-10</v>
      </c>
      <c r="AD61" s="1">
        <v>4.6924000000000002E-6</v>
      </c>
      <c r="AE61" s="1">
        <v>1.0655E-7</v>
      </c>
      <c r="AF61" s="1">
        <v>2.4299999999999999E-7</v>
      </c>
      <c r="AG61" s="1">
        <v>1.8068E-7</v>
      </c>
      <c r="AH61" s="1">
        <v>4.2002000000000001E-10</v>
      </c>
      <c r="AI61" s="1">
        <v>1.7155999999999999E-4</v>
      </c>
      <c r="AJ61" s="1">
        <v>4.2959E-5</v>
      </c>
      <c r="AK61" s="1">
        <v>1.3878E-2</v>
      </c>
      <c r="AL61" s="1">
        <v>2.8939E-3</v>
      </c>
      <c r="AM61">
        <v>-12.936400000000001</v>
      </c>
      <c r="AN61">
        <v>1.0018</v>
      </c>
      <c r="AO61">
        <v>-8.4900000000000003E-2</v>
      </c>
      <c r="AP61">
        <v>6.0511999999999997</v>
      </c>
      <c r="AQ61">
        <v>4.4722</v>
      </c>
      <c r="AR61">
        <v>0.51600000000000001</v>
      </c>
      <c r="AS61">
        <v>0.52900000000000003</v>
      </c>
      <c r="AT61">
        <v>3.6987000000000001</v>
      </c>
      <c r="AU61">
        <v>0.1336</v>
      </c>
      <c r="AV61">
        <v>-15.9239</v>
      </c>
      <c r="AW61">
        <v>3.0718000000000001</v>
      </c>
      <c r="AX61">
        <v>2.2023000000000001</v>
      </c>
      <c r="AY61">
        <v>3.6326999999999998</v>
      </c>
      <c r="AZ61">
        <v>-1.0365</v>
      </c>
      <c r="BA61">
        <v>2.9264999999999999</v>
      </c>
      <c r="BB61">
        <v>-0.66620000000000001</v>
      </c>
      <c r="BC61">
        <v>-0.42549999999999999</v>
      </c>
      <c r="BD61">
        <v>-3.0087000000000002</v>
      </c>
      <c r="BE61">
        <v>-10.3483</v>
      </c>
      <c r="BF61">
        <v>-3.5</v>
      </c>
      <c r="BG61" t="s">
        <v>84</v>
      </c>
      <c r="BH61" s="1">
        <v>0</v>
      </c>
      <c r="BI61" s="1">
        <v>2.3586</v>
      </c>
      <c r="BJ61" s="1">
        <v>1.8565999999999999E-3</v>
      </c>
    </row>
    <row r="62" spans="3:62" x14ac:dyDescent="0.25">
      <c r="C62">
        <v>3</v>
      </c>
      <c r="D62" t="s">
        <v>174</v>
      </c>
      <c r="E62">
        <v>9</v>
      </c>
      <c r="F62">
        <v>-99</v>
      </c>
      <c r="G62">
        <v>0</v>
      </c>
      <c r="H62">
        <v>1</v>
      </c>
      <c r="I62">
        <v>9.0723199999999995</v>
      </c>
      <c r="J62">
        <v>9.6291200000000003</v>
      </c>
      <c r="K62">
        <v>30.2</v>
      </c>
      <c r="L62">
        <v>1.23914E-2</v>
      </c>
      <c r="M62">
        <v>9.0511199999999993E-3</v>
      </c>
      <c r="N62" s="1">
        <v>-1.5008000000000001E-15</v>
      </c>
      <c r="O62" s="1">
        <v>-9.39074E-12</v>
      </c>
      <c r="P62" s="1">
        <v>6.7784999999999998E-3</v>
      </c>
      <c r="Q62" s="1">
        <v>1.1167E-5</v>
      </c>
      <c r="R62" s="1">
        <v>1.2301E-8</v>
      </c>
      <c r="S62" s="1">
        <v>9.6458999999999998E-4</v>
      </c>
      <c r="T62" s="1">
        <v>1.9511E-5</v>
      </c>
      <c r="U62" s="1">
        <v>4.9994000000000003E-5</v>
      </c>
      <c r="V62" s="1">
        <v>0</v>
      </c>
      <c r="W62" s="1">
        <v>0</v>
      </c>
      <c r="X62" s="1">
        <v>5.4821999999999998E-5</v>
      </c>
      <c r="Y62" s="1">
        <v>0</v>
      </c>
      <c r="Z62" s="1">
        <v>1.2608000000000001E-3</v>
      </c>
      <c r="AA62" s="1">
        <v>6.4598999999999998E-6</v>
      </c>
      <c r="AB62" s="1">
        <v>2.1605000000000001E-7</v>
      </c>
      <c r="AC62" s="1">
        <v>1.2725999999999999E-7</v>
      </c>
      <c r="AD62" s="1">
        <v>1.2208E-6</v>
      </c>
      <c r="AE62" s="1">
        <v>2.0352E-6</v>
      </c>
      <c r="AF62" s="1">
        <v>1.077E-6</v>
      </c>
      <c r="AG62" s="1">
        <v>2.6324000000000002E-7</v>
      </c>
      <c r="AH62" s="1">
        <v>4.1987000000000002E-10</v>
      </c>
      <c r="AI62" s="1">
        <v>1.9148E-4</v>
      </c>
      <c r="AJ62" s="1">
        <v>1.8427000000000002E-5</v>
      </c>
      <c r="AK62" s="1">
        <v>5.6632999999999996E-3</v>
      </c>
      <c r="AL62" s="1">
        <v>4.3926000000000002E-4</v>
      </c>
      <c r="AM62">
        <v>-13.3965</v>
      </c>
      <c r="AN62">
        <v>0.57640000000000002</v>
      </c>
      <c r="AO62">
        <v>2.8982000000000001</v>
      </c>
      <c r="AP62">
        <v>5.6180000000000003</v>
      </c>
      <c r="AQ62">
        <v>6.75</v>
      </c>
      <c r="AR62">
        <v>6.7869999999999999</v>
      </c>
      <c r="AS62">
        <v>3.5145</v>
      </c>
      <c r="AT62">
        <v>2.3713000000000002</v>
      </c>
      <c r="AU62">
        <v>3.12</v>
      </c>
      <c r="AV62">
        <v>-12.352600000000001</v>
      </c>
      <c r="AW62">
        <v>1.6588000000000001</v>
      </c>
      <c r="AX62">
        <v>0.78739999999999999</v>
      </c>
      <c r="AY62">
        <v>-0.2777</v>
      </c>
      <c r="AZ62">
        <v>-3.5304000000000002</v>
      </c>
      <c r="BA62">
        <v>1.5135000000000001</v>
      </c>
      <c r="BB62">
        <v>1.7097</v>
      </c>
      <c r="BC62">
        <v>2.3553999999999999</v>
      </c>
      <c r="BD62">
        <v>-0.86839999999999995</v>
      </c>
      <c r="BE62">
        <v>-10.8337</v>
      </c>
      <c r="BF62">
        <v>-3.5</v>
      </c>
      <c r="BG62" t="s">
        <v>85</v>
      </c>
      <c r="BH62" s="1">
        <v>0</v>
      </c>
      <c r="BI62" s="1">
        <v>0.68430000000000002</v>
      </c>
      <c r="BJ62" s="1">
        <v>6.2018999999999996E-4</v>
      </c>
    </row>
    <row r="63" spans="3:62" x14ac:dyDescent="0.25">
      <c r="C63">
        <v>3</v>
      </c>
      <c r="D63" t="s">
        <v>174</v>
      </c>
      <c r="E63">
        <v>10</v>
      </c>
      <c r="F63">
        <v>-99</v>
      </c>
      <c r="G63">
        <v>0</v>
      </c>
      <c r="H63">
        <v>1</v>
      </c>
      <c r="I63">
        <v>9.0863399999999999</v>
      </c>
      <c r="J63">
        <v>9.6570199999999993</v>
      </c>
      <c r="K63">
        <v>29.6</v>
      </c>
      <c r="L63">
        <v>1.3318699999999999E-2</v>
      </c>
      <c r="M63">
        <v>9.6214000000000004E-3</v>
      </c>
      <c r="N63" s="1">
        <v>-3.6104400000000003E-15</v>
      </c>
      <c r="O63" s="1">
        <v>-2.11811E-11</v>
      </c>
      <c r="P63" s="1">
        <v>7.2833999999999998E-3</v>
      </c>
      <c r="Q63" s="1">
        <v>3.6455999999999998E-5</v>
      </c>
      <c r="R63" s="1">
        <v>1.668E-6</v>
      </c>
      <c r="S63" s="1">
        <v>9.8284000000000002E-4</v>
      </c>
      <c r="T63" s="1">
        <v>2.4797999999999999E-5</v>
      </c>
      <c r="U63" s="1">
        <v>6.0745000000000002E-5</v>
      </c>
      <c r="V63" s="1">
        <v>0</v>
      </c>
      <c r="W63" s="1">
        <v>4.3888999999999999E-5</v>
      </c>
      <c r="X63" s="1">
        <v>7.0983999999999997E-5</v>
      </c>
      <c r="Y63" s="1">
        <v>0</v>
      </c>
      <c r="Z63" s="1">
        <v>1.3472E-3</v>
      </c>
      <c r="AA63" s="1">
        <v>7.6577999999999998E-6</v>
      </c>
      <c r="AB63" s="1">
        <v>3.4750000000000001E-7</v>
      </c>
      <c r="AC63" s="1">
        <v>1.2055E-7</v>
      </c>
      <c r="AD63" s="1">
        <v>1.7946999999999999E-4</v>
      </c>
      <c r="AE63" s="1">
        <v>1.6196999999999999E-7</v>
      </c>
      <c r="AF63" s="1">
        <v>3.1603E-7</v>
      </c>
      <c r="AG63" s="1">
        <v>4.3468999999999998E-7</v>
      </c>
      <c r="AH63" s="1">
        <v>2.3417000000000001E-7</v>
      </c>
      <c r="AI63" s="1">
        <v>2.0479999999999999E-4</v>
      </c>
      <c r="AJ63" s="1">
        <v>1.8277000000000001E-5</v>
      </c>
      <c r="AK63" s="1">
        <v>5.9170000000000004E-3</v>
      </c>
      <c r="AL63" s="1">
        <v>4.7258000000000001E-4</v>
      </c>
      <c r="AM63">
        <v>-11.2996</v>
      </c>
      <c r="AN63">
        <v>2.7113</v>
      </c>
      <c r="AO63">
        <v>2.9382000000000001</v>
      </c>
      <c r="AP63">
        <v>7.7606000000000002</v>
      </c>
      <c r="AQ63">
        <v>6.7306999999999997</v>
      </c>
      <c r="AR63">
        <v>6.9390999999999998</v>
      </c>
      <c r="AS63">
        <v>3.5518999999999998</v>
      </c>
      <c r="AT63">
        <v>8.7538999999999998</v>
      </c>
      <c r="AU63">
        <v>3.1564999999999999</v>
      </c>
      <c r="AV63">
        <v>-14.6808</v>
      </c>
      <c r="AW63">
        <v>1.6794</v>
      </c>
      <c r="AX63">
        <v>0.81010000000000004</v>
      </c>
      <c r="AY63">
        <v>1.8872</v>
      </c>
      <c r="AZ63">
        <v>-1.3895999999999999</v>
      </c>
      <c r="BA63">
        <v>1.5341</v>
      </c>
      <c r="BB63">
        <v>1.8068</v>
      </c>
      <c r="BC63">
        <v>-0.26250000000000001</v>
      </c>
      <c r="BD63">
        <v>-0.89570000000000005</v>
      </c>
      <c r="BE63">
        <v>-8.7117000000000004</v>
      </c>
      <c r="BF63">
        <v>-3.5</v>
      </c>
      <c r="BG63" t="s">
        <v>86</v>
      </c>
      <c r="BH63" s="1">
        <v>0</v>
      </c>
      <c r="BI63" s="1">
        <v>0.74699000000000004</v>
      </c>
      <c r="BJ63" s="1">
        <v>6.6660000000000005E-4</v>
      </c>
    </row>
    <row r="64" spans="3:62" x14ac:dyDescent="0.25">
      <c r="C64">
        <v>3</v>
      </c>
      <c r="D64" t="s">
        <v>174</v>
      </c>
      <c r="E64">
        <v>11</v>
      </c>
      <c r="F64">
        <v>-99</v>
      </c>
      <c r="G64">
        <v>0</v>
      </c>
      <c r="H64">
        <v>1</v>
      </c>
      <c r="I64">
        <v>9.0784500000000001</v>
      </c>
      <c r="J64">
        <v>9.5526900000000001</v>
      </c>
      <c r="K64">
        <v>31.4</v>
      </c>
      <c r="L64">
        <v>1.29879E-2</v>
      </c>
      <c r="M64">
        <v>9.2584299999999998E-3</v>
      </c>
      <c r="N64" s="1">
        <v>2.1478800000000001E-18</v>
      </c>
      <c r="O64" s="1">
        <v>1.3206E-14</v>
      </c>
      <c r="P64" s="1">
        <v>6.8088999999999997E-3</v>
      </c>
      <c r="Q64" s="1">
        <v>1.2599000000000001E-5</v>
      </c>
      <c r="R64" s="1">
        <v>2.4519000000000002E-6</v>
      </c>
      <c r="S64" s="1">
        <v>1.0597E-3</v>
      </c>
      <c r="T64" s="1">
        <v>1.8627E-5</v>
      </c>
      <c r="U64" s="1">
        <v>7.2224999999999994E-5</v>
      </c>
      <c r="V64" s="1">
        <v>0</v>
      </c>
      <c r="W64" s="1">
        <v>0</v>
      </c>
      <c r="X64" s="1">
        <v>5.6557000000000001E-5</v>
      </c>
      <c r="Y64" s="1">
        <v>0</v>
      </c>
      <c r="Z64" s="1">
        <v>1.3734999999999999E-3</v>
      </c>
      <c r="AA64" s="1">
        <v>6.7916999999999997E-6</v>
      </c>
      <c r="AB64" s="1">
        <v>1.9371000000000001E-7</v>
      </c>
      <c r="AC64" s="1">
        <v>8.3713999999999996E-10</v>
      </c>
      <c r="AD64" s="1">
        <v>6.1341999999999996E-5</v>
      </c>
      <c r="AE64" s="1">
        <v>1.2274E-7</v>
      </c>
      <c r="AF64" s="1">
        <v>2.2882999999999999E-7</v>
      </c>
      <c r="AG64" s="1">
        <v>2.7314000000000002E-7</v>
      </c>
      <c r="AH64" s="1">
        <v>2.2509000000000001E-7</v>
      </c>
      <c r="AI64" s="1">
        <v>2.5142E-6</v>
      </c>
      <c r="AJ64" s="1">
        <v>2.0383000000000001E-5</v>
      </c>
      <c r="AK64" s="1">
        <v>5.6483000000000002E-3</v>
      </c>
      <c r="AL64" s="1">
        <v>4.5534999999999998E-4</v>
      </c>
      <c r="AM64">
        <v>-11.577500000000001</v>
      </c>
      <c r="AN64">
        <v>2.3330000000000002</v>
      </c>
      <c r="AO64">
        <v>2.8765000000000001</v>
      </c>
      <c r="AP64">
        <v>7.3592000000000004</v>
      </c>
      <c r="AQ64">
        <v>4.5934999999999997</v>
      </c>
      <c r="AR64">
        <v>2.9352999999999998</v>
      </c>
      <c r="AS64">
        <v>3.4975999999999998</v>
      </c>
      <c r="AT64">
        <v>7.6719999999999997</v>
      </c>
      <c r="AU64">
        <v>3.1051000000000002</v>
      </c>
      <c r="AV64">
        <v>-14.626099999999999</v>
      </c>
      <c r="AW64">
        <v>1.7121999999999999</v>
      </c>
      <c r="AX64">
        <v>0.83650000000000002</v>
      </c>
      <c r="AY64">
        <v>2.0981999999999998</v>
      </c>
      <c r="AZ64">
        <v>-1.2010000000000001</v>
      </c>
      <c r="BA64">
        <v>1.5669999999999999</v>
      </c>
      <c r="BB64">
        <v>1.6694</v>
      </c>
      <c r="BC64">
        <v>-1.0388999999999999</v>
      </c>
      <c r="BD64">
        <v>-3.0350000000000001</v>
      </c>
      <c r="BE64">
        <v>-9.0645000000000007</v>
      </c>
      <c r="BF64">
        <v>-3.5</v>
      </c>
      <c r="BG64" t="s">
        <v>87</v>
      </c>
      <c r="BH64" s="1">
        <v>0</v>
      </c>
      <c r="BI64" s="1">
        <v>0.69372999999999996</v>
      </c>
      <c r="BJ64" s="1">
        <v>6.5003999999999995E-4</v>
      </c>
    </row>
    <row r="65" spans="1:62" x14ac:dyDescent="0.25">
      <c r="C65">
        <v>3</v>
      </c>
      <c r="D65" t="s">
        <v>174</v>
      </c>
      <c r="E65">
        <v>12</v>
      </c>
      <c r="F65">
        <v>-99</v>
      </c>
      <c r="G65">
        <v>0</v>
      </c>
      <c r="H65">
        <v>1</v>
      </c>
      <c r="I65">
        <v>9.1042400000000008</v>
      </c>
      <c r="J65">
        <v>9.6447900000000004</v>
      </c>
      <c r="K65">
        <v>29.7</v>
      </c>
      <c r="L65">
        <v>9.9561500000000004E-3</v>
      </c>
      <c r="M65">
        <v>9.9057299999999997E-3</v>
      </c>
      <c r="N65" s="1">
        <v>-1.7249000000000001E-17</v>
      </c>
      <c r="O65" s="1">
        <v>-1.09583E-13</v>
      </c>
      <c r="P65" s="1">
        <v>4.8510999999999997E-3</v>
      </c>
      <c r="Q65" s="1">
        <v>8.8437999999999999E-6</v>
      </c>
      <c r="R65" s="1">
        <v>1.2301E-8</v>
      </c>
      <c r="S65" s="1">
        <v>2.4862E-3</v>
      </c>
      <c r="T65" s="1">
        <v>2.287E-5</v>
      </c>
      <c r="U65" s="1">
        <v>2.6895000000000001E-4</v>
      </c>
      <c r="V65" s="1">
        <v>5.2822E-6</v>
      </c>
      <c r="W65" s="1">
        <v>0</v>
      </c>
      <c r="X65" s="1">
        <v>5.7278000000000003E-5</v>
      </c>
      <c r="Y65" s="1">
        <v>5.5220000000000003E-5</v>
      </c>
      <c r="Z65" s="1">
        <v>1.5955E-4</v>
      </c>
      <c r="AA65" s="1">
        <v>2.5544999999999999E-6</v>
      </c>
      <c r="AB65" s="1">
        <v>4.2734999999999999E-8</v>
      </c>
      <c r="AC65" s="1">
        <v>8.3712999999999998E-10</v>
      </c>
      <c r="AD65" s="1">
        <v>7.8321000000000004E-7</v>
      </c>
      <c r="AE65" s="1">
        <v>7.5631999999999999E-8</v>
      </c>
      <c r="AF65" s="1">
        <v>1.8845E-7</v>
      </c>
      <c r="AG65" s="1">
        <v>3.3267999999999999E-7</v>
      </c>
      <c r="AH65" s="1">
        <v>4.1987000000000002E-10</v>
      </c>
      <c r="AI65" s="1">
        <v>3.7295999999999998E-4</v>
      </c>
      <c r="AJ65" s="1">
        <v>1.9211E-5</v>
      </c>
      <c r="AK65" s="1">
        <v>6.1652E-3</v>
      </c>
      <c r="AL65" s="1">
        <v>5.1604999999999999E-4</v>
      </c>
      <c r="AM65">
        <v>-13.666</v>
      </c>
      <c r="AN65">
        <v>0.3513</v>
      </c>
      <c r="AO65">
        <v>1.9890000000000001</v>
      </c>
      <c r="AP65">
        <v>5.3992000000000004</v>
      </c>
      <c r="AQ65">
        <v>4.5951000000000004</v>
      </c>
      <c r="AR65">
        <v>5.5622999999999996</v>
      </c>
      <c r="AS65">
        <v>2.6032000000000002</v>
      </c>
      <c r="AT65">
        <v>1.6647000000000001</v>
      </c>
      <c r="AU65">
        <v>2.2079</v>
      </c>
      <c r="AV65">
        <v>-15.3941</v>
      </c>
      <c r="AW65">
        <v>2.0981999999999998</v>
      </c>
      <c r="AX65">
        <v>1.2285999999999999</v>
      </c>
      <c r="AY65">
        <v>0.191</v>
      </c>
      <c r="AZ65">
        <v>-3.504</v>
      </c>
      <c r="BA65">
        <v>1.9529000000000001</v>
      </c>
      <c r="BB65">
        <v>0.69569999999999999</v>
      </c>
      <c r="BC65">
        <v>-1.5023</v>
      </c>
      <c r="BD65">
        <v>-3.0552999999999999</v>
      </c>
      <c r="BE65">
        <v>-11.0823</v>
      </c>
      <c r="BF65">
        <v>-3.5</v>
      </c>
      <c r="BG65" t="s">
        <v>88</v>
      </c>
      <c r="BH65" s="1">
        <v>0</v>
      </c>
      <c r="BI65" s="1">
        <v>0.73140000000000005</v>
      </c>
      <c r="BJ65" s="1">
        <v>4.9830999999999996E-4</v>
      </c>
    </row>
    <row r="66" spans="1:62" x14ac:dyDescent="0.25">
      <c r="C66">
        <v>3</v>
      </c>
      <c r="D66" t="s">
        <v>174</v>
      </c>
      <c r="E66">
        <v>13</v>
      </c>
      <c r="F66">
        <v>-99</v>
      </c>
      <c r="G66">
        <v>0</v>
      </c>
      <c r="H66">
        <v>1</v>
      </c>
      <c r="I66">
        <v>8.9811800000000002</v>
      </c>
      <c r="J66">
        <v>9.7709499999999991</v>
      </c>
      <c r="K66">
        <v>29.9</v>
      </c>
      <c r="L66">
        <v>9.3812800000000005E-3</v>
      </c>
      <c r="M66">
        <v>7.0453499999999997E-3</v>
      </c>
      <c r="N66" s="1">
        <v>-7.5405299999999997E-17</v>
      </c>
      <c r="O66" s="1">
        <v>-6.0256499999999997E-13</v>
      </c>
      <c r="P66" s="1">
        <v>5.2554999999999998E-3</v>
      </c>
      <c r="Q66" s="1">
        <v>9.8003E-6</v>
      </c>
      <c r="R66" s="1">
        <v>1.2299999999999999E-8</v>
      </c>
      <c r="S66" s="1">
        <v>7.0551000000000001E-4</v>
      </c>
      <c r="T66" s="1">
        <v>1.7889000000000001E-5</v>
      </c>
      <c r="U66" s="1">
        <v>5.1177000000000001E-5</v>
      </c>
      <c r="V66" s="1">
        <v>0</v>
      </c>
      <c r="W66" s="1">
        <v>0</v>
      </c>
      <c r="X66" s="1">
        <v>5.4855999999999998E-5</v>
      </c>
      <c r="Y66" s="1">
        <v>0</v>
      </c>
      <c r="Z66" s="1">
        <v>9.3860000000000005E-4</v>
      </c>
      <c r="AA66" s="1">
        <v>5.3797999999999997E-6</v>
      </c>
      <c r="AB66" s="1">
        <v>5.6895000000000001E-8</v>
      </c>
      <c r="AC66" s="1">
        <v>8.7807E-8</v>
      </c>
      <c r="AD66" s="1">
        <v>2.6309000000000001E-6</v>
      </c>
      <c r="AE66" s="1">
        <v>1.502E-6</v>
      </c>
      <c r="AF66" s="1">
        <v>8.0793000000000001E-7</v>
      </c>
      <c r="AG66" s="1">
        <v>1.4747000000000001E-7</v>
      </c>
      <c r="AH66" s="1">
        <v>1.2219000000000001E-7</v>
      </c>
      <c r="AI66" s="1">
        <v>4.1624000000000001E-4</v>
      </c>
      <c r="AJ66" s="1">
        <v>1.4464000000000001E-5</v>
      </c>
      <c r="AK66" s="1">
        <v>4.5637999999999998E-3</v>
      </c>
      <c r="AL66" s="1">
        <v>2.7672999999999999E-4</v>
      </c>
      <c r="AM66">
        <v>-13.1046</v>
      </c>
      <c r="AN66">
        <v>0.91710000000000003</v>
      </c>
      <c r="AO66">
        <v>2.8788</v>
      </c>
      <c r="AP66">
        <v>5.9625000000000004</v>
      </c>
      <c r="AQ66">
        <v>6.6222000000000003</v>
      </c>
      <c r="AR66">
        <v>7.4696999999999996</v>
      </c>
      <c r="AS66">
        <v>3.4937999999999998</v>
      </c>
      <c r="AT66">
        <v>3.3523999999999998</v>
      </c>
      <c r="AU66">
        <v>3.0989</v>
      </c>
      <c r="AV66">
        <v>-12.5848</v>
      </c>
      <c r="AW66">
        <v>1.4067000000000001</v>
      </c>
      <c r="AX66">
        <v>0.53639999999999999</v>
      </c>
      <c r="AY66">
        <v>-0.67169999999999996</v>
      </c>
      <c r="AZ66">
        <v>-3.6741000000000001</v>
      </c>
      <c r="BA66">
        <v>1.2615000000000001</v>
      </c>
      <c r="BB66">
        <v>1.5001</v>
      </c>
      <c r="BC66">
        <v>1.5482</v>
      </c>
      <c r="BD66">
        <v>-1.0597000000000001</v>
      </c>
      <c r="BE66">
        <v>-10.529299999999999</v>
      </c>
      <c r="BF66">
        <v>-3.5</v>
      </c>
      <c r="BG66" t="s">
        <v>89</v>
      </c>
      <c r="BH66" s="1">
        <v>0</v>
      </c>
      <c r="BI66" s="1">
        <v>0.54681999999999997</v>
      </c>
      <c r="BJ66" s="1">
        <v>4.6953000000000001E-4</v>
      </c>
    </row>
    <row r="67" spans="1:62" x14ac:dyDescent="0.25">
      <c r="C67">
        <v>3</v>
      </c>
      <c r="D67" t="s">
        <v>174</v>
      </c>
      <c r="E67">
        <v>14</v>
      </c>
      <c r="F67">
        <v>-99</v>
      </c>
      <c r="G67">
        <v>0</v>
      </c>
      <c r="H67">
        <v>1</v>
      </c>
      <c r="I67">
        <v>8.9264799999999997</v>
      </c>
      <c r="J67">
        <v>9.8489599999999999</v>
      </c>
      <c r="K67">
        <v>29.3</v>
      </c>
      <c r="L67">
        <v>8.8392399999999999E-3</v>
      </c>
      <c r="M67">
        <v>6.1892900000000001E-3</v>
      </c>
      <c r="N67" s="1">
        <v>-1.98941E-17</v>
      </c>
      <c r="O67" s="1">
        <v>-1.7552799999999999E-13</v>
      </c>
      <c r="P67" s="1">
        <v>5.0423000000000004E-3</v>
      </c>
      <c r="Q67" s="1">
        <v>2.796E-5</v>
      </c>
      <c r="R67" s="1">
        <v>6.7693999999999999E-6</v>
      </c>
      <c r="S67" s="1">
        <v>3.9355E-4</v>
      </c>
      <c r="T67" s="1">
        <v>2.0537E-5</v>
      </c>
      <c r="U67" s="1">
        <v>5.7862000000000003E-5</v>
      </c>
      <c r="V67" s="1">
        <v>0</v>
      </c>
      <c r="W67" s="1">
        <v>4.3034000000000002E-5</v>
      </c>
      <c r="X67" s="1">
        <v>5.6968000000000001E-5</v>
      </c>
      <c r="Y67" s="1">
        <v>0</v>
      </c>
      <c r="Z67" s="1">
        <v>9.4156000000000003E-4</v>
      </c>
      <c r="AA67" s="1">
        <v>4.8967000000000001E-6</v>
      </c>
      <c r="AB67" s="1">
        <v>3.6721999999999998E-7</v>
      </c>
      <c r="AC67" s="1">
        <v>3.1095000000000001E-7</v>
      </c>
      <c r="AD67" s="1">
        <v>3.1430999999999999E-4</v>
      </c>
      <c r="AE67" s="1">
        <v>4.9390000000000005E-7</v>
      </c>
      <c r="AF67" s="1">
        <v>6.4425000000000002E-7</v>
      </c>
      <c r="AG67" s="1">
        <v>3.1716999999999997E-7</v>
      </c>
      <c r="AH67" s="1">
        <v>2.3228000000000001E-7</v>
      </c>
      <c r="AI67" s="1">
        <v>5.4775999999999999E-5</v>
      </c>
      <c r="AJ67" s="1">
        <v>1.2150000000000001E-5</v>
      </c>
      <c r="AK67" s="1">
        <v>4.0394000000000003E-3</v>
      </c>
      <c r="AL67" s="1">
        <v>2.1044999999999999E-4</v>
      </c>
      <c r="AM67">
        <v>-11.064399999999999</v>
      </c>
      <c r="AN67">
        <v>2.9767000000000001</v>
      </c>
      <c r="AO67">
        <v>2.9634</v>
      </c>
      <c r="AP67">
        <v>8.0297999999999998</v>
      </c>
      <c r="AQ67">
        <v>7.1146000000000003</v>
      </c>
      <c r="AR67">
        <v>5.9138000000000002</v>
      </c>
      <c r="AS67">
        <v>3.5758999999999999</v>
      </c>
      <c r="AT67">
        <v>9.5276999999999994</v>
      </c>
      <c r="AU67">
        <v>3.1798999999999999</v>
      </c>
      <c r="AV67">
        <v>-13.550800000000001</v>
      </c>
      <c r="AW67">
        <v>1.0732999999999999</v>
      </c>
      <c r="AX67">
        <v>0.2051</v>
      </c>
      <c r="AY67">
        <v>1.6396999999999999</v>
      </c>
      <c r="AZ67">
        <v>-1.0327</v>
      </c>
      <c r="BA67">
        <v>0.92800000000000005</v>
      </c>
      <c r="BB67">
        <v>1.5285</v>
      </c>
      <c r="BC67">
        <v>0.94030000000000002</v>
      </c>
      <c r="BD67">
        <v>-0.53800000000000003</v>
      </c>
      <c r="BE67">
        <v>-8.4639000000000006</v>
      </c>
      <c r="BF67">
        <v>-3.5</v>
      </c>
      <c r="BG67" t="s">
        <v>90</v>
      </c>
      <c r="BH67" s="1">
        <v>0</v>
      </c>
      <c r="BI67" s="1">
        <v>0.50333000000000006</v>
      </c>
      <c r="BJ67" s="1">
        <v>4.4240000000000002E-4</v>
      </c>
    </row>
    <row r="68" spans="1:62" x14ac:dyDescent="0.25">
      <c r="C68">
        <v>3</v>
      </c>
      <c r="D68" t="s">
        <v>174</v>
      </c>
      <c r="E68">
        <v>15</v>
      </c>
      <c r="F68">
        <v>-99</v>
      </c>
      <c r="G68">
        <v>0</v>
      </c>
      <c r="H68">
        <v>1</v>
      </c>
      <c r="I68">
        <v>8.9857399999999998</v>
      </c>
      <c r="J68">
        <v>9.7105200000000007</v>
      </c>
      <c r="K68">
        <v>30.7</v>
      </c>
      <c r="L68">
        <v>9.5335899999999998E-3</v>
      </c>
      <c r="M68">
        <v>7.04968E-3</v>
      </c>
      <c r="N68" s="1">
        <v>-2.17409E-16</v>
      </c>
      <c r="O68" s="1">
        <v>-1.7279100000000001E-12</v>
      </c>
      <c r="P68" s="1">
        <v>5.3598999999999999E-3</v>
      </c>
      <c r="Q68" s="1">
        <v>9.6724000000000008E-6</v>
      </c>
      <c r="R68" s="1">
        <v>1.2299999999999999E-8</v>
      </c>
      <c r="S68" s="1">
        <v>6.6383999999999996E-4</v>
      </c>
      <c r="T68" s="1">
        <v>1.5577999999999999E-5</v>
      </c>
      <c r="U68" s="1">
        <v>5.1149000000000001E-5</v>
      </c>
      <c r="V68" s="1">
        <v>0</v>
      </c>
      <c r="W68" s="1">
        <v>0</v>
      </c>
      <c r="X68" s="1">
        <v>5.4984000000000001E-5</v>
      </c>
      <c r="Y68" s="1">
        <v>0</v>
      </c>
      <c r="Z68" s="1">
        <v>9.6380999999999995E-4</v>
      </c>
      <c r="AA68" s="1">
        <v>4.1644000000000003E-6</v>
      </c>
      <c r="AB68" s="1">
        <v>1.0712E-7</v>
      </c>
      <c r="AC68" s="1">
        <v>8.3711000000000002E-10</v>
      </c>
      <c r="AD68" s="1">
        <v>6.0785000000000002E-5</v>
      </c>
      <c r="AE68" s="1">
        <v>4.3788E-7</v>
      </c>
      <c r="AF68" s="1">
        <v>3.2305000000000002E-7</v>
      </c>
      <c r="AG68" s="1">
        <v>1.4212E-7</v>
      </c>
      <c r="AH68" s="1">
        <v>1.3003999999999999E-7</v>
      </c>
      <c r="AI68" s="1">
        <v>3.5131000000000002E-4</v>
      </c>
      <c r="AJ68" s="1">
        <v>1.5481E-5</v>
      </c>
      <c r="AK68" s="1">
        <v>4.5577999999999999E-3</v>
      </c>
      <c r="AL68" s="1">
        <v>2.8338000000000001E-4</v>
      </c>
      <c r="AM68">
        <v>-11.653</v>
      </c>
      <c r="AN68">
        <v>2.3180000000000001</v>
      </c>
      <c r="AO68">
        <v>2.8508</v>
      </c>
      <c r="AP68">
        <v>7.3532000000000002</v>
      </c>
      <c r="AQ68">
        <v>4.6012000000000004</v>
      </c>
      <c r="AR68">
        <v>7.2369000000000003</v>
      </c>
      <c r="AS68">
        <v>3.4689999999999999</v>
      </c>
      <c r="AT68">
        <v>7.5846999999999998</v>
      </c>
      <c r="AU68">
        <v>3.0754000000000001</v>
      </c>
      <c r="AV68">
        <v>-13.5258</v>
      </c>
      <c r="AW68">
        <v>1.3914</v>
      </c>
      <c r="AX68">
        <v>0.51819999999999999</v>
      </c>
      <c r="AY68">
        <v>-0.66949999999999998</v>
      </c>
      <c r="AZ68">
        <v>-3.6518999999999999</v>
      </c>
      <c r="BA68">
        <v>1.2462</v>
      </c>
      <c r="BB68">
        <v>1.4675</v>
      </c>
      <c r="BC68">
        <v>-0.46100000000000002</v>
      </c>
      <c r="BD68">
        <v>-3.0697999999999999</v>
      </c>
      <c r="BE68">
        <v>-9.1111000000000004</v>
      </c>
      <c r="BF68">
        <v>-3.5</v>
      </c>
      <c r="BG68" t="s">
        <v>91</v>
      </c>
      <c r="BH68" s="1">
        <v>0</v>
      </c>
      <c r="BI68" s="1">
        <v>0.55067999999999995</v>
      </c>
      <c r="BJ68" s="1">
        <v>4.7716000000000002E-4</v>
      </c>
    </row>
    <row r="69" spans="1:62" x14ac:dyDescent="0.25">
      <c r="C69">
        <v>3</v>
      </c>
      <c r="D69" t="s">
        <v>174</v>
      </c>
      <c r="E69">
        <v>16</v>
      </c>
      <c r="F69">
        <v>-99</v>
      </c>
      <c r="G69">
        <v>0</v>
      </c>
      <c r="H69">
        <v>1</v>
      </c>
      <c r="I69">
        <v>8.9373900000000006</v>
      </c>
      <c r="J69">
        <v>9.9443800000000007</v>
      </c>
      <c r="K69">
        <v>28.1</v>
      </c>
      <c r="L69">
        <v>7.1377400000000001E-3</v>
      </c>
      <c r="M69">
        <v>6.6853399999999997E-3</v>
      </c>
      <c r="N69" s="1">
        <v>-1.8982E-17</v>
      </c>
      <c r="O69" s="1">
        <v>-1.7802000000000001E-13</v>
      </c>
      <c r="P69" s="1">
        <v>3.1327E-3</v>
      </c>
      <c r="Q69" s="1">
        <v>6.4308999999999997E-6</v>
      </c>
      <c r="R69" s="1">
        <v>1.2299999999999999E-8</v>
      </c>
      <c r="S69" s="1">
        <v>1.4736E-3</v>
      </c>
      <c r="T69" s="1">
        <v>1.4460999999999999E-5</v>
      </c>
      <c r="U69" s="1">
        <v>4.3022000000000002E-5</v>
      </c>
      <c r="V69" s="1">
        <v>0</v>
      </c>
      <c r="W69" s="1">
        <v>0</v>
      </c>
      <c r="X69" s="1">
        <v>5.4604000000000001E-5</v>
      </c>
      <c r="Y69" s="1">
        <v>8.5730999999999996E-5</v>
      </c>
      <c r="Z69" s="1">
        <v>3.8514000000000002E-4</v>
      </c>
      <c r="AA69" s="1">
        <v>1.9564999999999998E-6</v>
      </c>
      <c r="AB69" s="1">
        <v>3.2125E-10</v>
      </c>
      <c r="AC69" s="1">
        <v>1.1981000000000001E-7</v>
      </c>
      <c r="AD69" s="1">
        <v>5.6664000000000002E-10</v>
      </c>
      <c r="AE69" s="1">
        <v>1.4889000000000001E-6</v>
      </c>
      <c r="AF69" s="1">
        <v>9.9098E-7</v>
      </c>
      <c r="AG69" s="1">
        <v>2.8215999999999998E-7</v>
      </c>
      <c r="AH69" s="1">
        <v>4.1984000000000002E-10</v>
      </c>
      <c r="AI69" s="1">
        <v>2.6804999999999998E-4</v>
      </c>
      <c r="AJ69" s="1">
        <v>1.1452E-5</v>
      </c>
      <c r="AK69" s="1">
        <v>4.2290000000000001E-3</v>
      </c>
      <c r="AL69" s="1">
        <v>2.2288000000000001E-4</v>
      </c>
      <c r="AM69">
        <v>-16.966899999999999</v>
      </c>
      <c r="AN69">
        <v>-2.8275000000000001</v>
      </c>
      <c r="AO69">
        <v>2.6162999999999998</v>
      </c>
      <c r="AP69">
        <v>2.2410999999999999</v>
      </c>
      <c r="AQ69">
        <v>6.7302999999999997</v>
      </c>
      <c r="AR69">
        <v>6.6439000000000004</v>
      </c>
      <c r="AS69">
        <v>3.2238000000000002</v>
      </c>
      <c r="AT69">
        <v>-7.9512999999999998</v>
      </c>
      <c r="AU69">
        <v>2.8258000000000001</v>
      </c>
      <c r="AV69">
        <v>-12.892899999999999</v>
      </c>
      <c r="AW69">
        <v>1.6397999999999999</v>
      </c>
      <c r="AX69">
        <v>0.77590000000000003</v>
      </c>
      <c r="AY69">
        <v>-0.55410000000000004</v>
      </c>
      <c r="AZ69">
        <v>-3.8001999999999998</v>
      </c>
      <c r="BA69">
        <v>1.4944999999999999</v>
      </c>
      <c r="BB69">
        <v>1.0105999999999999</v>
      </c>
      <c r="BC69">
        <v>1.5678000000000001</v>
      </c>
      <c r="BD69">
        <v>-0.98199999999999998</v>
      </c>
      <c r="BE69">
        <v>-14.315899999999999</v>
      </c>
      <c r="BF69">
        <v>-3.5</v>
      </c>
      <c r="BG69" t="s">
        <v>92</v>
      </c>
      <c r="BH69" s="1">
        <v>0</v>
      </c>
      <c r="BI69" s="1">
        <v>0.47810999999999998</v>
      </c>
      <c r="BJ69" s="1">
        <v>3.5723999999999999E-4</v>
      </c>
    </row>
    <row r="70" spans="1:62" x14ac:dyDescent="0.25">
      <c r="C70">
        <v>3</v>
      </c>
      <c r="D70" t="s">
        <v>174</v>
      </c>
      <c r="E70">
        <v>17</v>
      </c>
      <c r="F70">
        <v>-99</v>
      </c>
      <c r="G70">
        <v>0</v>
      </c>
      <c r="H70">
        <v>1</v>
      </c>
      <c r="I70">
        <v>8.9164100000000008</v>
      </c>
      <c r="J70">
        <v>4.3096100000000002</v>
      </c>
      <c r="K70">
        <v>30.4</v>
      </c>
      <c r="L70">
        <v>7.8935099999999994E-3</v>
      </c>
      <c r="M70">
        <v>5.8180300000000001E-3</v>
      </c>
      <c r="N70" s="1">
        <v>-4.2339300000000002E-18</v>
      </c>
      <c r="O70" s="1">
        <v>-4.0173199999999999E-14</v>
      </c>
      <c r="P70" s="1">
        <v>4.5897999999999998E-3</v>
      </c>
      <c r="Q70" s="1">
        <v>8.8790999999999994E-6</v>
      </c>
      <c r="R70" s="1">
        <v>1.2299999999999999E-8</v>
      </c>
      <c r="S70" s="1">
        <v>4.4995000000000001E-4</v>
      </c>
      <c r="T70" s="1">
        <v>2.0516000000000001E-5</v>
      </c>
      <c r="U70" s="1">
        <v>4.5278999999999998E-5</v>
      </c>
      <c r="V70" s="1">
        <v>0</v>
      </c>
      <c r="W70" s="1">
        <v>4.0756000000000001E-5</v>
      </c>
      <c r="X70" s="1">
        <v>0</v>
      </c>
      <c r="Y70" s="1">
        <v>0</v>
      </c>
      <c r="Z70" s="1">
        <v>8.2923000000000003E-4</v>
      </c>
      <c r="AA70" s="1">
        <v>4.6099999999999999E-6</v>
      </c>
      <c r="AB70" s="1">
        <v>4.6164999999999997E-8</v>
      </c>
      <c r="AC70" s="1">
        <v>8.3707999999999997E-10</v>
      </c>
      <c r="AD70" s="1">
        <v>8.7610999999999999E-6</v>
      </c>
      <c r="AE70" s="1">
        <v>6.1319999999999996E-8</v>
      </c>
      <c r="AF70" s="1">
        <v>1.5115E-7</v>
      </c>
      <c r="AG70" s="1">
        <v>1.1294E-7</v>
      </c>
      <c r="AH70" s="1">
        <v>2.1720000000000001E-7</v>
      </c>
      <c r="AI70" s="1">
        <v>3.4464000000000001E-4</v>
      </c>
      <c r="AJ70" s="1">
        <v>1.2819999999999999E-5</v>
      </c>
      <c r="AK70" s="1">
        <v>3.8741000000000001E-3</v>
      </c>
      <c r="AL70" s="1">
        <v>1.9982999999999999E-4</v>
      </c>
      <c r="AM70">
        <v>-7.0223000000000004</v>
      </c>
      <c r="AN70">
        <v>1.4765999999999999</v>
      </c>
      <c r="AO70">
        <v>2.871</v>
      </c>
      <c r="AP70">
        <v>6.5155000000000003</v>
      </c>
      <c r="AQ70">
        <v>-6.4067999999999996</v>
      </c>
      <c r="AR70">
        <v>7.2931999999999997</v>
      </c>
      <c r="AS70">
        <v>3.488</v>
      </c>
      <c r="AT70">
        <v>10.5404</v>
      </c>
      <c r="AU70">
        <v>3.0939000000000001</v>
      </c>
      <c r="AV70">
        <v>-4.2211999999999996</v>
      </c>
      <c r="AW70">
        <v>1.1255999999999999</v>
      </c>
      <c r="AX70">
        <v>0.2535</v>
      </c>
      <c r="AY70">
        <v>-1.0496000000000001</v>
      </c>
      <c r="AZ70">
        <v>-3.7679999999999998</v>
      </c>
      <c r="BA70">
        <v>0.98029999999999995</v>
      </c>
      <c r="BB70">
        <v>1.3613</v>
      </c>
      <c r="BC70">
        <v>-2.2761</v>
      </c>
      <c r="BD70">
        <v>-3.0996000000000001</v>
      </c>
      <c r="BE70">
        <v>-4.4679000000000002</v>
      </c>
      <c r="BF70">
        <v>-3.5</v>
      </c>
      <c r="BG70" t="s">
        <v>93</v>
      </c>
      <c r="BH70" s="1">
        <v>0</v>
      </c>
      <c r="BI70" s="1">
        <v>0.45748</v>
      </c>
      <c r="BJ70" s="1">
        <v>3.9507000000000002E-4</v>
      </c>
    </row>
    <row r="71" spans="1:62" x14ac:dyDescent="0.25">
      <c r="C71">
        <v>3</v>
      </c>
      <c r="D71" t="s">
        <v>174</v>
      </c>
      <c r="E71">
        <v>18</v>
      </c>
      <c r="F71">
        <v>-99</v>
      </c>
      <c r="G71">
        <v>0</v>
      </c>
      <c r="H71">
        <v>1</v>
      </c>
      <c r="I71">
        <v>8.8789700000000007</v>
      </c>
      <c r="J71">
        <v>9.8495799999999996</v>
      </c>
      <c r="K71">
        <v>30.2</v>
      </c>
      <c r="L71">
        <v>7.7037900000000003E-3</v>
      </c>
      <c r="M71">
        <v>5.4376199999999998E-3</v>
      </c>
      <c r="N71" s="1">
        <v>1.30874E-17</v>
      </c>
      <c r="O71" s="1">
        <v>1.32308E-13</v>
      </c>
      <c r="P71" s="1">
        <v>4.2412999999999999E-3</v>
      </c>
      <c r="Q71" s="1">
        <v>7.1625999999999995E-5</v>
      </c>
      <c r="R71" s="1">
        <v>4.3332000000000003E-6</v>
      </c>
      <c r="S71" s="1">
        <v>4.0004E-4</v>
      </c>
      <c r="T71" s="1">
        <v>2.2727000000000001E-5</v>
      </c>
      <c r="U71" s="1">
        <v>5.0216000000000002E-5</v>
      </c>
      <c r="V71" s="1">
        <v>0</v>
      </c>
      <c r="W71" s="1">
        <v>4.1044000000000002E-5</v>
      </c>
      <c r="X71" s="1">
        <v>5.5639E-5</v>
      </c>
      <c r="Y71" s="1">
        <v>0</v>
      </c>
      <c r="Z71" s="1">
        <v>7.9920000000000002E-4</v>
      </c>
      <c r="AA71" s="1">
        <v>3.5516999999999998E-6</v>
      </c>
      <c r="AB71" s="1">
        <v>3.6488999999999998E-7</v>
      </c>
      <c r="AC71" s="1">
        <v>3.0949E-7</v>
      </c>
      <c r="AD71" s="1">
        <v>3.4600000000000001E-4</v>
      </c>
      <c r="AE71" s="1">
        <v>1.5335999999999999E-7</v>
      </c>
      <c r="AF71" s="1">
        <v>1.8599E-6</v>
      </c>
      <c r="AG71" s="1">
        <v>2.8518000000000002E-7</v>
      </c>
      <c r="AH71" s="1">
        <v>1.5405000000000001E-7</v>
      </c>
      <c r="AI71" s="1">
        <v>1.1221E-4</v>
      </c>
      <c r="AJ71" s="1">
        <v>1.1564E-5</v>
      </c>
      <c r="AK71" s="1">
        <v>3.5558999999999999E-3</v>
      </c>
      <c r="AL71" s="1">
        <v>1.6645000000000001E-4</v>
      </c>
      <c r="AM71">
        <v>-10.9298</v>
      </c>
      <c r="AN71">
        <v>3.0703</v>
      </c>
      <c r="AO71">
        <v>2.9022000000000001</v>
      </c>
      <c r="AP71">
        <v>8.1118000000000006</v>
      </c>
      <c r="AQ71">
        <v>7.1212</v>
      </c>
      <c r="AR71">
        <v>6.3978999999999999</v>
      </c>
      <c r="AS71">
        <v>3.5184000000000002</v>
      </c>
      <c r="AT71">
        <v>9.8254999999999999</v>
      </c>
      <c r="AU71">
        <v>3.1238999999999999</v>
      </c>
      <c r="AV71">
        <v>-14.402100000000001</v>
      </c>
      <c r="AW71">
        <v>1.0170999999999999</v>
      </c>
      <c r="AX71">
        <v>0.14580000000000001</v>
      </c>
      <c r="AY71">
        <v>1.323</v>
      </c>
      <c r="AZ71">
        <v>-1.288</v>
      </c>
      <c r="BA71">
        <v>0.87190000000000001</v>
      </c>
      <c r="BB71">
        <v>1.3268</v>
      </c>
      <c r="BC71">
        <v>3.0716000000000001</v>
      </c>
      <c r="BD71">
        <v>-0.55149999999999999</v>
      </c>
      <c r="BE71">
        <v>-8.3671000000000006</v>
      </c>
      <c r="BF71">
        <v>-3.5</v>
      </c>
      <c r="BG71" t="s">
        <v>94</v>
      </c>
      <c r="BH71" s="1">
        <v>0</v>
      </c>
      <c r="BI71" s="1">
        <v>0.45162999999999998</v>
      </c>
      <c r="BJ71" s="1">
        <v>3.8557000000000001E-4</v>
      </c>
    </row>
    <row r="72" spans="1:62" x14ac:dyDescent="0.25">
      <c r="C72">
        <v>3</v>
      </c>
      <c r="D72" t="s">
        <v>174</v>
      </c>
      <c r="E72">
        <v>19</v>
      </c>
      <c r="F72">
        <v>-99</v>
      </c>
      <c r="G72">
        <v>0</v>
      </c>
      <c r="H72">
        <v>1</v>
      </c>
      <c r="I72">
        <v>8.9179999999999993</v>
      </c>
      <c r="J72">
        <v>9.7761300000000002</v>
      </c>
      <c r="K72">
        <v>30.9</v>
      </c>
      <c r="L72">
        <v>8.5959399999999998E-3</v>
      </c>
      <c r="M72">
        <v>5.9653700000000002E-3</v>
      </c>
      <c r="N72" s="1">
        <v>3.3572200000000001E-17</v>
      </c>
      <c r="O72" s="1">
        <v>3.0629100000000002E-13</v>
      </c>
      <c r="P72" s="1">
        <v>4.9290999999999996E-3</v>
      </c>
      <c r="Q72" s="1">
        <v>7.4414999999999998E-6</v>
      </c>
      <c r="R72" s="1">
        <v>1.7929E-6</v>
      </c>
      <c r="S72" s="1">
        <v>3.6460000000000003E-4</v>
      </c>
      <c r="T72" s="1">
        <v>2.5785000000000001E-5</v>
      </c>
      <c r="U72" s="1">
        <v>5.1372999999999998E-5</v>
      </c>
      <c r="V72" s="1">
        <v>0</v>
      </c>
      <c r="W72" s="1">
        <v>4.2419999999999997E-5</v>
      </c>
      <c r="X72" s="1">
        <v>5.5467999999999998E-5</v>
      </c>
      <c r="Y72" s="1">
        <v>0</v>
      </c>
      <c r="Z72" s="1">
        <v>9.9233000000000003E-4</v>
      </c>
      <c r="AA72" s="1">
        <v>2.9606999999999999E-6</v>
      </c>
      <c r="AB72" s="1">
        <v>1.2625999999999999E-7</v>
      </c>
      <c r="AC72" s="1">
        <v>8.3707999999999997E-10</v>
      </c>
      <c r="AD72" s="1">
        <v>1.2085E-4</v>
      </c>
      <c r="AE72" s="1">
        <v>7.0197000000000003E-8</v>
      </c>
      <c r="AF72" s="1">
        <v>3.1646000000000002E-7</v>
      </c>
      <c r="AG72" s="1">
        <v>1.5965999999999999E-7</v>
      </c>
      <c r="AH72" s="1">
        <v>1.1818E-7</v>
      </c>
      <c r="AI72" s="1">
        <v>4.2122000000000001E-5</v>
      </c>
      <c r="AJ72" s="1">
        <v>1.3348E-5</v>
      </c>
      <c r="AK72" s="1">
        <v>3.8631999999999998E-3</v>
      </c>
      <c r="AL72" s="1">
        <v>2.0236000000000001E-4</v>
      </c>
      <c r="AM72">
        <v>-11.330500000000001</v>
      </c>
      <c r="AN72">
        <v>2.6396999999999999</v>
      </c>
      <c r="AO72">
        <v>2.9251</v>
      </c>
      <c r="AP72">
        <v>7.6722999999999999</v>
      </c>
      <c r="AQ72">
        <v>4.5980999999999996</v>
      </c>
      <c r="AR72">
        <v>5.5571000000000002</v>
      </c>
      <c r="AS72">
        <v>3.5442</v>
      </c>
      <c r="AT72">
        <v>8.5452999999999992</v>
      </c>
      <c r="AU72">
        <v>3.1509</v>
      </c>
      <c r="AV72">
        <v>-15.0281</v>
      </c>
      <c r="AW72">
        <v>1.0385</v>
      </c>
      <c r="AX72">
        <v>0.16470000000000001</v>
      </c>
      <c r="AY72">
        <v>1.0347999999999999</v>
      </c>
      <c r="AZ72">
        <v>-1.5935999999999999</v>
      </c>
      <c r="BA72">
        <v>0.89329999999999998</v>
      </c>
      <c r="BB72">
        <v>1.4370000000000001</v>
      </c>
      <c r="BC72">
        <v>-0.68920000000000003</v>
      </c>
      <c r="BD72">
        <v>-3.0937999999999999</v>
      </c>
      <c r="BE72">
        <v>-8.7969000000000008</v>
      </c>
      <c r="BF72">
        <v>-3.5</v>
      </c>
      <c r="BG72" t="s">
        <v>95</v>
      </c>
      <c r="BH72" s="1">
        <v>0</v>
      </c>
      <c r="BI72" s="1">
        <v>0.46711000000000003</v>
      </c>
      <c r="BJ72" s="1">
        <v>4.3022999999999998E-4</v>
      </c>
    </row>
    <row r="73" spans="1:62" x14ac:dyDescent="0.25">
      <c r="C73">
        <v>3</v>
      </c>
      <c r="D73" t="s">
        <v>174</v>
      </c>
      <c r="E73">
        <v>20</v>
      </c>
      <c r="F73">
        <v>-99</v>
      </c>
      <c r="G73">
        <v>0</v>
      </c>
      <c r="H73">
        <v>1</v>
      </c>
      <c r="I73">
        <v>8.9275800000000007</v>
      </c>
      <c r="J73">
        <v>9.8146799999999992</v>
      </c>
      <c r="K73">
        <v>30.3</v>
      </c>
      <c r="L73">
        <v>7.5298600000000002E-3</v>
      </c>
      <c r="M73">
        <v>6.8552300000000004E-3</v>
      </c>
      <c r="N73" s="1">
        <v>-1.25192E-17</v>
      </c>
      <c r="O73" s="1">
        <v>-1.19747E-13</v>
      </c>
      <c r="P73" s="1">
        <v>2.4788000000000002E-3</v>
      </c>
      <c r="Q73" s="1">
        <v>5.5636999999999998E-6</v>
      </c>
      <c r="R73" s="1">
        <v>1.2299999999999999E-8</v>
      </c>
      <c r="S73" s="1">
        <v>1.8537E-3</v>
      </c>
      <c r="T73" s="1">
        <v>2.6253000000000001E-5</v>
      </c>
      <c r="U73" s="1">
        <v>4.1470000000000001E-5</v>
      </c>
      <c r="V73" s="1">
        <v>0</v>
      </c>
      <c r="W73" s="1">
        <v>0</v>
      </c>
      <c r="X73" s="1">
        <v>5.6745E-5</v>
      </c>
      <c r="Y73" s="1">
        <v>1.2705999999999999E-4</v>
      </c>
      <c r="Z73" s="1">
        <v>4.8670000000000001E-4</v>
      </c>
      <c r="AA73" s="1">
        <v>1.4493E-6</v>
      </c>
      <c r="AB73" s="1">
        <v>3.2124000000000002E-10</v>
      </c>
      <c r="AC73" s="1">
        <v>8.3706E-10</v>
      </c>
      <c r="AD73" s="1">
        <v>5.6663000000000004E-10</v>
      </c>
      <c r="AE73" s="1">
        <v>7.6096999999999996E-8</v>
      </c>
      <c r="AF73" s="1">
        <v>1.2045E-7</v>
      </c>
      <c r="AG73" s="1">
        <v>2.1703000000000001E-7</v>
      </c>
      <c r="AH73" s="1">
        <v>4.1982999999999999E-10</v>
      </c>
      <c r="AI73" s="1">
        <v>1.1488000000000001E-5</v>
      </c>
      <c r="AJ73" s="1">
        <v>1.3144E-5</v>
      </c>
      <c r="AK73" s="1">
        <v>4.006E-3</v>
      </c>
      <c r="AL73" s="1">
        <v>2.1557999999999999E-4</v>
      </c>
      <c r="AM73">
        <v>-16.734500000000001</v>
      </c>
      <c r="AN73">
        <v>-2.72</v>
      </c>
      <c r="AO73">
        <v>2.6303000000000001</v>
      </c>
      <c r="AP73">
        <v>2.3201999999999998</v>
      </c>
      <c r="AQ73">
        <v>4.5868000000000002</v>
      </c>
      <c r="AR73">
        <v>3.8647</v>
      </c>
      <c r="AS73">
        <v>3.2469000000000001</v>
      </c>
      <c r="AT73">
        <v>-7.5622999999999996</v>
      </c>
      <c r="AU73">
        <v>2.8525999999999998</v>
      </c>
      <c r="AV73">
        <v>-15.1416</v>
      </c>
      <c r="AW73">
        <v>1.7327999999999999</v>
      </c>
      <c r="AX73">
        <v>0.86109999999999998</v>
      </c>
      <c r="AY73">
        <v>-0.4582</v>
      </c>
      <c r="AZ73">
        <v>-3.7843</v>
      </c>
      <c r="BA73">
        <v>1.5875999999999999</v>
      </c>
      <c r="BB73">
        <v>0.86409999999999998</v>
      </c>
      <c r="BC73">
        <v>-3.2292000000000001</v>
      </c>
      <c r="BD73">
        <v>-3.1259000000000001</v>
      </c>
      <c r="BE73">
        <v>-14.1759</v>
      </c>
      <c r="BF73">
        <v>-3.5</v>
      </c>
      <c r="BG73" t="s">
        <v>96</v>
      </c>
      <c r="BH73" s="1">
        <v>0</v>
      </c>
      <c r="BI73" s="1">
        <v>0.46304000000000001</v>
      </c>
      <c r="BJ73" s="1">
        <v>3.7687000000000002E-4</v>
      </c>
    </row>
    <row r="78" spans="1:62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65</v>
      </c>
      <c r="J78" t="s">
        <v>66</v>
      </c>
      <c r="K78" t="s">
        <v>67</v>
      </c>
      <c r="L78" t="s">
        <v>68</v>
      </c>
      <c r="M78" t="s">
        <v>69</v>
      </c>
      <c r="N78" t="s">
        <v>70</v>
      </c>
      <c r="O78" t="s">
        <v>71</v>
      </c>
    </row>
    <row r="79" spans="1:62" ht="15.75" x14ac:dyDescent="0.25">
      <c r="A79">
        <v>10</v>
      </c>
      <c r="B79" s="92">
        <v>10</v>
      </c>
      <c r="C79">
        <v>1</v>
      </c>
      <c r="D79" s="92">
        <v>1</v>
      </c>
      <c r="E79" s="33" t="s">
        <v>103</v>
      </c>
      <c r="F79">
        <v>-17.1904</v>
      </c>
      <c r="G79">
        <v>-3.0708000000000002</v>
      </c>
      <c r="H79">
        <v>3.4104000000000001</v>
      </c>
      <c r="I79">
        <v>2.0308000000000002</v>
      </c>
      <c r="J79">
        <v>6.4470999999999998</v>
      </c>
      <c r="K79">
        <v>4.3164999999999996</v>
      </c>
      <c r="L79">
        <v>4.0072000000000001</v>
      </c>
      <c r="M79">
        <v>-8.5924999999999994</v>
      </c>
      <c r="N79">
        <v>3.6051000000000002</v>
      </c>
      <c r="O79">
        <v>-13.6233</v>
      </c>
    </row>
    <row r="80" spans="1:62" ht="15.75" x14ac:dyDescent="0.25">
      <c r="A80">
        <v>10</v>
      </c>
      <c r="B80" s="93"/>
      <c r="C80">
        <v>2</v>
      </c>
      <c r="D80" s="93"/>
      <c r="E80" s="34" t="s">
        <v>104</v>
      </c>
      <c r="F80">
        <v>-12.792400000000001</v>
      </c>
      <c r="G80">
        <v>1.3149999999999999</v>
      </c>
      <c r="H80">
        <v>3.2826</v>
      </c>
      <c r="I80">
        <v>6.4165999999999999</v>
      </c>
      <c r="J80">
        <v>4.2949000000000002</v>
      </c>
      <c r="K80">
        <v>7.6069000000000004</v>
      </c>
      <c r="L80">
        <v>3.8794</v>
      </c>
      <c r="M80">
        <v>4.5770999999999997</v>
      </c>
      <c r="N80">
        <v>3.4773000000000001</v>
      </c>
      <c r="O80">
        <v>-14.680999999999999</v>
      </c>
    </row>
    <row r="81" spans="1:15" ht="15.75" x14ac:dyDescent="0.25">
      <c r="A81">
        <v>10</v>
      </c>
      <c r="B81" s="93"/>
      <c r="C81">
        <v>3</v>
      </c>
      <c r="D81" s="93"/>
      <c r="E81" s="34" t="s">
        <v>105</v>
      </c>
      <c r="F81">
        <v>-14.0326</v>
      </c>
      <c r="G81">
        <v>2.3400000000000001E-2</v>
      </c>
      <c r="H81">
        <v>3.2284000000000002</v>
      </c>
      <c r="I81">
        <v>5.0766</v>
      </c>
      <c r="J81">
        <v>4.6630000000000003</v>
      </c>
      <c r="K81">
        <v>7.6032999999999999</v>
      </c>
      <c r="L81">
        <v>3.8411</v>
      </c>
      <c r="M81">
        <v>0.65359999999999996</v>
      </c>
      <c r="N81">
        <v>3.4451999999999998</v>
      </c>
      <c r="O81">
        <v>-15.9216</v>
      </c>
    </row>
    <row r="82" spans="1:15" ht="15.75" x14ac:dyDescent="0.25">
      <c r="A82">
        <v>10</v>
      </c>
      <c r="B82" s="94"/>
      <c r="C82">
        <v>4</v>
      </c>
      <c r="D82" s="94"/>
      <c r="E82" s="35" t="s">
        <v>106</v>
      </c>
      <c r="F82">
        <v>-12.9079</v>
      </c>
      <c r="G82">
        <v>0.91590000000000005</v>
      </c>
      <c r="H82">
        <v>0.1623</v>
      </c>
      <c r="I82">
        <v>5.9579000000000004</v>
      </c>
      <c r="J82">
        <v>4.327</v>
      </c>
      <c r="K82">
        <v>-1.2925</v>
      </c>
      <c r="L82">
        <v>0.77900000000000003</v>
      </c>
      <c r="M82">
        <v>3.5405000000000002</v>
      </c>
      <c r="N82">
        <v>0.38450000000000001</v>
      </c>
      <c r="O82">
        <v>-15.322699999999999</v>
      </c>
    </row>
    <row r="83" spans="1:15" ht="15.75" x14ac:dyDescent="0.25">
      <c r="A83">
        <v>20</v>
      </c>
      <c r="B83" s="92">
        <v>20</v>
      </c>
      <c r="C83">
        <v>5</v>
      </c>
      <c r="D83" s="92">
        <v>2</v>
      </c>
      <c r="E83" s="33" t="s">
        <v>103</v>
      </c>
      <c r="F83">
        <v>-16.7744</v>
      </c>
      <c r="G83">
        <v>-2.8062</v>
      </c>
      <c r="H83">
        <v>3.0707</v>
      </c>
      <c r="I83">
        <v>2.2404999999999999</v>
      </c>
      <c r="J83">
        <v>4.5301</v>
      </c>
      <c r="K83">
        <v>5.5646000000000004</v>
      </c>
      <c r="L83">
        <v>3.6852999999999998</v>
      </c>
      <c r="M83">
        <v>-7.7611999999999997</v>
      </c>
      <c r="N83">
        <v>3.2902</v>
      </c>
      <c r="O83">
        <v>-15.4824</v>
      </c>
    </row>
    <row r="84" spans="1:15" ht="15.75" x14ac:dyDescent="0.25">
      <c r="A84">
        <v>20</v>
      </c>
      <c r="B84" s="93"/>
      <c r="C84">
        <v>6</v>
      </c>
      <c r="D84" s="93"/>
      <c r="E84" s="34" t="s">
        <v>104</v>
      </c>
      <c r="F84">
        <v>-11.8725</v>
      </c>
      <c r="G84">
        <v>2.0562</v>
      </c>
      <c r="H84">
        <v>3.0426000000000002</v>
      </c>
      <c r="I84">
        <v>7.0991</v>
      </c>
      <c r="J84">
        <v>6.6109999999999998</v>
      </c>
      <c r="K84">
        <v>6.7747000000000002</v>
      </c>
      <c r="L84">
        <v>3.6585000000000001</v>
      </c>
      <c r="M84">
        <v>6.8577000000000004</v>
      </c>
      <c r="N84">
        <v>3.2639</v>
      </c>
      <c r="O84">
        <v>-12.8461</v>
      </c>
    </row>
    <row r="85" spans="1:15" ht="15.75" x14ac:dyDescent="0.25">
      <c r="A85">
        <v>20</v>
      </c>
      <c r="B85" s="93"/>
      <c r="C85">
        <v>7</v>
      </c>
      <c r="D85" s="93"/>
      <c r="E85" s="34" t="s">
        <v>105</v>
      </c>
      <c r="F85">
        <v>-12.303000000000001</v>
      </c>
      <c r="G85">
        <v>1.6615</v>
      </c>
      <c r="H85">
        <v>2.9674</v>
      </c>
      <c r="I85">
        <v>6.7042999999999999</v>
      </c>
      <c r="J85">
        <v>4.5587999999999997</v>
      </c>
      <c r="K85">
        <v>6.82</v>
      </c>
      <c r="L85">
        <v>3.5832000000000002</v>
      </c>
      <c r="M85">
        <v>5.6376999999999997</v>
      </c>
      <c r="N85">
        <v>3.1886000000000001</v>
      </c>
      <c r="O85">
        <v>-15.565</v>
      </c>
    </row>
    <row r="86" spans="1:15" ht="15.75" x14ac:dyDescent="0.25">
      <c r="A86">
        <v>20</v>
      </c>
      <c r="B86" s="94"/>
      <c r="C86">
        <v>8</v>
      </c>
      <c r="D86" s="94"/>
      <c r="E86" s="35" t="s">
        <v>106</v>
      </c>
      <c r="F86">
        <v>-12.936400000000001</v>
      </c>
      <c r="G86">
        <v>1.0018</v>
      </c>
      <c r="H86">
        <v>-8.4900000000000003E-2</v>
      </c>
      <c r="I86">
        <v>6.0511999999999997</v>
      </c>
      <c r="J86">
        <v>4.4722</v>
      </c>
      <c r="K86">
        <v>0.51600000000000001</v>
      </c>
      <c r="L86">
        <v>0.52900000000000003</v>
      </c>
      <c r="M86">
        <v>3.6987000000000001</v>
      </c>
      <c r="N86">
        <v>0.1336</v>
      </c>
      <c r="O86">
        <v>-15.9239</v>
      </c>
    </row>
    <row r="87" spans="1:15" ht="15.75" x14ac:dyDescent="0.25">
      <c r="A87">
        <v>30</v>
      </c>
      <c r="B87" s="92">
        <v>30</v>
      </c>
      <c r="C87">
        <v>9</v>
      </c>
      <c r="D87" s="92">
        <v>3</v>
      </c>
      <c r="E87" s="33" t="s">
        <v>103</v>
      </c>
      <c r="F87">
        <v>-13.3965</v>
      </c>
      <c r="G87">
        <v>0.57640000000000002</v>
      </c>
      <c r="H87">
        <v>2.8982000000000001</v>
      </c>
      <c r="I87">
        <v>5.6180000000000003</v>
      </c>
      <c r="J87">
        <v>6.75</v>
      </c>
      <c r="K87">
        <v>6.7869999999999999</v>
      </c>
      <c r="L87">
        <v>3.5145</v>
      </c>
      <c r="M87">
        <v>2.3713000000000002</v>
      </c>
      <c r="N87">
        <v>3.12</v>
      </c>
      <c r="O87">
        <v>-12.352600000000001</v>
      </c>
    </row>
    <row r="88" spans="1:15" ht="15.75" x14ac:dyDescent="0.25">
      <c r="A88">
        <v>30</v>
      </c>
      <c r="B88" s="93"/>
      <c r="C88">
        <v>10</v>
      </c>
      <c r="D88" s="93"/>
      <c r="E88" s="34" t="s">
        <v>104</v>
      </c>
      <c r="F88">
        <v>-11.2996</v>
      </c>
      <c r="G88">
        <v>2.7113</v>
      </c>
      <c r="H88">
        <v>2.9382000000000001</v>
      </c>
      <c r="I88">
        <v>7.7606000000000002</v>
      </c>
      <c r="J88">
        <v>6.7306999999999997</v>
      </c>
      <c r="K88">
        <v>6.9390999999999998</v>
      </c>
      <c r="L88">
        <v>3.5518999999999998</v>
      </c>
      <c r="M88">
        <v>8.7538999999999998</v>
      </c>
      <c r="N88">
        <v>3.1564999999999999</v>
      </c>
      <c r="O88">
        <v>-14.6808</v>
      </c>
    </row>
    <row r="89" spans="1:15" ht="15.75" x14ac:dyDescent="0.25">
      <c r="A89">
        <v>30</v>
      </c>
      <c r="B89" s="93"/>
      <c r="C89">
        <v>11</v>
      </c>
      <c r="D89" s="93"/>
      <c r="E89" s="34" t="s">
        <v>105</v>
      </c>
      <c r="F89">
        <v>-11.577500000000001</v>
      </c>
      <c r="G89">
        <v>2.3330000000000002</v>
      </c>
      <c r="H89">
        <v>2.8765000000000001</v>
      </c>
      <c r="I89">
        <v>7.3592000000000004</v>
      </c>
      <c r="J89">
        <v>4.5934999999999997</v>
      </c>
      <c r="K89">
        <v>2.9352999999999998</v>
      </c>
      <c r="L89">
        <v>3.4975999999999998</v>
      </c>
      <c r="M89">
        <v>7.6719999999999997</v>
      </c>
      <c r="N89">
        <v>3.1051000000000002</v>
      </c>
      <c r="O89">
        <v>-14.626099999999999</v>
      </c>
    </row>
    <row r="90" spans="1:15" ht="15.75" x14ac:dyDescent="0.25">
      <c r="A90">
        <v>30</v>
      </c>
      <c r="B90" s="94"/>
      <c r="C90">
        <v>12</v>
      </c>
      <c r="D90" s="94"/>
      <c r="E90" s="35" t="s">
        <v>106</v>
      </c>
      <c r="F90">
        <v>-13.666</v>
      </c>
      <c r="G90">
        <v>0.3513</v>
      </c>
      <c r="H90">
        <v>1.9890000000000001</v>
      </c>
      <c r="I90">
        <v>5.3992000000000004</v>
      </c>
      <c r="J90">
        <v>4.5951000000000004</v>
      </c>
      <c r="K90">
        <v>5.5622999999999996</v>
      </c>
      <c r="L90">
        <v>2.6032000000000002</v>
      </c>
      <c r="M90">
        <v>1.6647000000000001</v>
      </c>
      <c r="N90">
        <v>2.2079</v>
      </c>
      <c r="O90">
        <v>-15.3941</v>
      </c>
    </row>
    <row r="91" spans="1:15" ht="15.75" x14ac:dyDescent="0.25">
      <c r="A91">
        <v>40</v>
      </c>
      <c r="B91" s="92">
        <v>40</v>
      </c>
      <c r="C91">
        <v>13</v>
      </c>
      <c r="D91" s="92">
        <v>4</v>
      </c>
      <c r="E91" s="33" t="s">
        <v>103</v>
      </c>
      <c r="F91">
        <v>-13.1046</v>
      </c>
      <c r="G91">
        <v>0.91710000000000003</v>
      </c>
      <c r="H91">
        <v>2.8788</v>
      </c>
      <c r="I91">
        <v>5.9625000000000004</v>
      </c>
      <c r="J91">
        <v>6.6222000000000003</v>
      </c>
      <c r="K91">
        <v>7.4696999999999996</v>
      </c>
      <c r="L91">
        <v>3.4937999999999998</v>
      </c>
      <c r="M91">
        <v>3.3523999999999998</v>
      </c>
      <c r="N91">
        <v>3.0989</v>
      </c>
      <c r="O91">
        <v>-12.5848</v>
      </c>
    </row>
    <row r="92" spans="1:15" ht="15.75" x14ac:dyDescent="0.25">
      <c r="A92">
        <v>40</v>
      </c>
      <c r="B92" s="93"/>
      <c r="C92">
        <v>14</v>
      </c>
      <c r="D92" s="93"/>
      <c r="E92" s="34" t="s">
        <v>104</v>
      </c>
      <c r="F92">
        <v>-11.064399999999999</v>
      </c>
      <c r="G92">
        <v>2.9767000000000001</v>
      </c>
      <c r="H92">
        <v>2.9634</v>
      </c>
      <c r="I92">
        <v>8.0297999999999998</v>
      </c>
      <c r="J92">
        <v>7.1146000000000003</v>
      </c>
      <c r="K92">
        <v>5.9138000000000002</v>
      </c>
      <c r="L92">
        <v>3.5758999999999999</v>
      </c>
      <c r="M92">
        <v>9.5276999999999994</v>
      </c>
      <c r="N92">
        <v>3.1798999999999999</v>
      </c>
      <c r="O92">
        <v>-13.550800000000001</v>
      </c>
    </row>
    <row r="93" spans="1:15" ht="15.75" x14ac:dyDescent="0.25">
      <c r="A93">
        <v>40</v>
      </c>
      <c r="B93" s="93"/>
      <c r="C93">
        <v>15</v>
      </c>
      <c r="D93" s="93"/>
      <c r="E93" s="34" t="s">
        <v>105</v>
      </c>
      <c r="F93">
        <v>-11.653</v>
      </c>
      <c r="G93">
        <v>2.3180000000000001</v>
      </c>
      <c r="H93">
        <v>2.8508</v>
      </c>
      <c r="I93">
        <v>7.3532000000000002</v>
      </c>
      <c r="J93">
        <v>4.6012000000000004</v>
      </c>
      <c r="K93">
        <v>7.2369000000000003</v>
      </c>
      <c r="L93">
        <v>3.4689999999999999</v>
      </c>
      <c r="M93">
        <v>7.5846999999999998</v>
      </c>
      <c r="N93">
        <v>3.0754000000000001</v>
      </c>
      <c r="O93">
        <v>-13.5258</v>
      </c>
    </row>
    <row r="94" spans="1:15" ht="15.75" x14ac:dyDescent="0.25">
      <c r="A94">
        <v>40</v>
      </c>
      <c r="B94" s="94"/>
      <c r="C94">
        <v>16</v>
      </c>
      <c r="D94" s="94"/>
      <c r="E94" s="35" t="s">
        <v>106</v>
      </c>
      <c r="F94">
        <v>-16.966899999999999</v>
      </c>
      <c r="G94">
        <v>-2.8275000000000001</v>
      </c>
      <c r="H94">
        <v>2.6162999999999998</v>
      </c>
      <c r="I94">
        <v>2.2410999999999999</v>
      </c>
      <c r="J94">
        <v>6.7302999999999997</v>
      </c>
      <c r="K94">
        <v>6.6439000000000004</v>
      </c>
      <c r="L94">
        <v>3.2238000000000002</v>
      </c>
      <c r="M94">
        <v>-7.9512999999999998</v>
      </c>
      <c r="N94">
        <v>2.8258000000000001</v>
      </c>
      <c r="O94">
        <v>-12.892899999999999</v>
      </c>
    </row>
    <row r="95" spans="1:15" ht="15.75" x14ac:dyDescent="0.25">
      <c r="A95">
        <v>50</v>
      </c>
      <c r="B95" s="93">
        <v>50</v>
      </c>
      <c r="C95">
        <v>17</v>
      </c>
      <c r="D95" s="93">
        <v>5</v>
      </c>
      <c r="E95" s="34" t="s">
        <v>103</v>
      </c>
      <c r="F95">
        <v>-7.0223000000000004</v>
      </c>
      <c r="G95">
        <v>1.4765999999999999</v>
      </c>
      <c r="H95">
        <v>2.871</v>
      </c>
      <c r="I95">
        <v>6.5155000000000003</v>
      </c>
      <c r="J95">
        <v>-6.4067999999999996</v>
      </c>
      <c r="K95">
        <v>7.2931999999999997</v>
      </c>
      <c r="L95">
        <v>3.488</v>
      </c>
      <c r="M95">
        <v>10.5404</v>
      </c>
      <c r="N95">
        <v>3.0939000000000001</v>
      </c>
      <c r="O95">
        <v>-4.2211999999999996</v>
      </c>
    </row>
    <row r="96" spans="1:15" ht="15.75" x14ac:dyDescent="0.25">
      <c r="A96">
        <v>50</v>
      </c>
      <c r="B96" s="93"/>
      <c r="C96">
        <v>18</v>
      </c>
      <c r="D96" s="93"/>
      <c r="E96" s="34" t="s">
        <v>104</v>
      </c>
      <c r="F96">
        <v>-10.9298</v>
      </c>
      <c r="G96">
        <v>3.0703</v>
      </c>
      <c r="H96">
        <v>2.9022000000000001</v>
      </c>
      <c r="I96">
        <v>8.1118000000000006</v>
      </c>
      <c r="J96">
        <v>7.1212</v>
      </c>
      <c r="K96">
        <v>6.3978999999999999</v>
      </c>
      <c r="L96">
        <v>3.5184000000000002</v>
      </c>
      <c r="M96">
        <v>9.8254999999999999</v>
      </c>
      <c r="N96">
        <v>3.1238999999999999</v>
      </c>
      <c r="O96">
        <v>-14.402100000000001</v>
      </c>
    </row>
    <row r="97" spans="1:15" ht="15.75" x14ac:dyDescent="0.25">
      <c r="A97">
        <v>50</v>
      </c>
      <c r="B97" s="93"/>
      <c r="C97">
        <v>19</v>
      </c>
      <c r="D97" s="93"/>
      <c r="E97" s="34" t="s">
        <v>105</v>
      </c>
      <c r="F97">
        <v>-11.330500000000001</v>
      </c>
      <c r="G97">
        <v>2.6396999999999999</v>
      </c>
      <c r="H97">
        <v>2.9251</v>
      </c>
      <c r="I97">
        <v>7.6722999999999999</v>
      </c>
      <c r="J97">
        <v>4.5980999999999996</v>
      </c>
      <c r="K97">
        <v>5.5571000000000002</v>
      </c>
      <c r="L97">
        <v>3.5442</v>
      </c>
      <c r="M97">
        <v>8.5452999999999992</v>
      </c>
      <c r="N97">
        <v>3.1509</v>
      </c>
      <c r="O97">
        <v>-15.0281</v>
      </c>
    </row>
    <row r="98" spans="1:15" ht="15.75" x14ac:dyDescent="0.25">
      <c r="A98">
        <v>50</v>
      </c>
      <c r="B98" s="94"/>
      <c r="C98">
        <v>20</v>
      </c>
      <c r="D98" s="94"/>
      <c r="E98" s="35" t="s">
        <v>106</v>
      </c>
      <c r="F98">
        <v>-16.734500000000001</v>
      </c>
      <c r="G98">
        <v>-2.72</v>
      </c>
      <c r="H98">
        <v>2.6303000000000001</v>
      </c>
      <c r="I98">
        <v>2.3201999999999998</v>
      </c>
      <c r="J98">
        <v>4.5868000000000002</v>
      </c>
      <c r="K98">
        <v>3.8647</v>
      </c>
      <c r="L98">
        <v>3.2469000000000001</v>
      </c>
      <c r="M98">
        <v>-7.5622999999999996</v>
      </c>
      <c r="N98">
        <v>2.8525999999999998</v>
      </c>
      <c r="O98">
        <v>-15.1416</v>
      </c>
    </row>
    <row r="99" spans="1:15" x14ac:dyDescent="0.25">
      <c r="C99" t="s">
        <v>229</v>
      </c>
    </row>
    <row r="100" spans="1:15" x14ac:dyDescent="0.25">
      <c r="C100">
        <v>10</v>
      </c>
    </row>
    <row r="101" spans="1:15" x14ac:dyDescent="0.25">
      <c r="C101">
        <v>20</v>
      </c>
    </row>
    <row r="102" spans="1:15" ht="15.75" x14ac:dyDescent="0.25">
      <c r="C102">
        <v>30</v>
      </c>
      <c r="E102" s="43" t="s">
        <v>1</v>
      </c>
      <c r="F102" s="14" t="s">
        <v>2</v>
      </c>
    </row>
    <row r="103" spans="1:15" ht="15.75" x14ac:dyDescent="0.25">
      <c r="C103">
        <v>40</v>
      </c>
      <c r="E103" s="92">
        <v>1</v>
      </c>
      <c r="F103" s="34" t="s">
        <v>103</v>
      </c>
    </row>
    <row r="104" spans="1:15" ht="15.75" x14ac:dyDescent="0.25">
      <c r="C104">
        <v>50</v>
      </c>
      <c r="E104" s="93"/>
      <c r="F104" s="34" t="s">
        <v>104</v>
      </c>
    </row>
    <row r="105" spans="1:15" ht="15.75" x14ac:dyDescent="0.25">
      <c r="E105" s="93"/>
      <c r="F105" s="34" t="s">
        <v>105</v>
      </c>
    </row>
    <row r="106" spans="1:15" ht="15.75" x14ac:dyDescent="0.25">
      <c r="E106" s="93"/>
      <c r="F106" s="34" t="s">
        <v>106</v>
      </c>
    </row>
    <row r="107" spans="1:15" ht="15.75" x14ac:dyDescent="0.25">
      <c r="E107" s="92">
        <v>2</v>
      </c>
      <c r="F107" s="33" t="s">
        <v>103</v>
      </c>
    </row>
    <row r="108" spans="1:15" ht="15.75" x14ac:dyDescent="0.25">
      <c r="E108" s="93"/>
      <c r="F108" s="34" t="s">
        <v>104</v>
      </c>
    </row>
    <row r="109" spans="1:15" ht="15.75" x14ac:dyDescent="0.25">
      <c r="E109" s="93"/>
      <c r="F109" s="34" t="s">
        <v>105</v>
      </c>
    </row>
    <row r="110" spans="1:15" ht="15.75" x14ac:dyDescent="0.25">
      <c r="E110" s="93"/>
      <c r="F110" s="34" t="s">
        <v>106</v>
      </c>
    </row>
    <row r="111" spans="1:15" ht="15.75" x14ac:dyDescent="0.25">
      <c r="E111" s="92">
        <v>3</v>
      </c>
      <c r="F111" s="33" t="s">
        <v>103</v>
      </c>
    </row>
    <row r="112" spans="1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5">
    <mergeCell ref="B79:B82"/>
    <mergeCell ref="D79:D82"/>
    <mergeCell ref="B83:B86"/>
    <mergeCell ref="D83:D86"/>
    <mergeCell ref="B87:B90"/>
    <mergeCell ref="D87:D90"/>
    <mergeCell ref="E111:E114"/>
    <mergeCell ref="E115:E118"/>
    <mergeCell ref="E119:E122"/>
    <mergeCell ref="B91:B94"/>
    <mergeCell ref="D91:D94"/>
    <mergeCell ref="B95:B98"/>
    <mergeCell ref="D95:D98"/>
    <mergeCell ref="E103:E106"/>
    <mergeCell ref="E107:E1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22"/>
  <sheetViews>
    <sheetView topLeftCell="F1" zoomScaleNormal="100" workbookViewId="0">
      <selection activeCell="R54" activeCellId="1" sqref="P54:P73 R54:S73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62" x14ac:dyDescent="0.25">
      <c r="N17" s="1">
        <v>2.2408999999999998E-5</v>
      </c>
      <c r="O17" s="1">
        <v>6.9442999999999996E-3</v>
      </c>
      <c r="P17" s="1">
        <v>6.7431000000000001E-4</v>
      </c>
    </row>
    <row r="18" spans="3:62" x14ac:dyDescent="0.25">
      <c r="N18" s="1">
        <v>3.5750999999999999E-6</v>
      </c>
      <c r="O18" s="1">
        <v>1.1543E-3</v>
      </c>
      <c r="P18" s="1">
        <v>2.0421E-5</v>
      </c>
    </row>
    <row r="19" spans="3:62" x14ac:dyDescent="0.25">
      <c r="N19" s="1">
        <v>1.9757000000000001E-5</v>
      </c>
      <c r="O19" s="1">
        <v>6.0718999999999999E-3</v>
      </c>
      <c r="P19" s="1">
        <v>5.0626000000000002E-4</v>
      </c>
    </row>
    <row r="20" spans="3:62" x14ac:dyDescent="0.25">
      <c r="N20" s="1">
        <v>9.2611000000000002E-6</v>
      </c>
      <c r="O20" s="1">
        <v>2.9989000000000001E-3</v>
      </c>
      <c r="P20" s="1">
        <v>1.1937E-4</v>
      </c>
    </row>
    <row r="21" spans="3:62" x14ac:dyDescent="0.25">
      <c r="N21" s="1">
        <v>1.9539999999999999E-5</v>
      </c>
      <c r="O21" s="1">
        <v>5.4148E-3</v>
      </c>
      <c r="P21" s="1">
        <v>4.1787999999999998E-4</v>
      </c>
    </row>
    <row r="22" spans="3:62" x14ac:dyDescent="0.25">
      <c r="N22" s="1">
        <v>1.0125999999999999E-5</v>
      </c>
      <c r="O22" s="1">
        <v>3.2499999999999999E-3</v>
      </c>
      <c r="P22" s="1">
        <v>1.4194000000000001E-4</v>
      </c>
    </row>
    <row r="23" spans="3:62" x14ac:dyDescent="0.25">
      <c r="N23" s="1">
        <v>1.6501E-5</v>
      </c>
      <c r="O23" s="1">
        <v>5.2059999999999997E-3</v>
      </c>
      <c r="P23" s="1">
        <v>3.6174999999999998E-4</v>
      </c>
    </row>
    <row r="24" spans="3:62" x14ac:dyDescent="0.25">
      <c r="N24" s="1">
        <v>8.4085999999999994E-6</v>
      </c>
      <c r="O24" s="1">
        <v>2.7959E-3</v>
      </c>
      <c r="P24" s="1">
        <v>9.9857000000000003E-5</v>
      </c>
    </row>
    <row r="25" spans="3:62" x14ac:dyDescent="0.25">
      <c r="N25" s="1">
        <v>1.1446E-5</v>
      </c>
      <c r="O25" s="1">
        <v>3.3704E-3</v>
      </c>
      <c r="P25" s="1">
        <v>1.5367000000000001E-4</v>
      </c>
    </row>
    <row r="26" spans="3:62" x14ac:dyDescent="0.25">
      <c r="N26" s="1">
        <v>1.0899E-5</v>
      </c>
      <c r="O26" s="1">
        <v>4.0245000000000003E-3</v>
      </c>
      <c r="P26" s="1">
        <v>2.0162000000000001E-4</v>
      </c>
    </row>
    <row r="27" spans="3:62" x14ac:dyDescent="0.25">
      <c r="N27" s="1">
        <v>1.5287000000000001E-5</v>
      </c>
      <c r="O27" s="1">
        <v>4.6192999999999998E-3</v>
      </c>
      <c r="P27" s="1">
        <v>2.8580000000000001E-4</v>
      </c>
    </row>
    <row r="28" spans="3:62" x14ac:dyDescent="0.25">
      <c r="N28" s="1">
        <v>8.7198999999999993E-6</v>
      </c>
      <c r="O28" s="1">
        <v>2.6814999999999999E-3</v>
      </c>
      <c r="P28" s="1">
        <v>9.3984E-5</v>
      </c>
    </row>
    <row r="29" spans="3:62" x14ac:dyDescent="0.25">
      <c r="N29" s="1">
        <v>1.0716999999999999E-5</v>
      </c>
      <c r="O29" s="1">
        <v>3.1021999999999998E-3</v>
      </c>
      <c r="P29" s="1">
        <v>1.2970000000000001E-4</v>
      </c>
    </row>
    <row r="30" spans="3:62" x14ac:dyDescent="0.25">
      <c r="N30" s="1">
        <v>1.1980999999999999E-5</v>
      </c>
      <c r="O30" s="1">
        <v>3.6518000000000002E-3</v>
      </c>
      <c r="P30" s="1">
        <v>1.7885000000000001E-4</v>
      </c>
    </row>
    <row r="31" spans="3:62" x14ac:dyDescent="0.25">
      <c r="C31" t="s">
        <v>232</v>
      </c>
    </row>
    <row r="32" spans="3:62" x14ac:dyDescent="0.25">
      <c r="C32" t="s">
        <v>163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47</v>
      </c>
      <c r="X32" t="s">
        <v>48</v>
      </c>
      <c r="Y32" t="s">
        <v>49</v>
      </c>
      <c r="Z32" t="s">
        <v>50</v>
      </c>
      <c r="AA32" t="s">
        <v>51</v>
      </c>
      <c r="AB32" t="s">
        <v>52</v>
      </c>
      <c r="AC32" t="s">
        <v>53</v>
      </c>
      <c r="AD32" t="s">
        <v>54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  <c r="AK32" t="s">
        <v>61</v>
      </c>
      <c r="AL32" t="s">
        <v>172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">
        <v>67</v>
      </c>
      <c r="AS32" t="s">
        <v>68</v>
      </c>
      <c r="AT32" t="s">
        <v>69</v>
      </c>
      <c r="AU32" t="s">
        <v>70</v>
      </c>
      <c r="AV32" t="s">
        <v>71</v>
      </c>
      <c r="AW32" t="s">
        <v>216</v>
      </c>
      <c r="AX32" t="s">
        <v>217</v>
      </c>
      <c r="AY32" t="s">
        <v>218</v>
      </c>
      <c r="AZ32" t="s">
        <v>219</v>
      </c>
      <c r="BA32" t="s">
        <v>220</v>
      </c>
      <c r="BB32" t="s">
        <v>221</v>
      </c>
      <c r="BC32" t="s">
        <v>222</v>
      </c>
      <c r="BD32" t="s">
        <v>223</v>
      </c>
      <c r="BE32" t="s">
        <v>224</v>
      </c>
      <c r="BF32" t="s">
        <v>173</v>
      </c>
      <c r="BG32" t="s">
        <v>72</v>
      </c>
      <c r="BH32" t="s">
        <v>73</v>
      </c>
      <c r="BI32" t="s">
        <v>74</v>
      </c>
      <c r="BJ32" t="s">
        <v>75</v>
      </c>
    </row>
    <row r="33" spans="3:62" x14ac:dyDescent="0.25">
      <c r="C33">
        <v>2</v>
      </c>
      <c r="D33" t="s">
        <v>76</v>
      </c>
      <c r="E33">
        <v>1</v>
      </c>
      <c r="F33">
        <v>-99</v>
      </c>
      <c r="G33">
        <v>-99</v>
      </c>
      <c r="H33">
        <v>-99</v>
      </c>
      <c r="I33">
        <v>12.1759</v>
      </c>
      <c r="J33">
        <v>4</v>
      </c>
      <c r="K33">
        <v>25.6</v>
      </c>
      <c r="L33">
        <v>3.7874400000000003E-2</v>
      </c>
      <c r="M33">
        <v>2.4428499999999999E-2</v>
      </c>
      <c r="N33" s="1">
        <v>-2.53529E-17</v>
      </c>
      <c r="O33" s="1">
        <v>-5.5556499999999998E-14</v>
      </c>
      <c r="P33" s="1">
        <v>1.9439000000000001E-2</v>
      </c>
      <c r="Q33" s="1">
        <v>2.6003000000000002E-5</v>
      </c>
      <c r="R33" s="1">
        <v>1.2305999999999999E-8</v>
      </c>
      <c r="S33" s="1">
        <v>1.8134E-3</v>
      </c>
      <c r="T33" s="1">
        <v>6.1940999999999995E-5</v>
      </c>
      <c r="U33" s="1">
        <v>9.2126999999999994E-5</v>
      </c>
      <c r="V33" s="1">
        <v>0</v>
      </c>
      <c r="W33" s="1">
        <v>0</v>
      </c>
      <c r="X33" s="1">
        <v>5.1073999999999999E-5</v>
      </c>
      <c r="Y33" s="1">
        <v>0</v>
      </c>
      <c r="Z33" s="1">
        <v>4.9881999999999999E-3</v>
      </c>
      <c r="AA33" s="1">
        <v>9.9021999999999998E-6</v>
      </c>
      <c r="AB33" s="1">
        <v>4.9829E-7</v>
      </c>
      <c r="AC33" s="1">
        <v>1.1255E-7</v>
      </c>
      <c r="AD33" s="1">
        <v>5.6692000000000004E-10</v>
      </c>
      <c r="AE33" s="1">
        <v>1.9889000000000001E-6</v>
      </c>
      <c r="AF33" s="1">
        <v>1.1535000000000001E-6</v>
      </c>
      <c r="AG33" s="1">
        <v>2.6593999999999999E-6</v>
      </c>
      <c r="AH33" s="1">
        <v>1.5907000000000001E-7</v>
      </c>
      <c r="AI33" s="1">
        <v>3.5480000000000002E-6</v>
      </c>
      <c r="AJ33" s="1">
        <v>1.7609E-2</v>
      </c>
      <c r="AK33" s="1">
        <v>0</v>
      </c>
      <c r="AL33" s="1">
        <v>0</v>
      </c>
      <c r="AM33">
        <v>-16.9145</v>
      </c>
      <c r="AN33">
        <v>-5.4981</v>
      </c>
      <c r="AO33">
        <v>0.57469999999999999</v>
      </c>
      <c r="AP33">
        <v>-0.39650000000000002</v>
      </c>
      <c r="AQ33">
        <v>5.1646999999999998</v>
      </c>
      <c r="AR33">
        <v>-6.1776999999999997</v>
      </c>
      <c r="AS33">
        <v>1.1716</v>
      </c>
      <c r="AT33">
        <v>-13.171099999999999</v>
      </c>
      <c r="AU33">
        <v>0.76949999999999996</v>
      </c>
      <c r="AV33">
        <v>-6.6952999999999996</v>
      </c>
      <c r="AW33">
        <v>-999.99900000000002</v>
      </c>
      <c r="AX33">
        <v>-999.99900000000002</v>
      </c>
      <c r="AY33">
        <v>-999.99900000000002</v>
      </c>
      <c r="AZ33">
        <v>-999.99900000000002</v>
      </c>
      <c r="BA33">
        <v>-999.99900000000002</v>
      </c>
      <c r="BB33">
        <v>-999.99900000000002</v>
      </c>
      <c r="BC33">
        <v>-999.99900000000002</v>
      </c>
      <c r="BD33">
        <v>-999.99900000000002</v>
      </c>
      <c r="BE33">
        <v>-999.99900000000002</v>
      </c>
      <c r="BF33">
        <v>-999.99900000000002</v>
      </c>
      <c r="BG33" t="s">
        <v>77</v>
      </c>
      <c r="BH33" s="1">
        <v>0</v>
      </c>
      <c r="BI33" s="1">
        <v>1.127</v>
      </c>
      <c r="BJ33" s="1">
        <v>1.8956000000000001E-3</v>
      </c>
    </row>
    <row r="34" spans="3:62" x14ac:dyDescent="0.25">
      <c r="C34">
        <v>2</v>
      </c>
      <c r="D34" t="s">
        <v>76</v>
      </c>
      <c r="E34">
        <v>2</v>
      </c>
      <c r="F34">
        <v>-99</v>
      </c>
      <c r="G34">
        <v>-99</v>
      </c>
      <c r="H34">
        <v>-99</v>
      </c>
      <c r="I34">
        <v>12.167899999999999</v>
      </c>
      <c r="J34">
        <v>4</v>
      </c>
      <c r="K34">
        <v>25.6</v>
      </c>
      <c r="L34">
        <v>3.2702200000000001E-2</v>
      </c>
      <c r="M34">
        <v>2.2865300000000002E-2</v>
      </c>
      <c r="N34" s="1">
        <v>-1.8532500000000001E-16</v>
      </c>
      <c r="O34" s="1">
        <v>-4.3076299999999999E-13</v>
      </c>
      <c r="P34" s="1">
        <v>1.8737E-2</v>
      </c>
      <c r="Q34" s="1">
        <v>1.0007E-4</v>
      </c>
      <c r="R34" s="1">
        <v>1.2305999999999999E-8</v>
      </c>
      <c r="S34" s="1">
        <v>1.487E-3</v>
      </c>
      <c r="T34" s="1">
        <v>2.8561999999999999E-5</v>
      </c>
      <c r="U34" s="1">
        <v>2.7820999999999998E-4</v>
      </c>
      <c r="V34" s="1">
        <v>0</v>
      </c>
      <c r="W34" s="1">
        <v>0</v>
      </c>
      <c r="X34" s="1">
        <v>5.2979000000000002E-5</v>
      </c>
      <c r="Y34" s="1">
        <v>0</v>
      </c>
      <c r="Z34" s="1">
        <v>3.7382000000000001E-3</v>
      </c>
      <c r="AA34" s="1">
        <v>1.5778999999999999E-5</v>
      </c>
      <c r="AB34" s="1">
        <v>7.2770000000000004E-7</v>
      </c>
      <c r="AC34" s="1">
        <v>8.3746000000000002E-10</v>
      </c>
      <c r="AD34" s="1">
        <v>1.3814E-5</v>
      </c>
      <c r="AE34" s="1">
        <v>5.7474000000000002E-7</v>
      </c>
      <c r="AF34" s="1">
        <v>1.7046999999999999E-7</v>
      </c>
      <c r="AG34" s="1">
        <v>2.2230000000000001E-6</v>
      </c>
      <c r="AH34" s="1">
        <v>4.2043000000000001E-7</v>
      </c>
      <c r="AI34" s="1">
        <v>2.0986999999999999E-4</v>
      </c>
      <c r="AJ34" s="1">
        <v>1.7215000000000001E-2</v>
      </c>
      <c r="AK34" s="1">
        <v>0</v>
      </c>
      <c r="AL34" s="1">
        <v>0</v>
      </c>
      <c r="AM34">
        <v>-12.5099</v>
      </c>
      <c r="AN34">
        <v>-1.1015999999999999</v>
      </c>
      <c r="AO34">
        <v>0.45929999999999999</v>
      </c>
      <c r="AP34">
        <v>4</v>
      </c>
      <c r="AQ34">
        <v>3.4874000000000001</v>
      </c>
      <c r="AR34">
        <v>-2.8321999999999998</v>
      </c>
      <c r="AS34">
        <v>1.0561</v>
      </c>
      <c r="AT34">
        <v>2.6499999999999999E-2</v>
      </c>
      <c r="AU34">
        <v>0.65400000000000003</v>
      </c>
      <c r="AV34">
        <v>-7.7111000000000001</v>
      </c>
      <c r="AW34">
        <v>-999.99900000000002</v>
      </c>
      <c r="AX34">
        <v>-999.99900000000002</v>
      </c>
      <c r="AY34">
        <v>-999.99900000000002</v>
      </c>
      <c r="AZ34">
        <v>-999.99900000000002</v>
      </c>
      <c r="BA34">
        <v>-999.99900000000002</v>
      </c>
      <c r="BB34">
        <v>-999.99900000000002</v>
      </c>
      <c r="BC34">
        <v>-999.99900000000002</v>
      </c>
      <c r="BD34">
        <v>-999.99900000000002</v>
      </c>
      <c r="BE34">
        <v>-999.99900000000002</v>
      </c>
      <c r="BF34">
        <v>-999.99900000000002</v>
      </c>
      <c r="BG34" t="s">
        <v>78</v>
      </c>
      <c r="BH34" s="1">
        <v>0</v>
      </c>
      <c r="BI34" s="1">
        <v>1.0443</v>
      </c>
      <c r="BJ34" s="1">
        <v>1.6367E-3</v>
      </c>
    </row>
    <row r="35" spans="3:62" x14ac:dyDescent="0.25">
      <c r="C35">
        <v>2</v>
      </c>
      <c r="D35" t="s">
        <v>76</v>
      </c>
      <c r="E35">
        <v>3</v>
      </c>
      <c r="F35">
        <v>-99</v>
      </c>
      <c r="G35">
        <v>-99</v>
      </c>
      <c r="H35">
        <v>-99</v>
      </c>
      <c r="I35">
        <v>12.0337</v>
      </c>
      <c r="J35">
        <v>4</v>
      </c>
      <c r="K35">
        <v>29.3</v>
      </c>
      <c r="L35">
        <v>3.6483599999999998E-2</v>
      </c>
      <c r="M35">
        <v>2.3413300000000001E-2</v>
      </c>
      <c r="N35" s="1">
        <v>-3.0756700000000002E-17</v>
      </c>
      <c r="O35" s="1">
        <v>-6.9654699999999998E-14</v>
      </c>
      <c r="P35" s="1">
        <v>1.9494999999999998E-2</v>
      </c>
      <c r="Q35" s="1">
        <v>2.4973999999999998E-5</v>
      </c>
      <c r="R35" s="1">
        <v>1.2305999999999999E-8</v>
      </c>
      <c r="S35" s="1">
        <v>1.4177E-3</v>
      </c>
      <c r="T35" s="1">
        <v>7.8427E-5</v>
      </c>
      <c r="U35" s="1">
        <v>8.7781000000000005E-5</v>
      </c>
      <c r="V35" s="1">
        <v>0</v>
      </c>
      <c r="W35" s="1">
        <v>0</v>
      </c>
      <c r="X35" s="1">
        <v>2.2860999999999999E-4</v>
      </c>
      <c r="Y35" s="1">
        <v>0</v>
      </c>
      <c r="Z35" s="1">
        <v>4.8323999999999997E-3</v>
      </c>
      <c r="AA35" s="1">
        <v>1.7385999999999999E-5</v>
      </c>
      <c r="AB35" s="1">
        <v>4.3004E-7</v>
      </c>
      <c r="AC35" s="1">
        <v>8.3749999999999995E-10</v>
      </c>
      <c r="AD35" s="1">
        <v>4.6622E-7</v>
      </c>
      <c r="AE35" s="1">
        <v>9.9679000000000002E-8</v>
      </c>
      <c r="AF35" s="1">
        <v>1.3890999999999999E-7</v>
      </c>
      <c r="AG35" s="1">
        <v>2.7655999999999998E-6</v>
      </c>
      <c r="AH35" s="1">
        <v>4.1483999999999997E-7</v>
      </c>
      <c r="AI35" s="1">
        <v>2.8151000000000001E-4</v>
      </c>
      <c r="AJ35" s="1">
        <v>1.6625000000000001E-2</v>
      </c>
      <c r="AK35" s="1">
        <v>0</v>
      </c>
      <c r="AL35" s="1">
        <v>0</v>
      </c>
      <c r="AM35">
        <v>-13.5596</v>
      </c>
      <c r="AN35">
        <v>-2.2604000000000002</v>
      </c>
      <c r="AO35">
        <v>0.53820000000000001</v>
      </c>
      <c r="AP35">
        <v>2.7928999999999999</v>
      </c>
      <c r="AQ35">
        <v>3.7530000000000001</v>
      </c>
      <c r="AR35">
        <v>-2.3323999999999998</v>
      </c>
      <c r="AS35">
        <v>1.151</v>
      </c>
      <c r="AT35">
        <v>-3.4409000000000001</v>
      </c>
      <c r="AU35">
        <v>0.755</v>
      </c>
      <c r="AV35">
        <v>-8.3880999999999997</v>
      </c>
      <c r="AW35">
        <v>-999.99900000000002</v>
      </c>
      <c r="AX35">
        <v>-999.99900000000002</v>
      </c>
      <c r="AY35">
        <v>-999.99900000000002</v>
      </c>
      <c r="AZ35">
        <v>-999.99900000000002</v>
      </c>
      <c r="BA35">
        <v>-999.99900000000002</v>
      </c>
      <c r="BB35">
        <v>-999.99900000000002</v>
      </c>
      <c r="BC35">
        <v>-999.99900000000002</v>
      </c>
      <c r="BD35">
        <v>-999.99900000000002</v>
      </c>
      <c r="BE35">
        <v>-999.99900000000002</v>
      </c>
      <c r="BF35">
        <v>-999.99900000000002</v>
      </c>
      <c r="BG35" t="s">
        <v>79</v>
      </c>
      <c r="BH35" s="1">
        <v>0</v>
      </c>
      <c r="BI35" s="1">
        <v>1.1185</v>
      </c>
      <c r="BJ35" s="1">
        <v>1.8259999999999999E-3</v>
      </c>
    </row>
    <row r="36" spans="3:62" x14ac:dyDescent="0.25">
      <c r="C36">
        <v>2</v>
      </c>
      <c r="D36" t="s">
        <v>76</v>
      </c>
      <c r="E36">
        <v>4</v>
      </c>
      <c r="F36">
        <v>-99</v>
      </c>
      <c r="G36">
        <v>-99</v>
      </c>
      <c r="H36">
        <v>-99</v>
      </c>
      <c r="I36">
        <v>12.4871</v>
      </c>
      <c r="J36">
        <v>4</v>
      </c>
      <c r="K36">
        <v>30.2</v>
      </c>
      <c r="L36">
        <v>5.70342E-2</v>
      </c>
      <c r="M36">
        <v>6.4929500000000001E-2</v>
      </c>
      <c r="N36" s="1">
        <v>-8.7280099999999996E-15</v>
      </c>
      <c r="O36" s="1">
        <v>-7.9870699999999998E-12</v>
      </c>
      <c r="P36" s="1">
        <v>3.1866999999999999E-2</v>
      </c>
      <c r="Q36" s="1">
        <v>3.9079000000000003E-5</v>
      </c>
      <c r="R36" s="1">
        <v>1.5564E-6</v>
      </c>
      <c r="S36" s="1">
        <v>1.2721E-2</v>
      </c>
      <c r="T36" s="1">
        <v>2.4590999999999999E-5</v>
      </c>
      <c r="U36" s="1">
        <v>1.1828E-4</v>
      </c>
      <c r="V36" s="1">
        <v>7.9074999999999998E-5</v>
      </c>
      <c r="W36" s="1">
        <v>0</v>
      </c>
      <c r="X36" s="1">
        <v>5.0974999999999999E-5</v>
      </c>
      <c r="Y36" s="1">
        <v>0</v>
      </c>
      <c r="Z36" s="1">
        <v>8.5796E-6</v>
      </c>
      <c r="AA36" s="1">
        <v>2.7595999999999998E-6</v>
      </c>
      <c r="AB36" s="1">
        <v>3.9007E-7</v>
      </c>
      <c r="AC36" s="1">
        <v>8.38E-10</v>
      </c>
      <c r="AD36" s="1">
        <v>4.4336999999999996E-6</v>
      </c>
      <c r="AE36" s="1">
        <v>3.5436E-7</v>
      </c>
      <c r="AF36" s="1">
        <v>2.7424E-7</v>
      </c>
      <c r="AG36" s="1">
        <v>3.0731999999999998E-7</v>
      </c>
      <c r="AH36" s="1">
        <v>4.2029999999999999E-10</v>
      </c>
      <c r="AI36" s="1">
        <v>1.7501000000000001E-5</v>
      </c>
      <c r="AJ36" s="1">
        <v>5.4290999999999999E-2</v>
      </c>
      <c r="AK36" s="1">
        <v>0</v>
      </c>
      <c r="AL36" s="1">
        <v>0</v>
      </c>
      <c r="AM36">
        <v>-13.4803</v>
      </c>
      <c r="AN36">
        <v>-1.7222999999999999</v>
      </c>
      <c r="AO36">
        <v>-2.7374000000000001</v>
      </c>
      <c r="AP36">
        <v>3.3199000000000001</v>
      </c>
      <c r="AQ36">
        <v>4.5372000000000003</v>
      </c>
      <c r="AR36">
        <v>-12.567600000000001</v>
      </c>
      <c r="AS36">
        <v>-2.1206</v>
      </c>
      <c r="AT36">
        <v>-2.3075000000000001</v>
      </c>
      <c r="AU36">
        <v>-2.5150999999999999</v>
      </c>
      <c r="AV36">
        <v>-10.2531</v>
      </c>
      <c r="AW36">
        <v>-999.99900000000002</v>
      </c>
      <c r="AX36">
        <v>-999.99900000000002</v>
      </c>
      <c r="AY36">
        <v>-999.99900000000002</v>
      </c>
      <c r="AZ36">
        <v>-999.99900000000002</v>
      </c>
      <c r="BA36">
        <v>-999.99900000000002</v>
      </c>
      <c r="BB36">
        <v>-999.99900000000002</v>
      </c>
      <c r="BC36">
        <v>-999.99900000000002</v>
      </c>
      <c r="BD36">
        <v>-999.99900000000002</v>
      </c>
      <c r="BE36">
        <v>-999.99900000000002</v>
      </c>
      <c r="BF36">
        <v>-999.99900000000002</v>
      </c>
      <c r="BG36" t="s">
        <v>80</v>
      </c>
      <c r="BH36" s="1">
        <v>0</v>
      </c>
      <c r="BI36" s="1">
        <v>2.2258</v>
      </c>
      <c r="BJ36" s="1">
        <v>2.8546000000000001E-3</v>
      </c>
    </row>
    <row r="37" spans="3:62" x14ac:dyDescent="0.25">
      <c r="C37">
        <v>2</v>
      </c>
      <c r="D37" t="s">
        <v>76</v>
      </c>
      <c r="E37">
        <v>5</v>
      </c>
      <c r="F37">
        <v>-99</v>
      </c>
      <c r="G37">
        <v>-99</v>
      </c>
      <c r="H37">
        <v>-99</v>
      </c>
      <c r="I37">
        <v>11.8001</v>
      </c>
      <c r="J37">
        <v>4</v>
      </c>
      <c r="K37">
        <v>29.8</v>
      </c>
      <c r="L37">
        <v>1.91927E-2</v>
      </c>
      <c r="M37">
        <v>1.3117200000000001E-2</v>
      </c>
      <c r="N37" s="1">
        <v>-1.9259599999999998E-15</v>
      </c>
      <c r="O37" s="1">
        <v>-7.8615199999999994E-12</v>
      </c>
      <c r="P37" s="1">
        <v>1.0491E-2</v>
      </c>
      <c r="Q37" s="1">
        <v>1.4139E-5</v>
      </c>
      <c r="R37" s="1">
        <v>1.2302E-8</v>
      </c>
      <c r="S37" s="1">
        <v>9.1153999999999996E-4</v>
      </c>
      <c r="T37" s="1">
        <v>3.3636000000000001E-5</v>
      </c>
      <c r="U37" s="1">
        <v>5.8182E-5</v>
      </c>
      <c r="V37" s="1">
        <v>0</v>
      </c>
      <c r="W37" s="1">
        <v>0</v>
      </c>
      <c r="X37" s="1">
        <v>5.0214999999999999E-5</v>
      </c>
      <c r="Y37" s="1">
        <v>0</v>
      </c>
      <c r="Z37" s="1">
        <v>2.3324000000000001E-3</v>
      </c>
      <c r="AA37" s="1">
        <v>6.9534999999999996E-6</v>
      </c>
      <c r="AB37" s="1">
        <v>2.0590000000000001E-7</v>
      </c>
      <c r="AC37" s="1">
        <v>8.3723000000000001E-10</v>
      </c>
      <c r="AD37" s="1">
        <v>5.6674000000000005E-10</v>
      </c>
      <c r="AE37" s="1">
        <v>7.2853999999999998E-8</v>
      </c>
      <c r="AF37" s="1">
        <v>1.4676E-7</v>
      </c>
      <c r="AG37" s="1">
        <v>8.4951000000000004E-7</v>
      </c>
      <c r="AH37" s="1">
        <v>1.24E-7</v>
      </c>
      <c r="AI37" s="1">
        <v>3.3303999999999998E-5</v>
      </c>
      <c r="AJ37" s="1">
        <v>9.7379000000000007E-3</v>
      </c>
      <c r="AK37" s="1">
        <v>0</v>
      </c>
      <c r="AL37" s="1">
        <v>0</v>
      </c>
      <c r="AM37">
        <v>-15.9742</v>
      </c>
      <c r="AN37">
        <v>-4.9053000000000004</v>
      </c>
      <c r="AO37">
        <v>0.4481</v>
      </c>
      <c r="AP37">
        <v>0.1414</v>
      </c>
      <c r="AQ37">
        <v>3.3607999999999998</v>
      </c>
      <c r="AR37">
        <v>-3.7225000000000001</v>
      </c>
      <c r="AS37">
        <v>1.0627</v>
      </c>
      <c r="AT37">
        <v>-11.1592</v>
      </c>
      <c r="AU37">
        <v>0.66759999999999997</v>
      </c>
      <c r="AV37">
        <v>-7.1391999999999998</v>
      </c>
      <c r="AW37">
        <v>-999.99900000000002</v>
      </c>
      <c r="AX37">
        <v>-999.99900000000002</v>
      </c>
      <c r="AY37">
        <v>-999.99900000000002</v>
      </c>
      <c r="AZ37">
        <v>-999.99900000000002</v>
      </c>
      <c r="BA37">
        <v>-999.99900000000002</v>
      </c>
      <c r="BB37">
        <v>-999.99900000000002</v>
      </c>
      <c r="BC37">
        <v>-999.99900000000002</v>
      </c>
      <c r="BD37">
        <v>-999.99900000000002</v>
      </c>
      <c r="BE37">
        <v>-999.99900000000002</v>
      </c>
      <c r="BF37">
        <v>-999.99900000000002</v>
      </c>
      <c r="BG37" t="s">
        <v>81</v>
      </c>
      <c r="BH37" s="1">
        <v>0</v>
      </c>
      <c r="BI37" s="1">
        <v>0.59153</v>
      </c>
      <c r="BJ37" s="1">
        <v>9.6060000000000004E-4</v>
      </c>
    </row>
    <row r="38" spans="3:62" x14ac:dyDescent="0.25">
      <c r="C38">
        <v>2</v>
      </c>
      <c r="D38" t="s">
        <v>76</v>
      </c>
      <c r="E38">
        <v>6</v>
      </c>
      <c r="F38">
        <v>-99</v>
      </c>
      <c r="G38">
        <v>-99</v>
      </c>
      <c r="H38">
        <v>-99</v>
      </c>
      <c r="I38">
        <v>11.835900000000001</v>
      </c>
      <c r="J38">
        <v>4</v>
      </c>
      <c r="K38">
        <v>30.1</v>
      </c>
      <c r="L38">
        <v>2.1127799999999999E-2</v>
      </c>
      <c r="M38">
        <v>1.49354E-2</v>
      </c>
      <c r="N38" s="1">
        <v>-1.6656900000000001E-15</v>
      </c>
      <c r="O38" s="1">
        <v>-6.0025300000000003E-12</v>
      </c>
      <c r="P38" s="1">
        <v>1.1727E-2</v>
      </c>
      <c r="Q38" s="1">
        <v>6.2150999999999995E-5</v>
      </c>
      <c r="R38" s="1">
        <v>1.2302999999999999E-8</v>
      </c>
      <c r="S38" s="1">
        <v>1.1077999999999999E-3</v>
      </c>
      <c r="T38" s="1">
        <v>1.6592000000000001E-4</v>
      </c>
      <c r="U38" s="1">
        <v>8.3807999999999994E-5</v>
      </c>
      <c r="V38" s="1">
        <v>0</v>
      </c>
      <c r="W38" s="1">
        <v>4.2243000000000002E-5</v>
      </c>
      <c r="X38" s="1">
        <v>5.3118000000000002E-5</v>
      </c>
      <c r="Y38" s="1">
        <v>0</v>
      </c>
      <c r="Z38" s="1">
        <v>2.4697E-3</v>
      </c>
      <c r="AA38" s="1">
        <v>1.0930999999999999E-5</v>
      </c>
      <c r="AB38" s="1">
        <v>4.1855E-7</v>
      </c>
      <c r="AC38" s="1">
        <v>1.0959E-7</v>
      </c>
      <c r="AD38" s="1">
        <v>4.1075000000000002E-5</v>
      </c>
      <c r="AE38" s="1">
        <v>1.5240999999999999E-6</v>
      </c>
      <c r="AF38" s="1">
        <v>7.6878000000000003E-7</v>
      </c>
      <c r="AG38" s="1">
        <v>9.9778000000000008E-7</v>
      </c>
      <c r="AH38" s="1">
        <v>3.2366999999999999E-7</v>
      </c>
      <c r="AI38" s="1">
        <v>1.4920999999999999E-4</v>
      </c>
      <c r="AJ38" s="1">
        <v>1.0881E-2</v>
      </c>
      <c r="AK38" s="1">
        <v>0</v>
      </c>
      <c r="AL38" s="1">
        <v>0</v>
      </c>
      <c r="AM38">
        <v>-11.176</v>
      </c>
      <c r="AN38">
        <v>-6.93E-2</v>
      </c>
      <c r="AO38">
        <v>0.4209</v>
      </c>
      <c r="AP38">
        <v>4.9736000000000002</v>
      </c>
      <c r="AQ38">
        <v>4.9564000000000004</v>
      </c>
      <c r="AR38">
        <v>-2.5931999999999999</v>
      </c>
      <c r="AS38">
        <v>1.0367999999999999</v>
      </c>
      <c r="AT38">
        <v>3.3031999999999999</v>
      </c>
      <c r="AU38">
        <v>0.64219999999999999</v>
      </c>
      <c r="AV38">
        <v>-4.7329999999999997</v>
      </c>
      <c r="AW38">
        <v>-999.99900000000002</v>
      </c>
      <c r="AX38">
        <v>-999.99900000000002</v>
      </c>
      <c r="AY38">
        <v>-999.99900000000002</v>
      </c>
      <c r="AZ38">
        <v>-999.99900000000002</v>
      </c>
      <c r="BA38">
        <v>-999.99900000000002</v>
      </c>
      <c r="BB38">
        <v>-999.99900000000002</v>
      </c>
      <c r="BC38">
        <v>-999.99900000000002</v>
      </c>
      <c r="BD38">
        <v>-999.99900000000002</v>
      </c>
      <c r="BE38">
        <v>-999.99900000000002</v>
      </c>
      <c r="BF38">
        <v>-999.99900000000002</v>
      </c>
      <c r="BG38" t="s">
        <v>82</v>
      </c>
      <c r="BH38" s="1">
        <v>0</v>
      </c>
      <c r="BI38" s="1">
        <v>0.67927999999999999</v>
      </c>
      <c r="BJ38" s="1">
        <v>1.0574E-3</v>
      </c>
    </row>
    <row r="39" spans="3:62" x14ac:dyDescent="0.25">
      <c r="C39">
        <v>2</v>
      </c>
      <c r="D39" t="s">
        <v>76</v>
      </c>
      <c r="E39">
        <v>7</v>
      </c>
      <c r="F39">
        <v>-99</v>
      </c>
      <c r="G39">
        <v>-99</v>
      </c>
      <c r="H39">
        <v>-99</v>
      </c>
      <c r="I39">
        <v>11.7773</v>
      </c>
      <c r="J39">
        <v>4</v>
      </c>
      <c r="K39">
        <v>30.1</v>
      </c>
      <c r="L39">
        <v>1.71662E-2</v>
      </c>
      <c r="M39">
        <v>1.25875E-2</v>
      </c>
      <c r="N39" s="1">
        <v>-3.09965E-16</v>
      </c>
      <c r="O39" s="1">
        <v>-1.3354100000000001E-12</v>
      </c>
      <c r="P39" s="1">
        <v>9.6682999999999995E-3</v>
      </c>
      <c r="Q39" s="1">
        <v>1.5438E-5</v>
      </c>
      <c r="R39" s="1">
        <v>1.2652E-6</v>
      </c>
      <c r="S39" s="1">
        <v>1.0169000000000001E-3</v>
      </c>
      <c r="T39" s="1">
        <v>3.4783000000000002E-5</v>
      </c>
      <c r="U39" s="1">
        <v>6.2216000000000002E-5</v>
      </c>
      <c r="V39" s="1">
        <v>0</v>
      </c>
      <c r="W39" s="1">
        <v>0</v>
      </c>
      <c r="X39" s="1">
        <v>5.0435000000000001E-5</v>
      </c>
      <c r="Y39" s="1">
        <v>0</v>
      </c>
      <c r="Z39" s="1">
        <v>1.8548E-3</v>
      </c>
      <c r="AA39" s="1">
        <v>1.1539000000000001E-5</v>
      </c>
      <c r="AB39" s="1">
        <v>1.2118999999999999E-7</v>
      </c>
      <c r="AC39" s="1">
        <v>8.3722000000000003E-10</v>
      </c>
      <c r="AD39" s="1">
        <v>1.5994999999999998E-5</v>
      </c>
      <c r="AE39" s="1">
        <v>6.2966999999999997E-8</v>
      </c>
      <c r="AF39" s="1">
        <v>1.0251E-7</v>
      </c>
      <c r="AG39" s="1">
        <v>6.0185999999999996E-7</v>
      </c>
      <c r="AH39" s="1">
        <v>3.6771E-7</v>
      </c>
      <c r="AI39" s="1">
        <v>1.7984000000000001E-4</v>
      </c>
      <c r="AJ39" s="1">
        <v>9.4213999999999999E-3</v>
      </c>
      <c r="AK39" s="1">
        <v>0</v>
      </c>
      <c r="AL39" s="1">
        <v>0</v>
      </c>
      <c r="AM39">
        <v>-11.4649</v>
      </c>
      <c r="AN39">
        <v>-0.4168</v>
      </c>
      <c r="AO39">
        <v>0.35920000000000002</v>
      </c>
      <c r="AP39">
        <v>4.6260000000000003</v>
      </c>
      <c r="AQ39">
        <v>3.3513000000000002</v>
      </c>
      <c r="AR39">
        <v>-2.3854000000000002</v>
      </c>
      <c r="AS39">
        <v>0.97509999999999997</v>
      </c>
      <c r="AT39">
        <v>2.3191999999999999</v>
      </c>
      <c r="AU39">
        <v>0.58040000000000003</v>
      </c>
      <c r="AV39">
        <v>-7.1181999999999999</v>
      </c>
      <c r="AW39">
        <v>-999.99900000000002</v>
      </c>
      <c r="AX39">
        <v>-999.99900000000002</v>
      </c>
      <c r="AY39">
        <v>-999.99900000000002</v>
      </c>
      <c r="AZ39">
        <v>-999.99900000000002</v>
      </c>
      <c r="BA39">
        <v>-999.99900000000002</v>
      </c>
      <c r="BB39">
        <v>-999.99900000000002</v>
      </c>
      <c r="BC39">
        <v>-999.99900000000002</v>
      </c>
      <c r="BD39">
        <v>-999.99900000000002</v>
      </c>
      <c r="BE39">
        <v>-999.99900000000002</v>
      </c>
      <c r="BF39">
        <v>-999.99900000000002</v>
      </c>
      <c r="BG39" t="s">
        <v>83</v>
      </c>
      <c r="BH39" s="1">
        <v>0</v>
      </c>
      <c r="BI39" s="1">
        <v>0.55752999999999997</v>
      </c>
      <c r="BJ39" s="1">
        <v>8.5917000000000003E-4</v>
      </c>
    </row>
    <row r="40" spans="3:62" x14ac:dyDescent="0.25">
      <c r="C40">
        <v>2</v>
      </c>
      <c r="D40" t="s">
        <v>76</v>
      </c>
      <c r="E40">
        <v>8</v>
      </c>
      <c r="F40">
        <v>-99</v>
      </c>
      <c r="G40">
        <v>-99</v>
      </c>
      <c r="H40">
        <v>-99</v>
      </c>
      <c r="I40">
        <v>12.3263</v>
      </c>
      <c r="J40">
        <v>4</v>
      </c>
      <c r="K40">
        <v>29.6</v>
      </c>
      <c r="L40">
        <v>3.7103299999999999E-2</v>
      </c>
      <c r="M40">
        <v>4.59496E-2</v>
      </c>
      <c r="N40" s="1">
        <v>-3.0314799999999999E-14</v>
      </c>
      <c r="O40" s="1">
        <v>-4.2900100000000001E-11</v>
      </c>
      <c r="P40" s="1">
        <v>1.2433E-2</v>
      </c>
      <c r="Q40" s="1">
        <v>1.7592999999999999E-5</v>
      </c>
      <c r="R40" s="1">
        <v>1.482E-6</v>
      </c>
      <c r="S40" s="1">
        <v>1.2437999999999999E-2</v>
      </c>
      <c r="T40" s="1">
        <v>2.8325000000000001E-5</v>
      </c>
      <c r="U40" s="1">
        <v>5.8096000000000001E-5</v>
      </c>
      <c r="V40" s="1">
        <v>5.3675999999999999E-5</v>
      </c>
      <c r="W40" s="1">
        <v>0</v>
      </c>
      <c r="X40" s="1">
        <v>5.0358999999999997E-5</v>
      </c>
      <c r="Y40" s="1">
        <v>0</v>
      </c>
      <c r="Z40" s="1">
        <v>2.9981999999999999E-6</v>
      </c>
      <c r="AA40" s="1">
        <v>2.7505000000000002E-6</v>
      </c>
      <c r="AB40" s="1">
        <v>1.0045E-7</v>
      </c>
      <c r="AC40" s="1">
        <v>8.3762000000000005E-10</v>
      </c>
      <c r="AD40" s="1">
        <v>4.6933999999999998E-6</v>
      </c>
      <c r="AE40" s="1">
        <v>1.0658000000000001E-7</v>
      </c>
      <c r="AF40" s="1">
        <v>2.4305E-7</v>
      </c>
      <c r="AG40" s="1">
        <v>1.8071999999999999E-7</v>
      </c>
      <c r="AH40" s="1">
        <v>4.2011000000000001E-10</v>
      </c>
      <c r="AI40" s="1">
        <v>1.7159E-4</v>
      </c>
      <c r="AJ40" s="1">
        <v>3.4937999999999997E-2</v>
      </c>
      <c r="AK40" s="1">
        <v>0</v>
      </c>
      <c r="AL40" s="1">
        <v>0</v>
      </c>
      <c r="AM40">
        <v>-13.148099999999999</v>
      </c>
      <c r="AN40">
        <v>-1.5545</v>
      </c>
      <c r="AO40">
        <v>-2.9941</v>
      </c>
      <c r="AP40">
        <v>3.4950000000000001</v>
      </c>
      <c r="AQ40">
        <v>4.2523999999999997</v>
      </c>
      <c r="AR40">
        <v>-10.423500000000001</v>
      </c>
      <c r="AS40">
        <v>-2.38</v>
      </c>
      <c r="AT40">
        <v>-1.6251</v>
      </c>
      <c r="AU40">
        <v>-2.7755000000000001</v>
      </c>
      <c r="AV40">
        <v>-10.244</v>
      </c>
      <c r="AW40">
        <v>-999.99900000000002</v>
      </c>
      <c r="AX40">
        <v>-999.99900000000002</v>
      </c>
      <c r="AY40">
        <v>-999.99900000000002</v>
      </c>
      <c r="AZ40">
        <v>-999.99900000000002</v>
      </c>
      <c r="BA40">
        <v>-999.99900000000002</v>
      </c>
      <c r="BB40">
        <v>-999.99900000000002</v>
      </c>
      <c r="BC40">
        <v>-999.99900000000002</v>
      </c>
      <c r="BD40">
        <v>-999.99900000000002</v>
      </c>
      <c r="BE40">
        <v>-999.99900000000002</v>
      </c>
      <c r="BF40">
        <v>-999.99900000000002</v>
      </c>
      <c r="BG40" t="s">
        <v>84</v>
      </c>
      <c r="BH40" s="1">
        <v>0</v>
      </c>
      <c r="BI40" s="1">
        <v>1.4356</v>
      </c>
      <c r="BJ40" s="1">
        <v>1.8569999999999999E-3</v>
      </c>
    </row>
    <row r="41" spans="3:62" x14ac:dyDescent="0.25">
      <c r="C41">
        <v>2</v>
      </c>
      <c r="D41" t="s">
        <v>76</v>
      </c>
      <c r="E41">
        <v>9</v>
      </c>
      <c r="F41">
        <v>-99</v>
      </c>
      <c r="G41">
        <v>-99</v>
      </c>
      <c r="H41">
        <v>-99</v>
      </c>
      <c r="I41">
        <v>11.655099999999999</v>
      </c>
      <c r="J41">
        <v>4</v>
      </c>
      <c r="K41">
        <v>30.2</v>
      </c>
      <c r="L41">
        <v>1.2391599999999999E-2</v>
      </c>
      <c r="M41">
        <v>9.5699800000000005E-3</v>
      </c>
      <c r="N41" s="1">
        <v>-1.4861600000000001E-15</v>
      </c>
      <c r="O41" s="1">
        <v>-8.6076700000000006E-12</v>
      </c>
      <c r="P41" s="1">
        <v>6.7786000000000001E-3</v>
      </c>
      <c r="Q41" s="1">
        <v>1.1167E-5</v>
      </c>
      <c r="R41" s="1">
        <v>1.2301E-8</v>
      </c>
      <c r="S41" s="1">
        <v>9.6460000000000003E-4</v>
      </c>
      <c r="T41" s="1">
        <v>1.9511999999999999E-5</v>
      </c>
      <c r="U41" s="1">
        <v>4.9994000000000003E-5</v>
      </c>
      <c r="V41" s="1">
        <v>0</v>
      </c>
      <c r="W41" s="1">
        <v>0</v>
      </c>
      <c r="X41" s="1">
        <v>5.4823E-5</v>
      </c>
      <c r="Y41" s="1">
        <v>0</v>
      </c>
      <c r="Z41" s="1">
        <v>1.2608000000000001E-3</v>
      </c>
      <c r="AA41" s="1">
        <v>6.46E-6</v>
      </c>
      <c r="AB41" s="1">
        <v>2.1605000000000001E-7</v>
      </c>
      <c r="AC41" s="1">
        <v>1.2727E-7</v>
      </c>
      <c r="AD41" s="1">
        <v>1.2208E-6</v>
      </c>
      <c r="AE41" s="1">
        <v>2.0352E-6</v>
      </c>
      <c r="AF41" s="1">
        <v>1.077E-6</v>
      </c>
      <c r="AG41" s="1">
        <v>2.6324999999999998E-7</v>
      </c>
      <c r="AH41" s="1">
        <v>4.1987000000000002E-10</v>
      </c>
      <c r="AI41" s="1">
        <v>1.9148E-4</v>
      </c>
      <c r="AJ41" s="1">
        <v>7.0679999999999996E-3</v>
      </c>
      <c r="AK41" s="1">
        <v>0</v>
      </c>
      <c r="AL41" s="1">
        <v>0</v>
      </c>
      <c r="AM41">
        <v>-12.3291</v>
      </c>
      <c r="AN41">
        <v>-1.4025000000000001</v>
      </c>
      <c r="AO41">
        <v>0.31519999999999998</v>
      </c>
      <c r="AP41">
        <v>3.6389999999999998</v>
      </c>
      <c r="AQ41">
        <v>4.5644999999999998</v>
      </c>
      <c r="AR41">
        <v>-2.1002999999999998</v>
      </c>
      <c r="AS41">
        <v>0.93140000000000001</v>
      </c>
      <c r="AT41">
        <v>-0.51919999999999999</v>
      </c>
      <c r="AU41">
        <v>0.53690000000000004</v>
      </c>
      <c r="AV41">
        <v>-3.3199000000000001</v>
      </c>
      <c r="AW41">
        <v>-999.99900000000002</v>
      </c>
      <c r="AX41">
        <v>-999.99900000000002</v>
      </c>
      <c r="AY41">
        <v>-999.99900000000002</v>
      </c>
      <c r="AZ41">
        <v>-999.99900000000002</v>
      </c>
      <c r="BA41">
        <v>-999.99900000000002</v>
      </c>
      <c r="BB41">
        <v>-999.99900000000002</v>
      </c>
      <c r="BC41">
        <v>-999.99900000000002</v>
      </c>
      <c r="BD41">
        <v>-999.99900000000002</v>
      </c>
      <c r="BE41">
        <v>-999.99900000000002</v>
      </c>
      <c r="BF41">
        <v>-999.99900000000002</v>
      </c>
      <c r="BG41" t="s">
        <v>85</v>
      </c>
      <c r="BH41" s="1">
        <v>0</v>
      </c>
      <c r="BI41" s="1">
        <v>0.4118</v>
      </c>
      <c r="BJ41" s="1">
        <v>6.202E-4</v>
      </c>
    </row>
    <row r="42" spans="3:62" x14ac:dyDescent="0.25">
      <c r="C42">
        <v>2</v>
      </c>
      <c r="D42" t="s">
        <v>76</v>
      </c>
      <c r="E42">
        <v>10</v>
      </c>
      <c r="F42">
        <v>-99</v>
      </c>
      <c r="G42">
        <v>-99</v>
      </c>
      <c r="H42">
        <v>-99</v>
      </c>
      <c r="I42">
        <v>11.685600000000001</v>
      </c>
      <c r="J42">
        <v>4</v>
      </c>
      <c r="K42">
        <v>29.6</v>
      </c>
      <c r="L42">
        <v>1.33189E-2</v>
      </c>
      <c r="M42">
        <v>1.01487E-2</v>
      </c>
      <c r="N42" s="1">
        <v>-3.6063499999999999E-15</v>
      </c>
      <c r="O42" s="1">
        <v>-1.9612599999999999E-11</v>
      </c>
      <c r="P42" s="1">
        <v>7.2835E-3</v>
      </c>
      <c r="Q42" s="1">
        <v>3.6457E-5</v>
      </c>
      <c r="R42" s="1">
        <v>1.668E-6</v>
      </c>
      <c r="S42" s="1">
        <v>9.8284999999999996E-4</v>
      </c>
      <c r="T42" s="1">
        <v>2.4797999999999999E-5</v>
      </c>
      <c r="U42" s="1">
        <v>6.0745000000000002E-5</v>
      </c>
      <c r="V42" s="1">
        <v>0</v>
      </c>
      <c r="W42" s="1">
        <v>4.3890000000000002E-5</v>
      </c>
      <c r="X42" s="1">
        <v>7.0986000000000001E-5</v>
      </c>
      <c r="Y42" s="1">
        <v>0</v>
      </c>
      <c r="Z42" s="1">
        <v>1.3472E-3</v>
      </c>
      <c r="AA42" s="1">
        <v>7.6579E-6</v>
      </c>
      <c r="AB42" s="1">
        <v>3.4751000000000002E-7</v>
      </c>
      <c r="AC42" s="1">
        <v>1.2055E-7</v>
      </c>
      <c r="AD42" s="1">
        <v>1.7946999999999999E-4</v>
      </c>
      <c r="AE42" s="1">
        <v>1.6196999999999999E-7</v>
      </c>
      <c r="AF42" s="1">
        <v>3.1604000000000002E-7</v>
      </c>
      <c r="AG42" s="1">
        <v>4.3469999999999999E-7</v>
      </c>
      <c r="AH42" s="1">
        <v>2.3418E-7</v>
      </c>
      <c r="AI42" s="1">
        <v>2.0481000000000001E-4</v>
      </c>
      <c r="AJ42" s="1">
        <v>7.2814999999999998E-3</v>
      </c>
      <c r="AK42" s="1">
        <v>0</v>
      </c>
      <c r="AL42" s="1">
        <v>0</v>
      </c>
      <c r="AM42">
        <v>-10.2484</v>
      </c>
      <c r="AN42">
        <v>0.70479999999999998</v>
      </c>
      <c r="AO42">
        <v>0.33860000000000001</v>
      </c>
      <c r="AP42">
        <v>5.7539999999999996</v>
      </c>
      <c r="AQ42">
        <v>4.5472999999999999</v>
      </c>
      <c r="AR42">
        <v>-2.0377000000000001</v>
      </c>
      <c r="AS42">
        <v>0.95240000000000002</v>
      </c>
      <c r="AT42">
        <v>5.7919</v>
      </c>
      <c r="AU42">
        <v>0.55700000000000005</v>
      </c>
      <c r="AV42">
        <v>-5.7176999999999998</v>
      </c>
      <c r="AW42">
        <v>-999.99900000000002</v>
      </c>
      <c r="AX42">
        <v>-999.99900000000002</v>
      </c>
      <c r="AY42">
        <v>-999.99900000000002</v>
      </c>
      <c r="AZ42">
        <v>-999.99900000000002</v>
      </c>
      <c r="BA42">
        <v>-999.99900000000002</v>
      </c>
      <c r="BB42">
        <v>-999.99900000000002</v>
      </c>
      <c r="BC42">
        <v>-999.99900000000002</v>
      </c>
      <c r="BD42">
        <v>-999.99900000000002</v>
      </c>
      <c r="BE42">
        <v>-999.99900000000002</v>
      </c>
      <c r="BF42">
        <v>-999.99900000000002</v>
      </c>
      <c r="BG42" t="s">
        <v>86</v>
      </c>
      <c r="BH42" s="1">
        <v>0</v>
      </c>
      <c r="BI42" s="1">
        <v>0.46195000000000003</v>
      </c>
      <c r="BJ42" s="1">
        <v>6.6660999999999999E-4</v>
      </c>
    </row>
    <row r="43" spans="3:62" x14ac:dyDescent="0.25">
      <c r="C43">
        <v>2</v>
      </c>
      <c r="D43" t="s">
        <v>76</v>
      </c>
      <c r="E43">
        <v>11</v>
      </c>
      <c r="F43">
        <v>-99</v>
      </c>
      <c r="G43">
        <v>-99</v>
      </c>
      <c r="H43">
        <v>-99</v>
      </c>
      <c r="I43">
        <v>11.6309</v>
      </c>
      <c r="J43">
        <v>4</v>
      </c>
      <c r="K43">
        <v>31.4</v>
      </c>
      <c r="L43">
        <v>1.2988E-2</v>
      </c>
      <c r="M43">
        <v>9.9162399999999998E-3</v>
      </c>
      <c r="N43" s="1">
        <v>8.7754999999999993E-18</v>
      </c>
      <c r="O43" s="1">
        <v>4.9346200000000002E-14</v>
      </c>
      <c r="P43" s="1">
        <v>6.8089999999999999E-3</v>
      </c>
      <c r="Q43" s="1">
        <v>1.26E-5</v>
      </c>
      <c r="R43" s="1">
        <v>2.4519000000000002E-6</v>
      </c>
      <c r="S43" s="1">
        <v>1.0597E-3</v>
      </c>
      <c r="T43" s="1">
        <v>1.8627E-5</v>
      </c>
      <c r="U43" s="1">
        <v>7.2226999999999998E-5</v>
      </c>
      <c r="V43" s="1">
        <v>0</v>
      </c>
      <c r="W43" s="1">
        <v>0</v>
      </c>
      <c r="X43" s="1">
        <v>5.6558000000000003E-5</v>
      </c>
      <c r="Y43" s="1">
        <v>0</v>
      </c>
      <c r="Z43" s="1">
        <v>1.3734999999999999E-3</v>
      </c>
      <c r="AA43" s="1">
        <v>6.7917999999999999E-6</v>
      </c>
      <c r="AB43" s="1">
        <v>1.9371000000000001E-7</v>
      </c>
      <c r="AC43" s="1">
        <v>8.3715000000000005E-10</v>
      </c>
      <c r="AD43" s="1">
        <v>6.1342999999999999E-5</v>
      </c>
      <c r="AE43" s="1">
        <v>1.2274E-7</v>
      </c>
      <c r="AF43" s="1">
        <v>2.2884E-7</v>
      </c>
      <c r="AG43" s="1">
        <v>2.7314999999999998E-7</v>
      </c>
      <c r="AH43" s="1">
        <v>2.2509000000000001E-7</v>
      </c>
      <c r="AI43" s="1">
        <v>2.5142E-6</v>
      </c>
      <c r="AJ43" s="1">
        <v>7.2951999999999999E-3</v>
      </c>
      <c r="AK43" s="1">
        <v>0</v>
      </c>
      <c r="AL43" s="1">
        <v>0</v>
      </c>
      <c r="AM43">
        <v>-10.5313</v>
      </c>
      <c r="AN43">
        <v>0.37890000000000001</v>
      </c>
      <c r="AO43">
        <v>0.32350000000000001</v>
      </c>
      <c r="AP43">
        <v>5.4051</v>
      </c>
      <c r="AQ43">
        <v>3.1909999999999998</v>
      </c>
      <c r="AR43">
        <v>-5.8662999999999998</v>
      </c>
      <c r="AS43">
        <v>0.9446</v>
      </c>
      <c r="AT43">
        <v>4.8099999999999996</v>
      </c>
      <c r="AU43">
        <v>0.55210000000000004</v>
      </c>
      <c r="AV43">
        <v>-5.6052999999999997</v>
      </c>
      <c r="AW43">
        <v>-999.99900000000002</v>
      </c>
      <c r="AX43">
        <v>-999.99900000000002</v>
      </c>
      <c r="AY43">
        <v>-999.99900000000002</v>
      </c>
      <c r="AZ43">
        <v>-999.99900000000002</v>
      </c>
      <c r="BA43">
        <v>-999.99900000000002</v>
      </c>
      <c r="BB43">
        <v>-999.99900000000002</v>
      </c>
      <c r="BC43">
        <v>-999.99900000000002</v>
      </c>
      <c r="BD43">
        <v>-999.99900000000002</v>
      </c>
      <c r="BE43">
        <v>-999.99900000000002</v>
      </c>
      <c r="BF43">
        <v>-999.99900000000002</v>
      </c>
      <c r="BG43" t="s">
        <v>87</v>
      </c>
      <c r="BH43" s="1">
        <v>0</v>
      </c>
      <c r="BI43" s="1">
        <v>0.4204</v>
      </c>
      <c r="BJ43" s="1">
        <v>6.5005E-4</v>
      </c>
    </row>
    <row r="44" spans="3:62" x14ac:dyDescent="0.25">
      <c r="C44">
        <v>2</v>
      </c>
      <c r="D44" t="s">
        <v>76</v>
      </c>
      <c r="E44">
        <v>12</v>
      </c>
      <c r="F44">
        <v>-99</v>
      </c>
      <c r="G44">
        <v>-99</v>
      </c>
      <c r="H44">
        <v>-99</v>
      </c>
      <c r="I44">
        <v>11.7521</v>
      </c>
      <c r="J44">
        <v>4</v>
      </c>
      <c r="K44">
        <v>29.7</v>
      </c>
      <c r="L44">
        <v>9.9563900000000007E-3</v>
      </c>
      <c r="M44">
        <v>1.1855299999999999E-2</v>
      </c>
      <c r="N44" s="1">
        <v>-1.57799E-17</v>
      </c>
      <c r="O44" s="1">
        <v>-8.2776700000000003E-14</v>
      </c>
      <c r="P44" s="1">
        <v>4.8512E-3</v>
      </c>
      <c r="Q44" s="1">
        <v>8.8440000000000004E-6</v>
      </c>
      <c r="R44" s="1">
        <v>1.2301E-8</v>
      </c>
      <c r="S44" s="1">
        <v>2.4862999999999999E-3</v>
      </c>
      <c r="T44" s="1">
        <v>2.2870999999999998E-5</v>
      </c>
      <c r="U44" s="1">
        <v>2.6896E-4</v>
      </c>
      <c r="V44" s="1">
        <v>5.2823999999999996E-6</v>
      </c>
      <c r="W44" s="1">
        <v>0</v>
      </c>
      <c r="X44" s="1">
        <v>5.728E-5</v>
      </c>
      <c r="Y44" s="1">
        <v>5.5222000000000001E-5</v>
      </c>
      <c r="Z44" s="1">
        <v>1.5956E-4</v>
      </c>
      <c r="AA44" s="1">
        <v>2.5546000000000001E-6</v>
      </c>
      <c r="AB44" s="1">
        <v>4.2737000000000001E-8</v>
      </c>
      <c r="AC44" s="1">
        <v>8.3715000000000005E-10</v>
      </c>
      <c r="AD44" s="1">
        <v>7.8322999999999995E-7</v>
      </c>
      <c r="AE44" s="1">
        <v>7.5634000000000001E-8</v>
      </c>
      <c r="AF44" s="1">
        <v>1.8846000000000001E-7</v>
      </c>
      <c r="AG44" s="1">
        <v>3.3269E-7</v>
      </c>
      <c r="AH44" s="1">
        <v>4.1988E-10</v>
      </c>
      <c r="AI44" s="1">
        <v>3.7296999999999997E-4</v>
      </c>
      <c r="AJ44" s="1">
        <v>8.6139000000000007E-3</v>
      </c>
      <c r="AK44" s="1">
        <v>0</v>
      </c>
      <c r="AL44" s="1">
        <v>0</v>
      </c>
      <c r="AM44">
        <v>-12.7402</v>
      </c>
      <c r="AN44">
        <v>-1.7198</v>
      </c>
      <c r="AO44">
        <v>-0.66190000000000004</v>
      </c>
      <c r="AP44">
        <v>3.3281000000000001</v>
      </c>
      <c r="AQ44">
        <v>3.2423000000000002</v>
      </c>
      <c r="AR44">
        <v>-3.6092</v>
      </c>
      <c r="AS44">
        <v>-4.7699999999999999E-2</v>
      </c>
      <c r="AT44">
        <v>-1.5517000000000001</v>
      </c>
      <c r="AU44">
        <v>-0.443</v>
      </c>
      <c r="AV44">
        <v>-6.8029000000000002</v>
      </c>
      <c r="AW44">
        <v>-999.99900000000002</v>
      </c>
      <c r="AX44">
        <v>-999.99900000000002</v>
      </c>
      <c r="AY44">
        <v>-999.99900000000002</v>
      </c>
      <c r="AZ44">
        <v>-999.99900000000002</v>
      </c>
      <c r="BA44">
        <v>-999.99900000000002</v>
      </c>
      <c r="BB44">
        <v>-999.99900000000002</v>
      </c>
      <c r="BC44">
        <v>-999.99900000000002</v>
      </c>
      <c r="BD44">
        <v>-999.99900000000002</v>
      </c>
      <c r="BE44">
        <v>-999.99900000000002</v>
      </c>
      <c r="BF44">
        <v>-999.99900000000002</v>
      </c>
      <c r="BG44" t="s">
        <v>88</v>
      </c>
      <c r="BH44" s="1">
        <v>0</v>
      </c>
      <c r="BI44" s="1">
        <v>0.41832000000000003</v>
      </c>
      <c r="BJ44" s="1">
        <v>4.9832000000000001E-4</v>
      </c>
    </row>
    <row r="45" spans="3:62" x14ac:dyDescent="0.25">
      <c r="C45">
        <v>2</v>
      </c>
      <c r="D45" t="s">
        <v>76</v>
      </c>
      <c r="E45">
        <v>13</v>
      </c>
      <c r="F45">
        <v>-99</v>
      </c>
      <c r="G45">
        <v>-99</v>
      </c>
      <c r="H45">
        <v>-99</v>
      </c>
      <c r="I45">
        <v>11.5318</v>
      </c>
      <c r="J45">
        <v>4</v>
      </c>
      <c r="K45">
        <v>29.9</v>
      </c>
      <c r="L45">
        <v>9.38136E-3</v>
      </c>
      <c r="M45">
        <v>7.2841800000000003E-3</v>
      </c>
      <c r="N45" s="1">
        <v>-8.0296600000000002E-17</v>
      </c>
      <c r="O45" s="1">
        <v>-6.0975200000000005E-13</v>
      </c>
      <c r="P45" s="1">
        <v>5.2556E-3</v>
      </c>
      <c r="Q45" s="1">
        <v>9.8004000000000002E-6</v>
      </c>
      <c r="R45" s="1">
        <v>1.2299999999999999E-8</v>
      </c>
      <c r="S45" s="1">
        <v>7.0551999999999995E-4</v>
      </c>
      <c r="T45" s="1">
        <v>1.7889000000000001E-5</v>
      </c>
      <c r="U45" s="1">
        <v>5.1177000000000001E-5</v>
      </c>
      <c r="V45" s="1">
        <v>0</v>
      </c>
      <c r="W45" s="1">
        <v>0</v>
      </c>
      <c r="X45" s="1">
        <v>5.4855999999999998E-5</v>
      </c>
      <c r="Y45" s="1">
        <v>0</v>
      </c>
      <c r="Z45" s="1">
        <v>9.3860999999999999E-4</v>
      </c>
      <c r="AA45" s="1">
        <v>5.3797999999999997E-6</v>
      </c>
      <c r="AB45" s="1">
        <v>5.6896000000000002E-8</v>
      </c>
      <c r="AC45" s="1">
        <v>8.7808000000000001E-8</v>
      </c>
      <c r="AD45" s="1">
        <v>2.6309000000000001E-6</v>
      </c>
      <c r="AE45" s="1">
        <v>1.5021E-6</v>
      </c>
      <c r="AF45" s="1">
        <v>8.0793000000000001E-7</v>
      </c>
      <c r="AG45" s="1">
        <v>1.4747000000000001E-7</v>
      </c>
      <c r="AH45" s="1">
        <v>1.2219000000000001E-7</v>
      </c>
      <c r="AI45" s="1">
        <v>4.1624000000000001E-4</v>
      </c>
      <c r="AJ45" s="1">
        <v>5.1463999999999998E-3</v>
      </c>
      <c r="AK45" s="1">
        <v>0</v>
      </c>
      <c r="AL45" s="1">
        <v>0</v>
      </c>
      <c r="AM45">
        <v>-11.7576</v>
      </c>
      <c r="AN45">
        <v>-0.95630000000000004</v>
      </c>
      <c r="AO45">
        <v>0.3286</v>
      </c>
      <c r="AP45">
        <v>4.0891000000000002</v>
      </c>
      <c r="AQ45">
        <v>4.1322000000000001</v>
      </c>
      <c r="AR45">
        <v>-1.0857000000000001</v>
      </c>
      <c r="AS45">
        <v>0.94359999999999999</v>
      </c>
      <c r="AT45">
        <v>0.9526</v>
      </c>
      <c r="AU45">
        <v>0.54859999999999998</v>
      </c>
      <c r="AV45">
        <v>-2.8083999999999998</v>
      </c>
      <c r="AW45">
        <v>-999.99900000000002</v>
      </c>
      <c r="AX45">
        <v>-999.99900000000002</v>
      </c>
      <c r="AY45">
        <v>-999.99900000000002</v>
      </c>
      <c r="AZ45">
        <v>-999.99900000000002</v>
      </c>
      <c r="BA45">
        <v>-999.99900000000002</v>
      </c>
      <c r="BB45">
        <v>-999.99900000000002</v>
      </c>
      <c r="BC45">
        <v>-999.99900000000002</v>
      </c>
      <c r="BD45">
        <v>-999.99900000000002</v>
      </c>
      <c r="BE45">
        <v>-999.99900000000002</v>
      </c>
      <c r="BF45">
        <v>-999.99900000000002</v>
      </c>
      <c r="BG45" t="s">
        <v>89</v>
      </c>
      <c r="BH45" s="1">
        <v>0</v>
      </c>
      <c r="BI45" s="1">
        <v>0.33167000000000002</v>
      </c>
      <c r="BJ45" s="1">
        <v>4.6954000000000001E-4</v>
      </c>
    </row>
    <row r="46" spans="3:62" x14ac:dyDescent="0.25">
      <c r="C46">
        <v>2</v>
      </c>
      <c r="D46" t="s">
        <v>76</v>
      </c>
      <c r="E46">
        <v>14</v>
      </c>
      <c r="F46">
        <v>-99</v>
      </c>
      <c r="G46">
        <v>-99</v>
      </c>
      <c r="H46">
        <v>-99</v>
      </c>
      <c r="I46">
        <v>11.4811</v>
      </c>
      <c r="J46">
        <v>4</v>
      </c>
      <c r="K46">
        <v>29.3</v>
      </c>
      <c r="L46">
        <v>8.8392799999999997E-3</v>
      </c>
      <c r="M46">
        <v>6.2427100000000003E-3</v>
      </c>
      <c r="N46" s="1">
        <v>-2.9819800000000002E-17</v>
      </c>
      <c r="O46" s="1">
        <v>-2.55006E-13</v>
      </c>
      <c r="P46" s="1">
        <v>5.0423000000000004E-3</v>
      </c>
      <c r="Q46" s="1">
        <v>2.796E-5</v>
      </c>
      <c r="R46" s="1">
        <v>6.7693999999999999E-6</v>
      </c>
      <c r="S46" s="1">
        <v>3.9355999999999999E-4</v>
      </c>
      <c r="T46" s="1">
        <v>2.0537E-5</v>
      </c>
      <c r="U46" s="1">
        <v>5.7862999999999998E-5</v>
      </c>
      <c r="V46" s="1">
        <v>0</v>
      </c>
      <c r="W46" s="1">
        <v>4.3034999999999997E-5</v>
      </c>
      <c r="X46" s="1">
        <v>5.6969000000000003E-5</v>
      </c>
      <c r="Y46" s="1">
        <v>0</v>
      </c>
      <c r="Z46" s="1">
        <v>9.4156000000000003E-4</v>
      </c>
      <c r="AA46" s="1">
        <v>4.8967000000000001E-6</v>
      </c>
      <c r="AB46" s="1">
        <v>3.6722999999999999E-7</v>
      </c>
      <c r="AC46" s="1">
        <v>3.1095000000000001E-7</v>
      </c>
      <c r="AD46" s="1">
        <v>3.1430999999999999E-4</v>
      </c>
      <c r="AE46" s="1">
        <v>4.9391000000000001E-7</v>
      </c>
      <c r="AF46" s="1">
        <v>6.4425999999999997E-7</v>
      </c>
      <c r="AG46" s="1">
        <v>3.1716999999999997E-7</v>
      </c>
      <c r="AH46" s="1">
        <v>2.3229E-7</v>
      </c>
      <c r="AI46" s="1">
        <v>5.4775999999999999E-5</v>
      </c>
      <c r="AJ46" s="1">
        <v>4.3581999999999996E-3</v>
      </c>
      <c r="AK46" s="1">
        <v>0</v>
      </c>
      <c r="AL46" s="1">
        <v>0</v>
      </c>
      <c r="AM46">
        <v>-9.6016999999999992</v>
      </c>
      <c r="AN46">
        <v>1.145</v>
      </c>
      <c r="AO46">
        <v>0.4098</v>
      </c>
      <c r="AP46">
        <v>6.1981000000000002</v>
      </c>
      <c r="AQ46">
        <v>4.2234999999999996</v>
      </c>
      <c r="AR46">
        <v>-2.5406</v>
      </c>
      <c r="AS46">
        <v>1.0223</v>
      </c>
      <c r="AT46">
        <v>7.3268000000000004</v>
      </c>
      <c r="AU46">
        <v>0.62629999999999997</v>
      </c>
      <c r="AV46">
        <v>-3.4575</v>
      </c>
      <c r="AW46">
        <v>-999.99900000000002</v>
      </c>
      <c r="AX46">
        <v>-999.99900000000002</v>
      </c>
      <c r="AY46">
        <v>-999.99900000000002</v>
      </c>
      <c r="AZ46">
        <v>-999.99900000000002</v>
      </c>
      <c r="BA46">
        <v>-999.99900000000002</v>
      </c>
      <c r="BB46">
        <v>-999.99900000000002</v>
      </c>
      <c r="BC46">
        <v>-999.99900000000002</v>
      </c>
      <c r="BD46">
        <v>-999.99900000000002</v>
      </c>
      <c r="BE46">
        <v>-999.99900000000002</v>
      </c>
      <c r="BF46">
        <v>-999.99900000000002</v>
      </c>
      <c r="BG46" t="s">
        <v>90</v>
      </c>
      <c r="BH46" s="1">
        <v>0</v>
      </c>
      <c r="BI46" s="1">
        <v>0.31605</v>
      </c>
      <c r="BJ46" s="1">
        <v>4.4241000000000001E-4</v>
      </c>
    </row>
    <row r="47" spans="3:62" x14ac:dyDescent="0.25">
      <c r="C47">
        <v>2</v>
      </c>
      <c r="D47" t="s">
        <v>76</v>
      </c>
      <c r="E47">
        <v>15</v>
      </c>
      <c r="F47">
        <v>-99</v>
      </c>
      <c r="G47">
        <v>-99</v>
      </c>
      <c r="H47">
        <v>-99</v>
      </c>
      <c r="I47">
        <v>11.508100000000001</v>
      </c>
      <c r="J47">
        <v>4</v>
      </c>
      <c r="K47">
        <v>30.7</v>
      </c>
      <c r="L47">
        <v>9.5336699999999993E-3</v>
      </c>
      <c r="M47">
        <v>7.2730700000000004E-3</v>
      </c>
      <c r="N47" s="1">
        <v>-2.13113E-16</v>
      </c>
      <c r="O47" s="1">
        <v>-1.61031E-12</v>
      </c>
      <c r="P47" s="1">
        <v>5.3600000000000002E-3</v>
      </c>
      <c r="Q47" s="1">
        <v>9.6724999999999993E-6</v>
      </c>
      <c r="R47" s="1">
        <v>1.2299999999999999E-8</v>
      </c>
      <c r="S47" s="1">
        <v>6.6383999999999996E-4</v>
      </c>
      <c r="T47" s="1">
        <v>1.5577999999999999E-5</v>
      </c>
      <c r="U47" s="1">
        <v>5.1149000000000001E-5</v>
      </c>
      <c r="V47" s="1">
        <v>0</v>
      </c>
      <c r="W47" s="1">
        <v>0</v>
      </c>
      <c r="X47" s="1">
        <v>5.4985000000000003E-5</v>
      </c>
      <c r="Y47" s="1">
        <v>0</v>
      </c>
      <c r="Z47" s="1">
        <v>9.6382E-4</v>
      </c>
      <c r="AA47" s="1">
        <v>4.1644000000000003E-6</v>
      </c>
      <c r="AB47" s="1">
        <v>1.0712E-7</v>
      </c>
      <c r="AC47" s="1">
        <v>8.3711000000000002E-10</v>
      </c>
      <c r="AD47" s="1">
        <v>6.0785999999999997E-5</v>
      </c>
      <c r="AE47" s="1">
        <v>4.3788E-7</v>
      </c>
      <c r="AF47" s="1">
        <v>3.2305000000000002E-7</v>
      </c>
      <c r="AG47" s="1">
        <v>1.4212E-7</v>
      </c>
      <c r="AH47" s="1">
        <v>1.3003999999999999E-7</v>
      </c>
      <c r="AI47" s="1">
        <v>3.5131000000000002E-4</v>
      </c>
      <c r="AJ47" s="1">
        <v>5.1609000000000004E-3</v>
      </c>
      <c r="AK47" s="1">
        <v>0</v>
      </c>
      <c r="AL47" s="1">
        <v>0</v>
      </c>
      <c r="AM47">
        <v>-10.3139</v>
      </c>
      <c r="AN47">
        <v>0.46899999999999997</v>
      </c>
      <c r="AO47">
        <v>0.32879999999999998</v>
      </c>
      <c r="AP47">
        <v>5.5041000000000002</v>
      </c>
      <c r="AQ47">
        <v>2.8037999999999998</v>
      </c>
      <c r="AR47">
        <v>-1.2323999999999999</v>
      </c>
      <c r="AS47">
        <v>0.94699999999999995</v>
      </c>
      <c r="AT47">
        <v>5.2256999999999998</v>
      </c>
      <c r="AU47">
        <v>0.5534</v>
      </c>
      <c r="AV47">
        <v>-3.7275</v>
      </c>
      <c r="AW47">
        <v>-999.99900000000002</v>
      </c>
      <c r="AX47">
        <v>-999.99900000000002</v>
      </c>
      <c r="AY47">
        <v>-999.99900000000002</v>
      </c>
      <c r="AZ47">
        <v>-999.99900000000002</v>
      </c>
      <c r="BA47">
        <v>-999.99900000000002</v>
      </c>
      <c r="BB47">
        <v>-999.99900000000002</v>
      </c>
      <c r="BC47">
        <v>-999.99900000000002</v>
      </c>
      <c r="BD47">
        <v>-999.99900000000002</v>
      </c>
      <c r="BE47">
        <v>-999.99900000000002</v>
      </c>
      <c r="BF47">
        <v>-999.99900000000002</v>
      </c>
      <c r="BG47" t="s">
        <v>91</v>
      </c>
      <c r="BH47" s="1">
        <v>0</v>
      </c>
      <c r="BI47" s="1">
        <v>0.33589999999999998</v>
      </c>
      <c r="BJ47" s="1">
        <v>4.7716000000000002E-4</v>
      </c>
    </row>
    <row r="48" spans="3:62" x14ac:dyDescent="0.25">
      <c r="C48">
        <v>2</v>
      </c>
      <c r="D48" t="s">
        <v>76</v>
      </c>
      <c r="E48">
        <v>16</v>
      </c>
      <c r="F48">
        <v>-99</v>
      </c>
      <c r="G48">
        <v>-99</v>
      </c>
      <c r="H48">
        <v>-99</v>
      </c>
      <c r="I48">
        <v>11.575799999999999</v>
      </c>
      <c r="J48">
        <v>4</v>
      </c>
      <c r="K48">
        <v>28.1</v>
      </c>
      <c r="L48">
        <v>7.1377999999999997E-3</v>
      </c>
      <c r="M48">
        <v>7.1797900000000001E-3</v>
      </c>
      <c r="N48" s="1">
        <v>-1.60963E-17</v>
      </c>
      <c r="O48" s="1">
        <v>-1.37989E-13</v>
      </c>
      <c r="P48" s="1">
        <v>3.1327999999999998E-3</v>
      </c>
      <c r="Q48" s="1">
        <v>6.4309999999999999E-6</v>
      </c>
      <c r="R48" s="1">
        <v>1.2299999999999999E-8</v>
      </c>
      <c r="S48" s="1">
        <v>1.4736E-3</v>
      </c>
      <c r="T48" s="1">
        <v>1.4460999999999999E-5</v>
      </c>
      <c r="U48" s="1">
        <v>4.3022000000000002E-5</v>
      </c>
      <c r="V48" s="1">
        <v>0</v>
      </c>
      <c r="W48" s="1">
        <v>0</v>
      </c>
      <c r="X48" s="1">
        <v>5.4604000000000001E-5</v>
      </c>
      <c r="Y48" s="1">
        <v>8.5731999999999998E-5</v>
      </c>
      <c r="Z48" s="1">
        <v>3.8514000000000002E-4</v>
      </c>
      <c r="AA48" s="1">
        <v>1.9564999999999998E-6</v>
      </c>
      <c r="AB48" s="1">
        <v>3.2125E-10</v>
      </c>
      <c r="AC48" s="1">
        <v>1.1981000000000001E-7</v>
      </c>
      <c r="AD48" s="1">
        <v>5.6664000000000002E-10</v>
      </c>
      <c r="AE48" s="1">
        <v>1.4889000000000001E-6</v>
      </c>
      <c r="AF48" s="1">
        <v>9.9099000000000006E-7</v>
      </c>
      <c r="AG48" s="1">
        <v>2.8215999999999998E-7</v>
      </c>
      <c r="AH48" s="1">
        <v>4.1984000000000002E-10</v>
      </c>
      <c r="AI48" s="1">
        <v>2.6804999999999998E-4</v>
      </c>
      <c r="AJ48" s="1">
        <v>4.9950999999999997E-3</v>
      </c>
      <c r="AK48" s="1">
        <v>0</v>
      </c>
      <c r="AL48" s="1">
        <v>0</v>
      </c>
      <c r="AM48">
        <v>-15.586399999999999</v>
      </c>
      <c r="AN48">
        <v>-4.7529000000000003</v>
      </c>
      <c r="AO48">
        <v>-2.2200000000000001E-2</v>
      </c>
      <c r="AP48">
        <v>0.31569999999999998</v>
      </c>
      <c r="AQ48">
        <v>4.0757000000000003</v>
      </c>
      <c r="AR48">
        <v>-2.1015999999999999</v>
      </c>
      <c r="AS48">
        <v>0.58530000000000004</v>
      </c>
      <c r="AT48">
        <v>-10.4216</v>
      </c>
      <c r="AU48">
        <v>0.18729999999999999</v>
      </c>
      <c r="AV48">
        <v>-3.0996000000000001</v>
      </c>
      <c r="AW48">
        <v>-999.99900000000002</v>
      </c>
      <c r="AX48">
        <v>-999.99900000000002</v>
      </c>
      <c r="AY48">
        <v>-999.99900000000002</v>
      </c>
      <c r="AZ48">
        <v>-999.99900000000002</v>
      </c>
      <c r="BA48">
        <v>-999.99900000000002</v>
      </c>
      <c r="BB48">
        <v>-999.99900000000002</v>
      </c>
      <c r="BC48">
        <v>-999.99900000000002</v>
      </c>
      <c r="BD48">
        <v>-999.99900000000002</v>
      </c>
      <c r="BE48">
        <v>-999.99900000000002</v>
      </c>
      <c r="BF48">
        <v>-999.99900000000002</v>
      </c>
      <c r="BG48" t="s">
        <v>92</v>
      </c>
      <c r="BH48" s="1">
        <v>0</v>
      </c>
      <c r="BI48" s="1">
        <v>0.27445000000000003</v>
      </c>
      <c r="BJ48" s="1">
        <v>3.5724999999999998E-4</v>
      </c>
    </row>
    <row r="49" spans="3:62" x14ac:dyDescent="0.25">
      <c r="C49">
        <v>2</v>
      </c>
      <c r="D49" t="s">
        <v>76</v>
      </c>
      <c r="E49">
        <v>17</v>
      </c>
      <c r="F49">
        <v>-99</v>
      </c>
      <c r="G49">
        <v>-99</v>
      </c>
      <c r="H49">
        <v>-99</v>
      </c>
      <c r="I49">
        <v>11.4299</v>
      </c>
      <c r="J49">
        <v>4</v>
      </c>
      <c r="K49">
        <v>30.4</v>
      </c>
      <c r="L49">
        <v>7.8935600000000009E-3</v>
      </c>
      <c r="M49">
        <v>5.8857199999999997E-3</v>
      </c>
      <c r="N49" s="1">
        <v>-1.1726999999999999E-17</v>
      </c>
      <c r="O49" s="1">
        <v>-1.0786800000000001E-13</v>
      </c>
      <c r="P49" s="1">
        <v>4.5897999999999998E-3</v>
      </c>
      <c r="Q49" s="1">
        <v>8.8791999999999996E-6</v>
      </c>
      <c r="R49" s="1">
        <v>1.2299999999999999E-8</v>
      </c>
      <c r="S49" s="1">
        <v>4.4995000000000001E-4</v>
      </c>
      <c r="T49" s="1">
        <v>2.0516000000000001E-5</v>
      </c>
      <c r="U49" s="1">
        <v>4.5278999999999998E-5</v>
      </c>
      <c r="V49" s="1">
        <v>0</v>
      </c>
      <c r="W49" s="1">
        <v>4.0756000000000001E-5</v>
      </c>
      <c r="X49" s="1">
        <v>0</v>
      </c>
      <c r="Y49" s="1">
        <v>0</v>
      </c>
      <c r="Z49" s="1">
        <v>8.2923000000000003E-4</v>
      </c>
      <c r="AA49" s="1">
        <v>4.6099999999999999E-6</v>
      </c>
      <c r="AB49" s="1">
        <v>4.6165999999999998E-8</v>
      </c>
      <c r="AC49" s="1">
        <v>8.3708999999999995E-10</v>
      </c>
      <c r="AD49" s="1">
        <v>8.7612000000000001E-6</v>
      </c>
      <c r="AE49" s="1">
        <v>6.1320999999999997E-8</v>
      </c>
      <c r="AF49" s="1">
        <v>1.5115E-7</v>
      </c>
      <c r="AG49" s="1">
        <v>1.1294E-7</v>
      </c>
      <c r="AH49" s="1">
        <v>2.1720000000000001E-7</v>
      </c>
      <c r="AI49" s="1">
        <v>3.4464000000000001E-4</v>
      </c>
      <c r="AJ49" s="1">
        <v>4.1834999999999997E-3</v>
      </c>
      <c r="AK49" s="1">
        <v>0</v>
      </c>
      <c r="AL49" s="1">
        <v>0</v>
      </c>
      <c r="AM49">
        <v>-11.0085</v>
      </c>
      <c r="AN49">
        <v>-0.30580000000000002</v>
      </c>
      <c r="AO49">
        <v>0.3584</v>
      </c>
      <c r="AP49">
        <v>4.7332000000000001</v>
      </c>
      <c r="AQ49">
        <v>2.5680999999999998</v>
      </c>
      <c r="AR49">
        <v>-0.99080000000000001</v>
      </c>
      <c r="AS49">
        <v>0.97540000000000004</v>
      </c>
      <c r="AT49">
        <v>2.9895</v>
      </c>
      <c r="AU49">
        <v>0.58130000000000004</v>
      </c>
      <c r="AV49">
        <v>-4.9427000000000003</v>
      </c>
      <c r="AW49">
        <v>-999.99900000000002</v>
      </c>
      <c r="AX49">
        <v>-999.99900000000002</v>
      </c>
      <c r="AY49">
        <v>-999.99900000000002</v>
      </c>
      <c r="AZ49">
        <v>-999.99900000000002</v>
      </c>
      <c r="BA49">
        <v>-999.99900000000002</v>
      </c>
      <c r="BB49">
        <v>-999.99900000000002</v>
      </c>
      <c r="BC49">
        <v>-999.99900000000002</v>
      </c>
      <c r="BD49">
        <v>-999.99900000000002</v>
      </c>
      <c r="BE49">
        <v>-999.99900000000002</v>
      </c>
      <c r="BF49">
        <v>-999.99900000000002</v>
      </c>
      <c r="BG49" t="s">
        <v>93</v>
      </c>
      <c r="BH49" s="1">
        <v>0</v>
      </c>
      <c r="BI49" s="1">
        <v>0.27762999999999999</v>
      </c>
      <c r="BJ49" s="1">
        <v>3.9507000000000002E-4</v>
      </c>
    </row>
    <row r="50" spans="3:62" x14ac:dyDescent="0.25">
      <c r="C50">
        <v>2</v>
      </c>
      <c r="D50" t="s">
        <v>76</v>
      </c>
      <c r="E50">
        <v>18</v>
      </c>
      <c r="F50">
        <v>-99</v>
      </c>
      <c r="G50">
        <v>-99</v>
      </c>
      <c r="H50">
        <v>-99</v>
      </c>
      <c r="I50">
        <v>11.381399999999999</v>
      </c>
      <c r="J50">
        <v>4</v>
      </c>
      <c r="K50">
        <v>30.2</v>
      </c>
      <c r="L50">
        <v>7.7038200000000001E-3</v>
      </c>
      <c r="M50">
        <v>5.4958899999999998E-3</v>
      </c>
      <c r="N50" s="1">
        <v>3.1340100000000002E-18</v>
      </c>
      <c r="O50" s="1">
        <v>3.07573E-14</v>
      </c>
      <c r="P50" s="1">
        <v>4.2412999999999999E-3</v>
      </c>
      <c r="Q50" s="1">
        <v>7.1626999999999997E-5</v>
      </c>
      <c r="R50" s="1">
        <v>4.3332000000000003E-6</v>
      </c>
      <c r="S50" s="1">
        <v>4.0004E-4</v>
      </c>
      <c r="T50" s="1">
        <v>2.2727000000000001E-5</v>
      </c>
      <c r="U50" s="1">
        <v>5.0216000000000002E-5</v>
      </c>
      <c r="V50" s="1">
        <v>0</v>
      </c>
      <c r="W50" s="1">
        <v>4.1044000000000002E-5</v>
      </c>
      <c r="X50" s="1">
        <v>5.5640000000000003E-5</v>
      </c>
      <c r="Y50" s="1">
        <v>0</v>
      </c>
      <c r="Z50" s="1">
        <v>7.9920000000000002E-4</v>
      </c>
      <c r="AA50" s="1">
        <v>3.5516999999999998E-6</v>
      </c>
      <c r="AB50" s="1">
        <v>3.6488999999999998E-7</v>
      </c>
      <c r="AC50" s="1">
        <v>3.0949E-7</v>
      </c>
      <c r="AD50" s="1">
        <v>3.4600000000000001E-4</v>
      </c>
      <c r="AE50" s="1">
        <v>1.5335999999999999E-7</v>
      </c>
      <c r="AF50" s="1">
        <v>1.8599E-6</v>
      </c>
      <c r="AG50" s="1">
        <v>2.8518000000000002E-7</v>
      </c>
      <c r="AH50" s="1">
        <v>1.5405000000000001E-7</v>
      </c>
      <c r="AI50" s="1">
        <v>1.1222000000000001E-4</v>
      </c>
      <c r="AJ50" s="1">
        <v>3.6790999999999998E-3</v>
      </c>
      <c r="AK50" s="1">
        <v>0</v>
      </c>
      <c r="AL50" s="1">
        <v>0</v>
      </c>
      <c r="AM50">
        <v>-9.3229000000000006</v>
      </c>
      <c r="AN50">
        <v>1.3301000000000001</v>
      </c>
      <c r="AO50">
        <v>0.4007</v>
      </c>
      <c r="AP50">
        <v>6.3715999999999999</v>
      </c>
      <c r="AQ50">
        <v>4.093</v>
      </c>
      <c r="AR50">
        <v>-1.7626999999999999</v>
      </c>
      <c r="AS50">
        <v>1.0168999999999999</v>
      </c>
      <c r="AT50">
        <v>7.952</v>
      </c>
      <c r="AU50">
        <v>0.62250000000000005</v>
      </c>
      <c r="AV50">
        <v>-3.8513999999999999</v>
      </c>
      <c r="AW50">
        <v>-999.99900000000002</v>
      </c>
      <c r="AX50">
        <v>-999.99900000000002</v>
      </c>
      <c r="AY50">
        <v>-999.99900000000002</v>
      </c>
      <c r="AZ50">
        <v>-999.99900000000002</v>
      </c>
      <c r="BA50">
        <v>-999.99900000000002</v>
      </c>
      <c r="BB50">
        <v>-999.99900000000002</v>
      </c>
      <c r="BC50">
        <v>-999.99900000000002</v>
      </c>
      <c r="BD50">
        <v>-999.99900000000002</v>
      </c>
      <c r="BE50">
        <v>-999.99900000000002</v>
      </c>
      <c r="BF50">
        <v>-999.99900000000002</v>
      </c>
      <c r="BG50" t="s">
        <v>94</v>
      </c>
      <c r="BH50" s="1">
        <v>0</v>
      </c>
      <c r="BI50" s="1">
        <v>0.28733999999999998</v>
      </c>
      <c r="BJ50" s="1">
        <v>3.8558E-4</v>
      </c>
    </row>
    <row r="51" spans="3:62" x14ac:dyDescent="0.25">
      <c r="C51">
        <v>2</v>
      </c>
      <c r="D51" t="s">
        <v>76</v>
      </c>
      <c r="E51">
        <v>19</v>
      </c>
      <c r="F51">
        <v>-99</v>
      </c>
      <c r="G51">
        <v>-99</v>
      </c>
      <c r="H51">
        <v>-99</v>
      </c>
      <c r="I51">
        <v>11.428000000000001</v>
      </c>
      <c r="J51">
        <v>4</v>
      </c>
      <c r="K51">
        <v>30.9</v>
      </c>
      <c r="L51">
        <v>8.5959899999999995E-3</v>
      </c>
      <c r="M51">
        <v>6.0095299999999999E-3</v>
      </c>
      <c r="N51" s="1">
        <v>1.3773000000000001E-17</v>
      </c>
      <c r="O51" s="1">
        <v>1.21904E-13</v>
      </c>
      <c r="P51" s="1">
        <v>4.9290999999999996E-3</v>
      </c>
      <c r="Q51" s="1">
        <v>7.4414999999999998E-6</v>
      </c>
      <c r="R51" s="1">
        <v>1.7929E-6</v>
      </c>
      <c r="S51" s="1">
        <v>3.6460000000000003E-4</v>
      </c>
      <c r="T51" s="1">
        <v>2.5786E-5</v>
      </c>
      <c r="U51" s="1">
        <v>5.1372999999999998E-5</v>
      </c>
      <c r="V51" s="1">
        <v>0</v>
      </c>
      <c r="W51" s="1">
        <v>4.2420999999999999E-5</v>
      </c>
      <c r="X51" s="1">
        <v>5.5469E-5</v>
      </c>
      <c r="Y51" s="1">
        <v>0</v>
      </c>
      <c r="Z51" s="1">
        <v>9.9233000000000003E-4</v>
      </c>
      <c r="AA51" s="1">
        <v>2.9608000000000001E-6</v>
      </c>
      <c r="AB51" s="1">
        <v>1.2625999999999999E-7</v>
      </c>
      <c r="AC51" s="1">
        <v>8.3708999999999995E-10</v>
      </c>
      <c r="AD51" s="1">
        <v>1.2085E-4</v>
      </c>
      <c r="AE51" s="1">
        <v>7.0197000000000003E-8</v>
      </c>
      <c r="AF51" s="1">
        <v>3.1646000000000002E-7</v>
      </c>
      <c r="AG51" s="1">
        <v>1.5965999999999999E-7</v>
      </c>
      <c r="AH51" s="1">
        <v>1.1818E-7</v>
      </c>
      <c r="AI51" s="1">
        <v>4.2122000000000001E-5</v>
      </c>
      <c r="AJ51" s="1">
        <v>4.3207999999999996E-3</v>
      </c>
      <c r="AK51" s="1">
        <v>0</v>
      </c>
      <c r="AL51" s="1">
        <v>0</v>
      </c>
      <c r="AM51">
        <v>-9.8450000000000006</v>
      </c>
      <c r="AN51">
        <v>0.85919999999999996</v>
      </c>
      <c r="AO51">
        <v>0.41599999999999998</v>
      </c>
      <c r="AP51">
        <v>5.8917000000000002</v>
      </c>
      <c r="AQ51">
        <v>2.6288999999999998</v>
      </c>
      <c r="AR51">
        <v>-2.7357999999999998</v>
      </c>
      <c r="AS51">
        <v>1.0350999999999999</v>
      </c>
      <c r="AT51">
        <v>6.4698000000000002</v>
      </c>
      <c r="AU51">
        <v>0.64180000000000004</v>
      </c>
      <c r="AV51">
        <v>-4.8109000000000002</v>
      </c>
      <c r="AW51">
        <v>-999.99900000000002</v>
      </c>
      <c r="AX51">
        <v>-999.99900000000002</v>
      </c>
      <c r="AY51">
        <v>-999.99900000000002</v>
      </c>
      <c r="AZ51">
        <v>-999.99900000000002</v>
      </c>
      <c r="BA51">
        <v>-999.99900000000002</v>
      </c>
      <c r="BB51">
        <v>-999.99900000000002</v>
      </c>
      <c r="BC51">
        <v>-999.99900000000002</v>
      </c>
      <c r="BD51">
        <v>-999.99900000000002</v>
      </c>
      <c r="BE51">
        <v>-999.99900000000002</v>
      </c>
      <c r="BF51">
        <v>-999.99900000000002</v>
      </c>
      <c r="BG51" t="s">
        <v>95</v>
      </c>
      <c r="BH51" s="1">
        <v>0</v>
      </c>
      <c r="BI51" s="1">
        <v>0.28815000000000002</v>
      </c>
      <c r="BJ51" s="1">
        <v>4.3022999999999998E-4</v>
      </c>
    </row>
    <row r="52" spans="3:62" x14ac:dyDescent="0.25">
      <c r="C52">
        <v>2</v>
      </c>
      <c r="D52" t="s">
        <v>76</v>
      </c>
      <c r="E52">
        <v>20</v>
      </c>
      <c r="F52">
        <v>-99</v>
      </c>
      <c r="G52">
        <v>-99</v>
      </c>
      <c r="H52">
        <v>-99</v>
      </c>
      <c r="I52">
        <v>11.5168</v>
      </c>
      <c r="J52">
        <v>4</v>
      </c>
      <c r="K52">
        <v>30.3</v>
      </c>
      <c r="L52">
        <v>7.5299299999999998E-3</v>
      </c>
      <c r="M52">
        <v>7.5459999999999998E-3</v>
      </c>
      <c r="N52" s="1">
        <v>-1.41686E-17</v>
      </c>
      <c r="O52" s="1">
        <v>-1.2056300000000001E-13</v>
      </c>
      <c r="P52" s="1">
        <v>2.4789E-3</v>
      </c>
      <c r="Q52" s="1">
        <v>5.5636999999999998E-6</v>
      </c>
      <c r="R52" s="1">
        <v>1.2299999999999999E-8</v>
      </c>
      <c r="S52" s="1">
        <v>1.8537E-3</v>
      </c>
      <c r="T52" s="1">
        <v>2.6254E-5</v>
      </c>
      <c r="U52" s="1">
        <v>4.1470000000000001E-5</v>
      </c>
      <c r="V52" s="1">
        <v>0</v>
      </c>
      <c r="W52" s="1">
        <v>0</v>
      </c>
      <c r="X52" s="1">
        <v>5.6746000000000002E-5</v>
      </c>
      <c r="Y52" s="1">
        <v>1.2705999999999999E-4</v>
      </c>
      <c r="Z52" s="1">
        <v>4.8670000000000001E-4</v>
      </c>
      <c r="AA52" s="1">
        <v>1.4493E-6</v>
      </c>
      <c r="AB52" s="1">
        <v>3.2125E-10</v>
      </c>
      <c r="AC52" s="1">
        <v>8.3706999999999998E-10</v>
      </c>
      <c r="AD52" s="1">
        <v>5.6663000000000004E-10</v>
      </c>
      <c r="AE52" s="1">
        <v>7.6097999999999998E-8</v>
      </c>
      <c r="AF52" s="1">
        <v>1.2045E-7</v>
      </c>
      <c r="AG52" s="1">
        <v>2.1703000000000001E-7</v>
      </c>
      <c r="AH52" s="1">
        <v>4.1984000000000002E-10</v>
      </c>
      <c r="AI52" s="1">
        <v>1.1488000000000001E-5</v>
      </c>
      <c r="AJ52" s="1">
        <v>5.1243E-3</v>
      </c>
      <c r="AK52" s="1">
        <v>0</v>
      </c>
      <c r="AL52" s="1">
        <v>0</v>
      </c>
      <c r="AM52">
        <v>-15.3788</v>
      </c>
      <c r="AN52">
        <v>-4.5898000000000003</v>
      </c>
      <c r="AO52">
        <v>4.0500000000000001E-2</v>
      </c>
      <c r="AP52">
        <v>0.45040000000000002</v>
      </c>
      <c r="AQ52">
        <v>2.7629999999999999</v>
      </c>
      <c r="AR52">
        <v>-4.7031000000000001</v>
      </c>
      <c r="AS52">
        <v>0.65710000000000002</v>
      </c>
      <c r="AT52">
        <v>-9.9461999999999993</v>
      </c>
      <c r="AU52">
        <v>0.26279999999999998</v>
      </c>
      <c r="AV52">
        <v>-5.3094999999999999</v>
      </c>
      <c r="AW52">
        <v>-999.99900000000002</v>
      </c>
      <c r="AX52">
        <v>-999.99900000000002</v>
      </c>
      <c r="AY52">
        <v>-999.99900000000002</v>
      </c>
      <c r="AZ52">
        <v>-999.99900000000002</v>
      </c>
      <c r="BA52">
        <v>-999.99900000000002</v>
      </c>
      <c r="BB52">
        <v>-999.99900000000002</v>
      </c>
      <c r="BC52">
        <v>-999.99900000000002</v>
      </c>
      <c r="BD52">
        <v>-999.99900000000002</v>
      </c>
      <c r="BE52">
        <v>-999.99900000000002</v>
      </c>
      <c r="BF52">
        <v>-999.99900000000002</v>
      </c>
      <c r="BG52" t="s">
        <v>96</v>
      </c>
      <c r="BH52" s="1">
        <v>0</v>
      </c>
      <c r="BI52" s="1">
        <v>0.26694000000000001</v>
      </c>
      <c r="BJ52" s="1">
        <v>3.7687000000000002E-4</v>
      </c>
    </row>
    <row r="53" spans="3:62" x14ac:dyDescent="0.25">
      <c r="C53">
        <v>2</v>
      </c>
      <c r="D53" t="s">
        <v>174</v>
      </c>
      <c r="E53">
        <v>1</v>
      </c>
      <c r="F53">
        <v>-99</v>
      </c>
      <c r="G53">
        <v>0</v>
      </c>
      <c r="H53">
        <v>1</v>
      </c>
      <c r="I53">
        <v>9.3410600000000006</v>
      </c>
      <c r="J53">
        <v>9.5380800000000008</v>
      </c>
      <c r="K53">
        <v>25.6</v>
      </c>
      <c r="L53">
        <v>3.7872400000000001E-2</v>
      </c>
      <c r="M53">
        <v>2.32634E-2</v>
      </c>
      <c r="N53" s="1">
        <v>-8.5142299999999994E-17</v>
      </c>
      <c r="O53" s="1">
        <v>-2.0564199999999999E-13</v>
      </c>
      <c r="P53" s="1">
        <v>1.9438E-2</v>
      </c>
      <c r="Q53" s="1">
        <v>2.6001999999999999E-5</v>
      </c>
      <c r="R53" s="1">
        <v>1.2305E-8</v>
      </c>
      <c r="S53" s="1">
        <v>1.8132999999999999E-3</v>
      </c>
      <c r="T53" s="1">
        <v>6.1938000000000002E-5</v>
      </c>
      <c r="U53" s="1">
        <v>9.2121999999999997E-5</v>
      </c>
      <c r="V53" s="1">
        <v>0</v>
      </c>
      <c r="W53" s="1">
        <v>0</v>
      </c>
      <c r="X53" s="1">
        <v>5.1069999999999997E-5</v>
      </c>
      <c r="Y53" s="1">
        <v>0</v>
      </c>
      <c r="Z53" s="1">
        <v>4.9879E-3</v>
      </c>
      <c r="AA53" s="1">
        <v>9.9017000000000004E-6</v>
      </c>
      <c r="AB53" s="1">
        <v>4.9826999999999997E-7</v>
      </c>
      <c r="AC53" s="1">
        <v>1.1254E-7</v>
      </c>
      <c r="AD53" s="1">
        <v>5.6688999999999999E-10</v>
      </c>
      <c r="AE53" s="1">
        <v>1.9887000000000001E-6</v>
      </c>
      <c r="AF53" s="1">
        <v>1.1535000000000001E-6</v>
      </c>
      <c r="AG53" s="1">
        <v>2.6593000000000001E-6</v>
      </c>
      <c r="AH53" s="1">
        <v>1.5906E-7</v>
      </c>
      <c r="AI53" s="1">
        <v>3.5478000000000002E-6</v>
      </c>
      <c r="AJ53" s="1">
        <v>2.5678E-5</v>
      </c>
      <c r="AK53" s="1">
        <v>1.1811E-2</v>
      </c>
      <c r="AL53" s="1">
        <v>1.7997E-3</v>
      </c>
      <c r="AM53">
        <v>-17.1904</v>
      </c>
      <c r="AN53">
        <v>-3.0708000000000002</v>
      </c>
      <c r="AO53">
        <v>3.4104000000000001</v>
      </c>
      <c r="AP53">
        <v>2.0308000000000002</v>
      </c>
      <c r="AQ53">
        <v>6.4470999999999998</v>
      </c>
      <c r="AR53">
        <v>4.3164999999999996</v>
      </c>
      <c r="AS53">
        <v>4.0072000000000001</v>
      </c>
      <c r="AT53">
        <v>-8.5924999999999994</v>
      </c>
      <c r="AU53">
        <v>3.6051000000000002</v>
      </c>
      <c r="AV53">
        <v>-13.6233</v>
      </c>
      <c r="AW53">
        <v>2.1657000000000002</v>
      </c>
      <c r="AX53">
        <v>1.3102</v>
      </c>
      <c r="AY53">
        <v>0.50990000000000002</v>
      </c>
      <c r="AZ53">
        <v>-3.2768999999999999</v>
      </c>
      <c r="BA53">
        <v>2.0202</v>
      </c>
      <c r="BB53">
        <v>3.0261</v>
      </c>
      <c r="BC53">
        <v>2.9624000000000001</v>
      </c>
      <c r="BD53">
        <v>-0.93710000000000004</v>
      </c>
      <c r="BE53">
        <v>-14.4323</v>
      </c>
      <c r="BF53">
        <v>-3.5</v>
      </c>
      <c r="BG53" t="s">
        <v>77</v>
      </c>
      <c r="BH53" s="1">
        <v>0</v>
      </c>
      <c r="BI53" s="1">
        <v>1.7335</v>
      </c>
      <c r="BJ53" s="1">
        <v>1.8955E-3</v>
      </c>
    </row>
    <row r="54" spans="3:62" x14ac:dyDescent="0.25">
      <c r="C54">
        <v>3</v>
      </c>
      <c r="D54" t="s">
        <v>174</v>
      </c>
      <c r="E54">
        <v>1</v>
      </c>
      <c r="F54">
        <v>-99</v>
      </c>
      <c r="G54">
        <v>0</v>
      </c>
      <c r="H54">
        <v>1</v>
      </c>
      <c r="I54">
        <v>9.3410600000000006</v>
      </c>
      <c r="J54">
        <v>9.5380800000000008</v>
      </c>
      <c r="K54">
        <v>25.6</v>
      </c>
      <c r="L54">
        <v>3.7872400000000001E-2</v>
      </c>
      <c r="M54">
        <v>2.32634E-2</v>
      </c>
      <c r="N54" s="1">
        <v>-1.05823E-16</v>
      </c>
      <c r="O54" s="1">
        <v>-2.5559200000000002E-13</v>
      </c>
      <c r="P54" s="1">
        <v>1.9438E-2</v>
      </c>
      <c r="Q54" s="1">
        <v>2.6001999999999999E-5</v>
      </c>
      <c r="R54" s="1">
        <v>1.2305E-8</v>
      </c>
      <c r="S54" s="1">
        <v>1.8132999999999999E-3</v>
      </c>
      <c r="T54" s="1">
        <v>6.1938000000000002E-5</v>
      </c>
      <c r="U54" s="1">
        <v>9.2121999999999997E-5</v>
      </c>
      <c r="V54" s="1">
        <v>0</v>
      </c>
      <c r="W54" s="1">
        <v>0</v>
      </c>
      <c r="X54" s="1">
        <v>5.1069999999999997E-5</v>
      </c>
      <c r="Y54" s="1">
        <v>0</v>
      </c>
      <c r="Z54" s="1">
        <v>4.9879E-3</v>
      </c>
      <c r="AA54" s="1">
        <v>9.9017000000000004E-6</v>
      </c>
      <c r="AB54" s="1">
        <v>4.9826999999999997E-7</v>
      </c>
      <c r="AC54" s="1">
        <v>1.1254E-7</v>
      </c>
      <c r="AD54" s="1">
        <v>5.6688999999999999E-10</v>
      </c>
      <c r="AE54" s="1">
        <v>1.9887000000000001E-6</v>
      </c>
      <c r="AF54" s="1">
        <v>1.1535000000000001E-6</v>
      </c>
      <c r="AG54" s="1">
        <v>2.6593000000000001E-6</v>
      </c>
      <c r="AH54" s="1">
        <v>1.5906E-7</v>
      </c>
      <c r="AI54" s="1">
        <v>3.5478000000000002E-6</v>
      </c>
      <c r="AJ54" s="1">
        <v>2.5678E-5</v>
      </c>
      <c r="AK54" s="1">
        <v>1.1811E-2</v>
      </c>
      <c r="AL54" s="1">
        <v>1.7997E-3</v>
      </c>
      <c r="AM54">
        <v>-17.1904</v>
      </c>
      <c r="AN54">
        <v>-3.0708000000000002</v>
      </c>
      <c r="AO54">
        <v>3.4104000000000001</v>
      </c>
      <c r="AP54">
        <v>2.0308000000000002</v>
      </c>
      <c r="AQ54">
        <v>6.4470999999999998</v>
      </c>
      <c r="AR54">
        <v>4.3164999999999996</v>
      </c>
      <c r="AS54">
        <v>4.0072000000000001</v>
      </c>
      <c r="AT54">
        <v>-8.5924999999999994</v>
      </c>
      <c r="AU54">
        <v>3.6051000000000002</v>
      </c>
      <c r="AV54">
        <v>-13.6233</v>
      </c>
      <c r="AW54">
        <v>2.1657000000000002</v>
      </c>
      <c r="AX54">
        <v>1.3102</v>
      </c>
      <c r="AY54">
        <v>0.50990000000000002</v>
      </c>
      <c r="AZ54">
        <v>-3.2768999999999999</v>
      </c>
      <c r="BA54">
        <v>2.0202</v>
      </c>
      <c r="BB54">
        <v>3.0261</v>
      </c>
      <c r="BC54">
        <v>2.9624000000000001</v>
      </c>
      <c r="BD54">
        <v>-0.93710000000000004</v>
      </c>
      <c r="BE54">
        <v>-14.4323</v>
      </c>
      <c r="BF54">
        <v>-3.5</v>
      </c>
      <c r="BG54" t="s">
        <v>77</v>
      </c>
      <c r="BH54" s="1">
        <v>0</v>
      </c>
      <c r="BI54" s="1">
        <v>1.7335</v>
      </c>
      <c r="BJ54" s="1">
        <v>1.8955E-3</v>
      </c>
    </row>
    <row r="55" spans="3:62" x14ac:dyDescent="0.25">
      <c r="C55">
        <v>3</v>
      </c>
      <c r="D55" t="s">
        <v>174</v>
      </c>
      <c r="E55">
        <v>2</v>
      </c>
      <c r="F55">
        <v>-99</v>
      </c>
      <c r="G55">
        <v>0</v>
      </c>
      <c r="H55">
        <v>1</v>
      </c>
      <c r="I55">
        <v>9.34483</v>
      </c>
      <c r="J55">
        <v>9.5220800000000008</v>
      </c>
      <c r="K55">
        <v>25.6</v>
      </c>
      <c r="L55">
        <v>3.2700600000000003E-2</v>
      </c>
      <c r="M55">
        <v>2.2193600000000001E-2</v>
      </c>
      <c r="N55" s="1">
        <v>-1.41251E-16</v>
      </c>
      <c r="O55" s="1">
        <v>-3.5742399999999999E-13</v>
      </c>
      <c r="P55" s="1">
        <v>1.8735999999999999E-2</v>
      </c>
      <c r="Q55" s="1">
        <v>1.0006E-4</v>
      </c>
      <c r="R55" s="1">
        <v>1.2305E-8</v>
      </c>
      <c r="S55" s="1">
        <v>1.487E-3</v>
      </c>
      <c r="T55" s="1">
        <v>2.8561E-5</v>
      </c>
      <c r="U55" s="1">
        <v>2.7818999999999999E-4</v>
      </c>
      <c r="V55" s="1">
        <v>0</v>
      </c>
      <c r="W55" s="1">
        <v>0</v>
      </c>
      <c r="X55" s="1">
        <v>5.2975E-5</v>
      </c>
      <c r="Y55" s="1">
        <v>0</v>
      </c>
      <c r="Z55" s="1">
        <v>3.738E-3</v>
      </c>
      <c r="AA55" s="1">
        <v>1.5778E-5</v>
      </c>
      <c r="AB55" s="1">
        <v>7.2765999999999999E-7</v>
      </c>
      <c r="AC55" s="1">
        <v>8.3741999999999999E-10</v>
      </c>
      <c r="AD55" s="1">
        <v>1.3813E-5</v>
      </c>
      <c r="AE55" s="1">
        <v>5.7472E-7</v>
      </c>
      <c r="AF55" s="1">
        <v>1.7046000000000001E-7</v>
      </c>
      <c r="AG55" s="1">
        <v>2.2228999999999999E-6</v>
      </c>
      <c r="AH55" s="1">
        <v>4.2040999999999999E-7</v>
      </c>
      <c r="AI55" s="1">
        <v>2.0986E-4</v>
      </c>
      <c r="AJ55" s="1">
        <v>2.5826999999999999E-5</v>
      </c>
      <c r="AK55" s="1">
        <v>1.1880999999999999E-2</v>
      </c>
      <c r="AL55" s="1">
        <v>1.8110999999999999E-3</v>
      </c>
      <c r="AM55">
        <v>-12.792400000000001</v>
      </c>
      <c r="AN55">
        <v>1.3149999999999999</v>
      </c>
      <c r="AO55">
        <v>3.2826</v>
      </c>
      <c r="AP55">
        <v>6.4165999999999999</v>
      </c>
      <c r="AQ55">
        <v>4.2949000000000002</v>
      </c>
      <c r="AR55">
        <v>7.6069000000000004</v>
      </c>
      <c r="AS55">
        <v>3.8794</v>
      </c>
      <c r="AT55">
        <v>4.5770999999999997</v>
      </c>
      <c r="AU55">
        <v>3.4773000000000001</v>
      </c>
      <c r="AV55">
        <v>-14.680999999999999</v>
      </c>
      <c r="AW55">
        <v>2.0844999999999998</v>
      </c>
      <c r="AX55">
        <v>1.2290000000000001</v>
      </c>
      <c r="AY55">
        <v>0.4355</v>
      </c>
      <c r="AZ55">
        <v>-3.2700999999999998</v>
      </c>
      <c r="BA55">
        <v>1.9390000000000001</v>
      </c>
      <c r="BB55">
        <v>2.8868</v>
      </c>
      <c r="BC55">
        <v>-1.1851</v>
      </c>
      <c r="BD55">
        <v>-3.0649000000000002</v>
      </c>
      <c r="BE55">
        <v>-10.0343</v>
      </c>
      <c r="BF55">
        <v>-3.5</v>
      </c>
      <c r="BG55" t="s">
        <v>78</v>
      </c>
      <c r="BH55" s="1">
        <v>0</v>
      </c>
      <c r="BI55" s="1">
        <v>1.6488</v>
      </c>
      <c r="BJ55" s="1">
        <v>1.6367E-3</v>
      </c>
    </row>
    <row r="56" spans="3:62" x14ac:dyDescent="0.25">
      <c r="C56">
        <v>3</v>
      </c>
      <c r="D56" t="s">
        <v>174</v>
      </c>
      <c r="E56">
        <v>3</v>
      </c>
      <c r="F56">
        <v>-99</v>
      </c>
      <c r="G56">
        <v>0</v>
      </c>
      <c r="H56">
        <v>1</v>
      </c>
      <c r="I56">
        <v>9.3438999999999997</v>
      </c>
      <c r="J56">
        <v>9.4465900000000005</v>
      </c>
      <c r="K56">
        <v>29.3</v>
      </c>
      <c r="L56">
        <v>3.6481800000000002E-2</v>
      </c>
      <c r="M56">
        <v>2.2754300000000002E-2</v>
      </c>
      <c r="N56" s="1">
        <v>-2.4363699999999999E-17</v>
      </c>
      <c r="O56" s="1">
        <v>-5.9897799999999994E-14</v>
      </c>
      <c r="P56" s="1">
        <v>1.9494000000000001E-2</v>
      </c>
      <c r="Q56" s="1">
        <v>2.4973E-5</v>
      </c>
      <c r="R56" s="1">
        <v>1.2305E-8</v>
      </c>
      <c r="S56" s="1">
        <v>1.4176E-3</v>
      </c>
      <c r="T56" s="1">
        <v>7.8423000000000005E-5</v>
      </c>
      <c r="U56" s="1">
        <v>8.7775999999999994E-5</v>
      </c>
      <c r="V56" s="1">
        <v>0</v>
      </c>
      <c r="W56" s="1">
        <v>0</v>
      </c>
      <c r="X56" s="1">
        <v>2.286E-4</v>
      </c>
      <c r="Y56" s="1">
        <v>0</v>
      </c>
      <c r="Z56" s="1">
        <v>4.8322E-3</v>
      </c>
      <c r="AA56" s="1">
        <v>1.7385E-5</v>
      </c>
      <c r="AB56" s="1">
        <v>4.3001999999999998E-7</v>
      </c>
      <c r="AC56" s="1">
        <v>8.3746000000000002E-10</v>
      </c>
      <c r="AD56" s="1">
        <v>4.6619999999999998E-7</v>
      </c>
      <c r="AE56" s="1">
        <v>9.9673999999999996E-8</v>
      </c>
      <c r="AF56" s="1">
        <v>1.3890000000000001E-7</v>
      </c>
      <c r="AG56" s="1">
        <v>2.7655E-6</v>
      </c>
      <c r="AH56" s="1">
        <v>4.1482E-7</v>
      </c>
      <c r="AI56" s="1">
        <v>2.8149000000000002E-4</v>
      </c>
      <c r="AJ56" s="1">
        <v>3.3898E-5</v>
      </c>
      <c r="AK56" s="1">
        <v>1.1246000000000001E-2</v>
      </c>
      <c r="AL56" s="1">
        <v>1.8453E-3</v>
      </c>
      <c r="AM56">
        <v>-14.0326</v>
      </c>
      <c r="AN56">
        <v>2.3400000000000001E-2</v>
      </c>
      <c r="AO56">
        <v>3.2284000000000002</v>
      </c>
      <c r="AP56">
        <v>5.0766</v>
      </c>
      <c r="AQ56">
        <v>4.6630000000000003</v>
      </c>
      <c r="AR56">
        <v>7.6032999999999999</v>
      </c>
      <c r="AS56">
        <v>3.8411</v>
      </c>
      <c r="AT56">
        <v>0.65359999999999996</v>
      </c>
      <c r="AU56">
        <v>3.4451999999999998</v>
      </c>
      <c r="AV56">
        <v>-15.9216</v>
      </c>
      <c r="AW56">
        <v>2.0701000000000001</v>
      </c>
      <c r="AX56">
        <v>1.2017</v>
      </c>
      <c r="AY56">
        <v>0.45850000000000002</v>
      </c>
      <c r="AZ56">
        <v>-3.2107999999999999</v>
      </c>
      <c r="BA56">
        <v>1.9248000000000001</v>
      </c>
      <c r="BB56">
        <v>2.7658</v>
      </c>
      <c r="BC56">
        <v>-1.7079</v>
      </c>
      <c r="BD56">
        <v>-3.0194999999999999</v>
      </c>
      <c r="BE56">
        <v>-11.431900000000001</v>
      </c>
      <c r="BF56">
        <v>-3.5</v>
      </c>
      <c r="BG56" t="s">
        <v>79</v>
      </c>
      <c r="BH56" s="1">
        <v>0</v>
      </c>
      <c r="BI56" s="1">
        <v>1.6943999999999999</v>
      </c>
      <c r="BJ56" s="1">
        <v>1.8259000000000001E-3</v>
      </c>
    </row>
    <row r="57" spans="3:62" x14ac:dyDescent="0.25">
      <c r="C57">
        <v>3</v>
      </c>
      <c r="D57" t="s">
        <v>174</v>
      </c>
      <c r="E57">
        <v>4</v>
      </c>
      <c r="F57">
        <v>-99</v>
      </c>
      <c r="G57">
        <v>0</v>
      </c>
      <c r="H57">
        <v>1</v>
      </c>
      <c r="I57">
        <v>9.59877</v>
      </c>
      <c r="J57">
        <v>8.9539500000000007</v>
      </c>
      <c r="K57">
        <v>30.2</v>
      </c>
      <c r="L57">
        <v>5.70161E-2</v>
      </c>
      <c r="M57">
        <v>4.5617199999999997E-2</v>
      </c>
      <c r="N57" s="1">
        <v>-8.8340400000000003E-15</v>
      </c>
      <c r="O57" s="1">
        <v>-1.2264199999999999E-11</v>
      </c>
      <c r="P57" s="1">
        <v>3.1857000000000003E-2</v>
      </c>
      <c r="Q57" s="1">
        <v>3.9066999999999997E-5</v>
      </c>
      <c r="R57" s="1">
        <v>1.5559E-6</v>
      </c>
      <c r="S57" s="1">
        <v>1.2716999999999999E-2</v>
      </c>
      <c r="T57" s="1">
        <v>2.4583000000000002E-5</v>
      </c>
      <c r="U57" s="1">
        <v>1.1824000000000001E-4</v>
      </c>
      <c r="V57" s="1">
        <v>7.9049999999999997E-5</v>
      </c>
      <c r="W57" s="1">
        <v>0</v>
      </c>
      <c r="X57" s="1">
        <v>5.0958999999999998E-5</v>
      </c>
      <c r="Y57" s="1">
        <v>0</v>
      </c>
      <c r="Z57" s="1">
        <v>8.5769000000000008E-6</v>
      </c>
      <c r="AA57" s="1">
        <v>2.7586999999999999E-6</v>
      </c>
      <c r="AB57" s="1">
        <v>3.8994000000000001E-7</v>
      </c>
      <c r="AC57" s="1">
        <v>8.3772999999999996E-10</v>
      </c>
      <c r="AD57" s="1">
        <v>4.4322999999999999E-6</v>
      </c>
      <c r="AE57" s="1">
        <v>3.5424999999999999E-7</v>
      </c>
      <c r="AF57" s="1">
        <v>2.7415E-7</v>
      </c>
      <c r="AG57" s="1">
        <v>3.0722000000000002E-7</v>
      </c>
      <c r="AH57" s="1">
        <v>4.2017000000000001E-10</v>
      </c>
      <c r="AI57" s="1">
        <v>1.7495000000000001E-5</v>
      </c>
      <c r="AJ57" s="1">
        <v>6.8266E-5</v>
      </c>
      <c r="AK57" s="1">
        <v>2.0892999999999998E-2</v>
      </c>
      <c r="AL57" s="1">
        <v>7.1871000000000001E-3</v>
      </c>
      <c r="AM57">
        <v>-12.9079</v>
      </c>
      <c r="AN57">
        <v>0.91590000000000005</v>
      </c>
      <c r="AO57">
        <v>0.1623</v>
      </c>
      <c r="AP57">
        <v>5.9579000000000004</v>
      </c>
      <c r="AQ57">
        <v>4.327</v>
      </c>
      <c r="AR57">
        <v>-1.2925</v>
      </c>
      <c r="AS57">
        <v>0.77900000000000003</v>
      </c>
      <c r="AT57">
        <v>3.5405000000000002</v>
      </c>
      <c r="AU57">
        <v>0.38450000000000001</v>
      </c>
      <c r="AV57">
        <v>-15.322699999999999</v>
      </c>
      <c r="AW57">
        <v>3.1524000000000001</v>
      </c>
      <c r="AX57">
        <v>2.2806000000000002</v>
      </c>
      <c r="AY57">
        <v>3.8601000000000001</v>
      </c>
      <c r="AZ57">
        <v>-0.88619999999999999</v>
      </c>
      <c r="BA57">
        <v>3.0070999999999999</v>
      </c>
      <c r="BB57">
        <v>0.1225</v>
      </c>
      <c r="BC57">
        <v>-8.2000000000000003E-2</v>
      </c>
      <c r="BD57">
        <v>-2.9935</v>
      </c>
      <c r="BE57">
        <v>-10.3447</v>
      </c>
      <c r="BF57">
        <v>-3.5</v>
      </c>
      <c r="BG57" t="s">
        <v>80</v>
      </c>
      <c r="BH57" s="1">
        <v>0</v>
      </c>
      <c r="BI57" s="1">
        <v>3.6309999999999998</v>
      </c>
      <c r="BJ57" s="1">
        <v>2.8536999999999998E-3</v>
      </c>
    </row>
    <row r="58" spans="3:62" x14ac:dyDescent="0.25">
      <c r="C58">
        <v>3</v>
      </c>
      <c r="D58" t="s">
        <v>174</v>
      </c>
      <c r="E58">
        <v>5</v>
      </c>
      <c r="F58">
        <v>-99</v>
      </c>
      <c r="G58">
        <v>0</v>
      </c>
      <c r="H58">
        <v>1</v>
      </c>
      <c r="I58">
        <v>9.1776300000000006</v>
      </c>
      <c r="J58">
        <v>9.5217399999999994</v>
      </c>
      <c r="K58">
        <v>29.8</v>
      </c>
      <c r="L58">
        <v>1.9192299999999999E-2</v>
      </c>
      <c r="M58">
        <v>1.26737E-2</v>
      </c>
      <c r="N58" s="1">
        <v>-1.9225399999999999E-15</v>
      </c>
      <c r="O58" s="1">
        <v>-8.4204799999999993E-12</v>
      </c>
      <c r="P58" s="1">
        <v>1.0491E-2</v>
      </c>
      <c r="Q58" s="1">
        <v>1.4138000000000001E-5</v>
      </c>
      <c r="R58" s="1">
        <v>1.2302E-8</v>
      </c>
      <c r="S58" s="1">
        <v>9.1151999999999997E-4</v>
      </c>
      <c r="T58" s="1">
        <v>3.3634999999999999E-5</v>
      </c>
      <c r="U58" s="1">
        <v>5.8180999999999997E-5</v>
      </c>
      <c r="V58" s="1">
        <v>0</v>
      </c>
      <c r="W58" s="1">
        <v>0</v>
      </c>
      <c r="X58" s="1">
        <v>5.0213000000000002E-5</v>
      </c>
      <c r="Y58" s="1">
        <v>0</v>
      </c>
      <c r="Z58" s="1">
        <v>2.3324000000000001E-3</v>
      </c>
      <c r="AA58" s="1">
        <v>6.9534000000000002E-6</v>
      </c>
      <c r="AB58" s="1">
        <v>2.0589E-7</v>
      </c>
      <c r="AC58" s="1">
        <v>8.3722000000000003E-10</v>
      </c>
      <c r="AD58" s="1">
        <v>5.6672999999999997E-10</v>
      </c>
      <c r="AE58" s="1">
        <v>7.2852999999999997E-8</v>
      </c>
      <c r="AF58" s="1">
        <v>1.4674999999999999E-7</v>
      </c>
      <c r="AG58" s="1">
        <v>8.4949000000000002E-7</v>
      </c>
      <c r="AH58" s="1">
        <v>1.24E-7</v>
      </c>
      <c r="AI58" s="1">
        <v>3.3303000000000003E-5</v>
      </c>
      <c r="AJ58" s="1">
        <v>2.3187999999999999E-5</v>
      </c>
      <c r="AK58" s="1">
        <v>7.3742E-3</v>
      </c>
      <c r="AL58" s="1">
        <v>7.5785999999999996E-4</v>
      </c>
      <c r="AM58">
        <v>-16.7744</v>
      </c>
      <c r="AN58">
        <v>-2.8062</v>
      </c>
      <c r="AO58">
        <v>3.0707</v>
      </c>
      <c r="AP58">
        <v>2.2404999999999999</v>
      </c>
      <c r="AQ58">
        <v>4.5301</v>
      </c>
      <c r="AR58">
        <v>5.5646000000000004</v>
      </c>
      <c r="AS58">
        <v>3.6852999999999998</v>
      </c>
      <c r="AT58">
        <v>-7.7611999999999997</v>
      </c>
      <c r="AU58">
        <v>3.2902</v>
      </c>
      <c r="AV58">
        <v>-15.4824</v>
      </c>
      <c r="AW58">
        <v>1.7445999999999999</v>
      </c>
      <c r="AX58">
        <v>0.87460000000000004</v>
      </c>
      <c r="AY58">
        <v>-5.2400000000000002E-2</v>
      </c>
      <c r="AZ58">
        <v>-3.3932000000000002</v>
      </c>
      <c r="BA58">
        <v>1.5993999999999999</v>
      </c>
      <c r="BB58">
        <v>2.1785999999999999</v>
      </c>
      <c r="BC58">
        <v>-1.7881</v>
      </c>
      <c r="BD58">
        <v>-3.0335999999999999</v>
      </c>
      <c r="BE58">
        <v>-14.194900000000001</v>
      </c>
      <c r="BF58">
        <v>-3.5</v>
      </c>
      <c r="BG58" t="s">
        <v>81</v>
      </c>
      <c r="BH58" s="1">
        <v>0</v>
      </c>
      <c r="BI58" s="1">
        <v>0.95094000000000001</v>
      </c>
      <c r="BJ58" s="1">
        <v>9.6058000000000005E-4</v>
      </c>
    </row>
    <row r="59" spans="3:62" x14ac:dyDescent="0.25">
      <c r="C59">
        <v>3</v>
      </c>
      <c r="D59" t="s">
        <v>174</v>
      </c>
      <c r="E59">
        <v>6</v>
      </c>
      <c r="F59">
        <v>-99</v>
      </c>
      <c r="G59">
        <v>0</v>
      </c>
      <c r="H59">
        <v>1</v>
      </c>
      <c r="I59">
        <v>9.2146600000000003</v>
      </c>
      <c r="J59">
        <v>9.4431999999999992</v>
      </c>
      <c r="K59">
        <v>30.1</v>
      </c>
      <c r="L59">
        <v>2.1127300000000002E-2</v>
      </c>
      <c r="M59">
        <v>1.42962E-2</v>
      </c>
      <c r="N59" s="1">
        <v>-1.68166E-15</v>
      </c>
      <c r="O59" s="1">
        <v>-6.5664300000000003E-12</v>
      </c>
      <c r="P59" s="1">
        <v>1.1727E-2</v>
      </c>
      <c r="Q59" s="1">
        <v>6.2149000000000004E-5</v>
      </c>
      <c r="R59" s="1">
        <v>1.2302999999999999E-8</v>
      </c>
      <c r="S59" s="1">
        <v>1.1077999999999999E-3</v>
      </c>
      <c r="T59" s="1">
        <v>1.6592000000000001E-4</v>
      </c>
      <c r="U59" s="1">
        <v>8.3805000000000001E-5</v>
      </c>
      <c r="V59" s="1">
        <v>0</v>
      </c>
      <c r="W59" s="1">
        <v>4.2242E-5</v>
      </c>
      <c r="X59" s="1">
        <v>5.3115999999999998E-5</v>
      </c>
      <c r="Y59" s="1">
        <v>0</v>
      </c>
      <c r="Z59" s="1">
        <v>2.4697E-3</v>
      </c>
      <c r="AA59" s="1">
        <v>1.093E-5</v>
      </c>
      <c r="AB59" s="1">
        <v>4.1853999999999999E-7</v>
      </c>
      <c r="AC59" s="1">
        <v>1.0958000000000001E-7</v>
      </c>
      <c r="AD59" s="1">
        <v>4.1074E-5</v>
      </c>
      <c r="AE59" s="1">
        <v>1.5239999999999999E-6</v>
      </c>
      <c r="AF59" s="1">
        <v>7.6876000000000001E-7</v>
      </c>
      <c r="AG59" s="1">
        <v>9.977500000000001E-7</v>
      </c>
      <c r="AH59" s="1">
        <v>3.2365999999999997E-7</v>
      </c>
      <c r="AI59" s="1">
        <v>1.4920999999999999E-4</v>
      </c>
      <c r="AJ59" s="1">
        <v>2.5965E-5</v>
      </c>
      <c r="AK59" s="1">
        <v>8.0435999999999997E-3</v>
      </c>
      <c r="AL59" s="1">
        <v>9.2159000000000002E-4</v>
      </c>
      <c r="AM59">
        <v>-11.8725</v>
      </c>
      <c r="AN59">
        <v>2.0562</v>
      </c>
      <c r="AO59">
        <v>3.0426000000000002</v>
      </c>
      <c r="AP59">
        <v>7.0991</v>
      </c>
      <c r="AQ59">
        <v>6.6109999999999998</v>
      </c>
      <c r="AR59">
        <v>6.7747000000000002</v>
      </c>
      <c r="AS59">
        <v>3.6585000000000001</v>
      </c>
      <c r="AT59">
        <v>6.8577000000000004</v>
      </c>
      <c r="AU59">
        <v>3.2639</v>
      </c>
      <c r="AV59">
        <v>-12.8461</v>
      </c>
      <c r="AW59">
        <v>1.8649</v>
      </c>
      <c r="AX59">
        <v>0.99380000000000002</v>
      </c>
      <c r="AY59">
        <v>0.11749999999999999</v>
      </c>
      <c r="AZ59">
        <v>-3.3418999999999999</v>
      </c>
      <c r="BA59">
        <v>1.7197</v>
      </c>
      <c r="BB59">
        <v>2.2259000000000002</v>
      </c>
      <c r="BC59">
        <v>1.849</v>
      </c>
      <c r="BD59">
        <v>-0.90749999999999997</v>
      </c>
      <c r="BE59">
        <v>-9.3054000000000006</v>
      </c>
      <c r="BF59">
        <v>-3.5</v>
      </c>
      <c r="BG59" t="s">
        <v>82</v>
      </c>
      <c r="BH59" s="1">
        <v>0</v>
      </c>
      <c r="BI59" s="1">
        <v>1.0767</v>
      </c>
      <c r="BJ59" s="1">
        <v>1.0574E-3</v>
      </c>
    </row>
    <row r="60" spans="3:62" x14ac:dyDescent="0.25">
      <c r="C60">
        <v>3</v>
      </c>
      <c r="D60" t="s">
        <v>174</v>
      </c>
      <c r="E60">
        <v>7</v>
      </c>
      <c r="F60">
        <v>-99</v>
      </c>
      <c r="G60">
        <v>0</v>
      </c>
      <c r="H60">
        <v>1</v>
      </c>
      <c r="I60">
        <v>9.1694700000000005</v>
      </c>
      <c r="J60">
        <v>9.5241199999999999</v>
      </c>
      <c r="K60">
        <v>30.1</v>
      </c>
      <c r="L60">
        <v>1.7165799999999998E-2</v>
      </c>
      <c r="M60">
        <v>1.20152E-2</v>
      </c>
      <c r="N60" s="1">
        <v>-2.9104799999999998E-16</v>
      </c>
      <c r="O60" s="1">
        <v>-1.3568200000000001E-12</v>
      </c>
      <c r="P60" s="1">
        <v>9.6681000000000007E-3</v>
      </c>
      <c r="Q60" s="1">
        <v>1.5438E-5</v>
      </c>
      <c r="R60" s="1">
        <v>1.2652E-6</v>
      </c>
      <c r="S60" s="1">
        <v>1.0168E-3</v>
      </c>
      <c r="T60" s="1">
        <v>3.4782E-5</v>
      </c>
      <c r="U60" s="1">
        <v>6.2215E-5</v>
      </c>
      <c r="V60" s="1">
        <v>0</v>
      </c>
      <c r="W60" s="1">
        <v>0</v>
      </c>
      <c r="X60" s="1">
        <v>5.0433999999999999E-5</v>
      </c>
      <c r="Y60" s="1">
        <v>0</v>
      </c>
      <c r="Z60" s="1">
        <v>1.8548E-3</v>
      </c>
      <c r="AA60" s="1">
        <v>1.1538E-5</v>
      </c>
      <c r="AB60" s="1">
        <v>1.2118999999999999E-7</v>
      </c>
      <c r="AC60" s="1">
        <v>8.3719999999999996E-10</v>
      </c>
      <c r="AD60" s="1">
        <v>1.5994999999999998E-5</v>
      </c>
      <c r="AE60" s="1">
        <v>6.2965999999999996E-8</v>
      </c>
      <c r="AF60" s="1">
        <v>1.0251E-7</v>
      </c>
      <c r="AG60" s="1">
        <v>6.0185000000000001E-7</v>
      </c>
      <c r="AH60" s="1">
        <v>3.6769999999999999E-7</v>
      </c>
      <c r="AI60" s="1">
        <v>1.7984000000000001E-4</v>
      </c>
      <c r="AJ60" s="1">
        <v>2.319E-5</v>
      </c>
      <c r="AK60" s="1">
        <v>7.1862000000000002E-3</v>
      </c>
      <c r="AL60" s="1">
        <v>7.2318999999999997E-4</v>
      </c>
      <c r="AM60">
        <v>-12.303000000000001</v>
      </c>
      <c r="AN60">
        <v>1.6615</v>
      </c>
      <c r="AO60">
        <v>2.9674</v>
      </c>
      <c r="AP60">
        <v>6.7042999999999999</v>
      </c>
      <c r="AQ60">
        <v>4.5587999999999997</v>
      </c>
      <c r="AR60">
        <v>6.82</v>
      </c>
      <c r="AS60">
        <v>3.5832000000000002</v>
      </c>
      <c r="AT60">
        <v>5.6376999999999997</v>
      </c>
      <c r="AU60">
        <v>3.1886000000000001</v>
      </c>
      <c r="AV60">
        <v>-15.565</v>
      </c>
      <c r="AW60">
        <v>1.7864</v>
      </c>
      <c r="AX60">
        <v>0.91539999999999999</v>
      </c>
      <c r="AY60">
        <v>1.9958</v>
      </c>
      <c r="AZ60">
        <v>-1.3851</v>
      </c>
      <c r="BA60">
        <v>1.6412</v>
      </c>
      <c r="BB60">
        <v>2.0257999999999998</v>
      </c>
      <c r="BC60">
        <v>-2.5865</v>
      </c>
      <c r="BD60">
        <v>-3.0312999999999999</v>
      </c>
      <c r="BE60">
        <v>-9.7359000000000009</v>
      </c>
      <c r="BF60">
        <v>-3.5</v>
      </c>
      <c r="BG60" t="s">
        <v>83</v>
      </c>
      <c r="BH60" s="1">
        <v>0</v>
      </c>
      <c r="BI60" s="1">
        <v>0.90859000000000001</v>
      </c>
      <c r="BJ60" s="1">
        <v>8.5915000000000004E-4</v>
      </c>
    </row>
    <row r="61" spans="3:62" x14ac:dyDescent="0.25">
      <c r="C61">
        <v>3</v>
      </c>
      <c r="D61" t="s">
        <v>174</v>
      </c>
      <c r="E61">
        <v>8</v>
      </c>
      <c r="F61">
        <v>-99</v>
      </c>
      <c r="G61">
        <v>0</v>
      </c>
      <c r="H61">
        <v>1</v>
      </c>
      <c r="I61">
        <v>9.4328500000000002</v>
      </c>
      <c r="J61">
        <v>9.2378900000000002</v>
      </c>
      <c r="K61">
        <v>29.6</v>
      </c>
      <c r="L61">
        <v>3.7095799999999998E-2</v>
      </c>
      <c r="M61">
        <v>2.67371E-2</v>
      </c>
      <c r="N61" s="1">
        <v>-3.4055E-14</v>
      </c>
      <c r="O61" s="1">
        <v>-8.4909199999999998E-11</v>
      </c>
      <c r="P61" s="1">
        <v>1.243E-2</v>
      </c>
      <c r="Q61" s="1">
        <v>1.7589E-5</v>
      </c>
      <c r="R61" s="1">
        <v>1.4816999999999999E-6</v>
      </c>
      <c r="S61" s="1">
        <v>1.2435999999999999E-2</v>
      </c>
      <c r="T61" s="1">
        <v>2.8319000000000001E-5</v>
      </c>
      <c r="U61" s="1">
        <v>5.8084000000000002E-5</v>
      </c>
      <c r="V61" s="1">
        <v>5.3665000000000002E-5</v>
      </c>
      <c r="W61" s="1">
        <v>0</v>
      </c>
      <c r="X61" s="1">
        <v>5.0349000000000002E-5</v>
      </c>
      <c r="Y61" s="1">
        <v>0</v>
      </c>
      <c r="Z61" s="1">
        <v>2.9975999999999999E-6</v>
      </c>
      <c r="AA61" s="1">
        <v>2.7499000000000001E-6</v>
      </c>
      <c r="AB61" s="1">
        <v>1.0043000000000001E-7</v>
      </c>
      <c r="AC61" s="1">
        <v>8.3745000000000004E-10</v>
      </c>
      <c r="AD61" s="1">
        <v>4.6924000000000002E-6</v>
      </c>
      <c r="AE61" s="1">
        <v>1.0655E-7</v>
      </c>
      <c r="AF61" s="1">
        <v>2.4299999999999999E-7</v>
      </c>
      <c r="AG61" s="1">
        <v>1.8068E-7</v>
      </c>
      <c r="AH61" s="1">
        <v>4.2002000000000001E-10</v>
      </c>
      <c r="AI61" s="1">
        <v>1.7155999999999999E-4</v>
      </c>
      <c r="AJ61" s="1">
        <v>4.2959E-5</v>
      </c>
      <c r="AK61" s="1">
        <v>1.3878E-2</v>
      </c>
      <c r="AL61" s="1">
        <v>2.8939E-3</v>
      </c>
      <c r="AM61">
        <v>-12.936400000000001</v>
      </c>
      <c r="AN61">
        <v>1.0018</v>
      </c>
      <c r="AO61">
        <v>-8.4900000000000003E-2</v>
      </c>
      <c r="AP61">
        <v>6.0511999999999997</v>
      </c>
      <c r="AQ61">
        <v>4.4722</v>
      </c>
      <c r="AR61">
        <v>0.51600000000000001</v>
      </c>
      <c r="AS61">
        <v>0.52900000000000003</v>
      </c>
      <c r="AT61">
        <v>3.6987000000000001</v>
      </c>
      <c r="AU61">
        <v>0.1336</v>
      </c>
      <c r="AV61">
        <v>-15.9239</v>
      </c>
      <c r="AW61">
        <v>3.0718000000000001</v>
      </c>
      <c r="AX61">
        <v>2.2023000000000001</v>
      </c>
      <c r="AY61">
        <v>3.6326999999999998</v>
      </c>
      <c r="AZ61">
        <v>-1.0365</v>
      </c>
      <c r="BA61">
        <v>2.9264999999999999</v>
      </c>
      <c r="BB61">
        <v>-0.66620000000000001</v>
      </c>
      <c r="BC61">
        <v>-0.42549999999999999</v>
      </c>
      <c r="BD61">
        <v>-3.0087000000000002</v>
      </c>
      <c r="BE61">
        <v>-10.3483</v>
      </c>
      <c r="BF61">
        <v>-3.5</v>
      </c>
      <c r="BG61" t="s">
        <v>84</v>
      </c>
      <c r="BH61" s="1">
        <v>0</v>
      </c>
      <c r="BI61" s="1">
        <v>2.3586</v>
      </c>
      <c r="BJ61" s="1">
        <v>1.8565999999999999E-3</v>
      </c>
    </row>
    <row r="62" spans="3:62" x14ac:dyDescent="0.25">
      <c r="C62">
        <v>3</v>
      </c>
      <c r="D62" t="s">
        <v>174</v>
      </c>
      <c r="E62">
        <v>9</v>
      </c>
      <c r="F62">
        <v>-99</v>
      </c>
      <c r="G62">
        <v>0</v>
      </c>
      <c r="H62">
        <v>1</v>
      </c>
      <c r="I62">
        <v>9.0723199999999995</v>
      </c>
      <c r="J62">
        <v>9.6291200000000003</v>
      </c>
      <c r="K62">
        <v>30.2</v>
      </c>
      <c r="L62">
        <v>1.23914E-2</v>
      </c>
      <c r="M62">
        <v>9.0511199999999993E-3</v>
      </c>
      <c r="N62" s="1">
        <v>-1.5008000000000001E-15</v>
      </c>
      <c r="O62" s="1">
        <v>-9.39074E-12</v>
      </c>
      <c r="P62" s="1">
        <v>6.7784999999999998E-3</v>
      </c>
      <c r="Q62" s="1">
        <v>1.1167E-5</v>
      </c>
      <c r="R62" s="1">
        <v>1.2301E-8</v>
      </c>
      <c r="S62" s="1">
        <v>9.6458999999999998E-4</v>
      </c>
      <c r="T62" s="1">
        <v>1.9511E-5</v>
      </c>
      <c r="U62" s="1">
        <v>4.9994000000000003E-5</v>
      </c>
      <c r="V62" s="1">
        <v>0</v>
      </c>
      <c r="W62" s="1">
        <v>0</v>
      </c>
      <c r="X62" s="1">
        <v>5.4821999999999998E-5</v>
      </c>
      <c r="Y62" s="1">
        <v>0</v>
      </c>
      <c r="Z62" s="1">
        <v>1.2608000000000001E-3</v>
      </c>
      <c r="AA62" s="1">
        <v>6.4598999999999998E-6</v>
      </c>
      <c r="AB62" s="1">
        <v>2.1605000000000001E-7</v>
      </c>
      <c r="AC62" s="1">
        <v>1.2725999999999999E-7</v>
      </c>
      <c r="AD62" s="1">
        <v>1.2208E-6</v>
      </c>
      <c r="AE62" s="1">
        <v>2.0352E-6</v>
      </c>
      <c r="AF62" s="1">
        <v>1.077E-6</v>
      </c>
      <c r="AG62" s="1">
        <v>2.6324000000000002E-7</v>
      </c>
      <c r="AH62" s="1">
        <v>4.1987000000000002E-10</v>
      </c>
      <c r="AI62" s="1">
        <v>1.9148E-4</v>
      </c>
      <c r="AJ62" s="1">
        <v>1.8427000000000002E-5</v>
      </c>
      <c r="AK62" s="1">
        <v>5.6632999999999996E-3</v>
      </c>
      <c r="AL62" s="1">
        <v>4.3926000000000002E-4</v>
      </c>
      <c r="AM62">
        <v>-13.3965</v>
      </c>
      <c r="AN62">
        <v>0.57640000000000002</v>
      </c>
      <c r="AO62">
        <v>2.8982000000000001</v>
      </c>
      <c r="AP62">
        <v>5.6180000000000003</v>
      </c>
      <c r="AQ62">
        <v>6.75</v>
      </c>
      <c r="AR62">
        <v>6.7869999999999999</v>
      </c>
      <c r="AS62">
        <v>3.5145</v>
      </c>
      <c r="AT62">
        <v>2.3713000000000002</v>
      </c>
      <c r="AU62">
        <v>3.12</v>
      </c>
      <c r="AV62">
        <v>-12.352600000000001</v>
      </c>
      <c r="AW62">
        <v>1.6588000000000001</v>
      </c>
      <c r="AX62">
        <v>0.78739999999999999</v>
      </c>
      <c r="AY62">
        <v>-0.2777</v>
      </c>
      <c r="AZ62">
        <v>-3.5304000000000002</v>
      </c>
      <c r="BA62">
        <v>1.5135000000000001</v>
      </c>
      <c r="BB62">
        <v>1.7097</v>
      </c>
      <c r="BC62">
        <v>2.3553999999999999</v>
      </c>
      <c r="BD62">
        <v>-0.86839999999999995</v>
      </c>
      <c r="BE62">
        <v>-10.8337</v>
      </c>
      <c r="BF62">
        <v>-3.5</v>
      </c>
      <c r="BG62" t="s">
        <v>85</v>
      </c>
      <c r="BH62" s="1">
        <v>0</v>
      </c>
      <c r="BI62" s="1">
        <v>0.68430000000000002</v>
      </c>
      <c r="BJ62" s="1">
        <v>6.2018999999999996E-4</v>
      </c>
    </row>
    <row r="63" spans="3:62" x14ac:dyDescent="0.25">
      <c r="C63">
        <v>3</v>
      </c>
      <c r="D63" t="s">
        <v>174</v>
      </c>
      <c r="E63">
        <v>10</v>
      </c>
      <c r="F63">
        <v>-99</v>
      </c>
      <c r="G63">
        <v>0</v>
      </c>
      <c r="H63">
        <v>1</v>
      </c>
      <c r="I63">
        <v>9.0863399999999999</v>
      </c>
      <c r="J63">
        <v>9.6570199999999993</v>
      </c>
      <c r="K63">
        <v>29.6</v>
      </c>
      <c r="L63">
        <v>1.3318699999999999E-2</v>
      </c>
      <c r="M63">
        <v>9.6214000000000004E-3</v>
      </c>
      <c r="N63" s="1">
        <v>-3.6104400000000003E-15</v>
      </c>
      <c r="O63" s="1">
        <v>-2.11811E-11</v>
      </c>
      <c r="P63" s="1">
        <v>7.2833999999999998E-3</v>
      </c>
      <c r="Q63" s="1">
        <v>3.6455999999999998E-5</v>
      </c>
      <c r="R63" s="1">
        <v>1.668E-6</v>
      </c>
      <c r="S63" s="1">
        <v>9.8284000000000002E-4</v>
      </c>
      <c r="T63" s="1">
        <v>2.4797999999999999E-5</v>
      </c>
      <c r="U63" s="1">
        <v>6.0745000000000002E-5</v>
      </c>
      <c r="V63" s="1">
        <v>0</v>
      </c>
      <c r="W63" s="1">
        <v>4.3888999999999999E-5</v>
      </c>
      <c r="X63" s="1">
        <v>7.0983999999999997E-5</v>
      </c>
      <c r="Y63" s="1">
        <v>0</v>
      </c>
      <c r="Z63" s="1">
        <v>1.3472E-3</v>
      </c>
      <c r="AA63" s="1">
        <v>7.6577999999999998E-6</v>
      </c>
      <c r="AB63" s="1">
        <v>3.4750000000000001E-7</v>
      </c>
      <c r="AC63" s="1">
        <v>1.2055E-7</v>
      </c>
      <c r="AD63" s="1">
        <v>1.7946999999999999E-4</v>
      </c>
      <c r="AE63" s="1">
        <v>1.6196999999999999E-7</v>
      </c>
      <c r="AF63" s="1">
        <v>3.1603E-7</v>
      </c>
      <c r="AG63" s="1">
        <v>4.3468999999999998E-7</v>
      </c>
      <c r="AH63" s="1">
        <v>2.3417000000000001E-7</v>
      </c>
      <c r="AI63" s="1">
        <v>2.0479999999999999E-4</v>
      </c>
      <c r="AJ63" s="1">
        <v>1.8277000000000001E-5</v>
      </c>
      <c r="AK63" s="1">
        <v>5.9170000000000004E-3</v>
      </c>
      <c r="AL63" s="1">
        <v>4.7258000000000001E-4</v>
      </c>
      <c r="AM63">
        <v>-11.2996</v>
      </c>
      <c r="AN63">
        <v>2.7113</v>
      </c>
      <c r="AO63">
        <v>2.9382000000000001</v>
      </c>
      <c r="AP63">
        <v>7.7606000000000002</v>
      </c>
      <c r="AQ63">
        <v>6.7306999999999997</v>
      </c>
      <c r="AR63">
        <v>6.9390999999999998</v>
      </c>
      <c r="AS63">
        <v>3.5518999999999998</v>
      </c>
      <c r="AT63">
        <v>8.7538999999999998</v>
      </c>
      <c r="AU63">
        <v>3.1564999999999999</v>
      </c>
      <c r="AV63">
        <v>-14.6808</v>
      </c>
      <c r="AW63">
        <v>1.6794</v>
      </c>
      <c r="AX63">
        <v>0.81010000000000004</v>
      </c>
      <c r="AY63">
        <v>1.8872</v>
      </c>
      <c r="AZ63">
        <v>-1.3895999999999999</v>
      </c>
      <c r="BA63">
        <v>1.5341</v>
      </c>
      <c r="BB63">
        <v>1.8068</v>
      </c>
      <c r="BC63">
        <v>-0.26250000000000001</v>
      </c>
      <c r="BD63">
        <v>-0.89570000000000005</v>
      </c>
      <c r="BE63">
        <v>-8.7117000000000004</v>
      </c>
      <c r="BF63">
        <v>-3.5</v>
      </c>
      <c r="BG63" t="s">
        <v>86</v>
      </c>
      <c r="BH63" s="1">
        <v>0</v>
      </c>
      <c r="BI63" s="1">
        <v>0.74699000000000004</v>
      </c>
      <c r="BJ63" s="1">
        <v>6.6660000000000005E-4</v>
      </c>
    </row>
    <row r="64" spans="3:62" x14ac:dyDescent="0.25">
      <c r="C64">
        <v>3</v>
      </c>
      <c r="D64" t="s">
        <v>174</v>
      </c>
      <c r="E64">
        <v>11</v>
      </c>
      <c r="F64">
        <v>-99</v>
      </c>
      <c r="G64">
        <v>0</v>
      </c>
      <c r="H64">
        <v>1</v>
      </c>
      <c r="I64">
        <v>9.0784500000000001</v>
      </c>
      <c r="J64">
        <v>9.5526900000000001</v>
      </c>
      <c r="K64">
        <v>31.4</v>
      </c>
      <c r="L64">
        <v>1.29879E-2</v>
      </c>
      <c r="M64">
        <v>9.2584299999999998E-3</v>
      </c>
      <c r="N64" s="1">
        <v>2.1478800000000001E-18</v>
      </c>
      <c r="O64" s="1">
        <v>1.3206E-14</v>
      </c>
      <c r="P64" s="1">
        <v>6.8088999999999997E-3</v>
      </c>
      <c r="Q64" s="1">
        <v>1.2599000000000001E-5</v>
      </c>
      <c r="R64" s="1">
        <v>2.4519000000000002E-6</v>
      </c>
      <c r="S64" s="1">
        <v>1.0597E-3</v>
      </c>
      <c r="T64" s="1">
        <v>1.8627E-5</v>
      </c>
      <c r="U64" s="1">
        <v>7.2224999999999994E-5</v>
      </c>
      <c r="V64" s="1">
        <v>0</v>
      </c>
      <c r="W64" s="1">
        <v>0</v>
      </c>
      <c r="X64" s="1">
        <v>5.6557000000000001E-5</v>
      </c>
      <c r="Y64" s="1">
        <v>0</v>
      </c>
      <c r="Z64" s="1">
        <v>1.3734999999999999E-3</v>
      </c>
      <c r="AA64" s="1">
        <v>6.7916999999999997E-6</v>
      </c>
      <c r="AB64" s="1">
        <v>1.9371000000000001E-7</v>
      </c>
      <c r="AC64" s="1">
        <v>8.3713999999999996E-10</v>
      </c>
      <c r="AD64" s="1">
        <v>6.1341999999999996E-5</v>
      </c>
      <c r="AE64" s="1">
        <v>1.2274E-7</v>
      </c>
      <c r="AF64" s="1">
        <v>2.2882999999999999E-7</v>
      </c>
      <c r="AG64" s="1">
        <v>2.7314000000000002E-7</v>
      </c>
      <c r="AH64" s="1">
        <v>2.2509000000000001E-7</v>
      </c>
      <c r="AI64" s="1">
        <v>2.5142E-6</v>
      </c>
      <c r="AJ64" s="1">
        <v>2.0383000000000001E-5</v>
      </c>
      <c r="AK64" s="1">
        <v>5.6483000000000002E-3</v>
      </c>
      <c r="AL64" s="1">
        <v>4.5534999999999998E-4</v>
      </c>
      <c r="AM64">
        <v>-11.577500000000001</v>
      </c>
      <c r="AN64">
        <v>2.3330000000000002</v>
      </c>
      <c r="AO64">
        <v>2.8765000000000001</v>
      </c>
      <c r="AP64">
        <v>7.3592000000000004</v>
      </c>
      <c r="AQ64">
        <v>4.5934999999999997</v>
      </c>
      <c r="AR64">
        <v>2.9352999999999998</v>
      </c>
      <c r="AS64">
        <v>3.4975999999999998</v>
      </c>
      <c r="AT64">
        <v>7.6719999999999997</v>
      </c>
      <c r="AU64">
        <v>3.1051000000000002</v>
      </c>
      <c r="AV64">
        <v>-14.626099999999999</v>
      </c>
      <c r="AW64">
        <v>1.7121999999999999</v>
      </c>
      <c r="AX64">
        <v>0.83650000000000002</v>
      </c>
      <c r="AY64">
        <v>2.0981999999999998</v>
      </c>
      <c r="AZ64">
        <v>-1.2010000000000001</v>
      </c>
      <c r="BA64">
        <v>1.5669999999999999</v>
      </c>
      <c r="BB64">
        <v>1.6694</v>
      </c>
      <c r="BC64">
        <v>-1.0388999999999999</v>
      </c>
      <c r="BD64">
        <v>-3.0350000000000001</v>
      </c>
      <c r="BE64">
        <v>-9.0645000000000007</v>
      </c>
      <c r="BF64">
        <v>-3.5</v>
      </c>
      <c r="BG64" t="s">
        <v>87</v>
      </c>
      <c r="BH64" s="1">
        <v>0</v>
      </c>
      <c r="BI64" s="1">
        <v>0.69372999999999996</v>
      </c>
      <c r="BJ64" s="1">
        <v>6.5003999999999995E-4</v>
      </c>
    </row>
    <row r="65" spans="1:62" x14ac:dyDescent="0.25">
      <c r="C65">
        <v>3</v>
      </c>
      <c r="D65" t="s">
        <v>174</v>
      </c>
      <c r="E65">
        <v>12</v>
      </c>
      <c r="F65">
        <v>-99</v>
      </c>
      <c r="G65">
        <v>0</v>
      </c>
      <c r="H65">
        <v>1</v>
      </c>
      <c r="I65">
        <v>9.1042400000000008</v>
      </c>
      <c r="J65">
        <v>9.6447900000000004</v>
      </c>
      <c r="K65">
        <v>29.7</v>
      </c>
      <c r="L65">
        <v>9.9561500000000004E-3</v>
      </c>
      <c r="M65">
        <v>9.9057299999999997E-3</v>
      </c>
      <c r="N65" s="1">
        <v>-1.7249000000000001E-17</v>
      </c>
      <c r="O65" s="1">
        <v>-1.09583E-13</v>
      </c>
      <c r="P65" s="1">
        <v>4.8510999999999997E-3</v>
      </c>
      <c r="Q65" s="1">
        <v>8.8437999999999999E-6</v>
      </c>
      <c r="R65" s="1">
        <v>1.2301E-8</v>
      </c>
      <c r="S65" s="1">
        <v>2.4862E-3</v>
      </c>
      <c r="T65" s="1">
        <v>2.287E-5</v>
      </c>
      <c r="U65" s="1">
        <v>2.6895000000000001E-4</v>
      </c>
      <c r="V65" s="1">
        <v>5.2822E-6</v>
      </c>
      <c r="W65" s="1">
        <v>0</v>
      </c>
      <c r="X65" s="1">
        <v>5.7278000000000003E-5</v>
      </c>
      <c r="Y65" s="1">
        <v>5.5220000000000003E-5</v>
      </c>
      <c r="Z65" s="1">
        <v>1.5955E-4</v>
      </c>
      <c r="AA65" s="1">
        <v>2.5544999999999999E-6</v>
      </c>
      <c r="AB65" s="1">
        <v>4.2734999999999999E-8</v>
      </c>
      <c r="AC65" s="1">
        <v>8.3712999999999998E-10</v>
      </c>
      <c r="AD65" s="1">
        <v>7.8321000000000004E-7</v>
      </c>
      <c r="AE65" s="1">
        <v>7.5631999999999999E-8</v>
      </c>
      <c r="AF65" s="1">
        <v>1.8845E-7</v>
      </c>
      <c r="AG65" s="1">
        <v>3.3267999999999999E-7</v>
      </c>
      <c r="AH65" s="1">
        <v>4.1987000000000002E-10</v>
      </c>
      <c r="AI65" s="1">
        <v>3.7295999999999998E-4</v>
      </c>
      <c r="AJ65" s="1">
        <v>1.9211E-5</v>
      </c>
      <c r="AK65" s="1">
        <v>6.1652E-3</v>
      </c>
      <c r="AL65" s="1">
        <v>5.1604999999999999E-4</v>
      </c>
      <c r="AM65">
        <v>-13.666</v>
      </c>
      <c r="AN65">
        <v>0.3513</v>
      </c>
      <c r="AO65">
        <v>1.9890000000000001</v>
      </c>
      <c r="AP65">
        <v>5.3992000000000004</v>
      </c>
      <c r="AQ65">
        <v>4.5951000000000004</v>
      </c>
      <c r="AR65">
        <v>5.5622999999999996</v>
      </c>
      <c r="AS65">
        <v>2.6032000000000002</v>
      </c>
      <c r="AT65">
        <v>1.6647000000000001</v>
      </c>
      <c r="AU65">
        <v>2.2079</v>
      </c>
      <c r="AV65">
        <v>-15.3941</v>
      </c>
      <c r="AW65">
        <v>2.0981999999999998</v>
      </c>
      <c r="AX65">
        <v>1.2285999999999999</v>
      </c>
      <c r="AY65">
        <v>0.191</v>
      </c>
      <c r="AZ65">
        <v>-3.504</v>
      </c>
      <c r="BA65">
        <v>1.9529000000000001</v>
      </c>
      <c r="BB65">
        <v>0.69569999999999999</v>
      </c>
      <c r="BC65">
        <v>-1.5023</v>
      </c>
      <c r="BD65">
        <v>-3.0552999999999999</v>
      </c>
      <c r="BE65">
        <v>-11.0823</v>
      </c>
      <c r="BF65">
        <v>-3.5</v>
      </c>
      <c r="BG65" t="s">
        <v>88</v>
      </c>
      <c r="BH65" s="1">
        <v>0</v>
      </c>
      <c r="BI65" s="1">
        <v>0.73140000000000005</v>
      </c>
      <c r="BJ65" s="1">
        <v>4.9830999999999996E-4</v>
      </c>
    </row>
    <row r="66" spans="1:62" x14ac:dyDescent="0.25">
      <c r="C66">
        <v>3</v>
      </c>
      <c r="D66" t="s">
        <v>174</v>
      </c>
      <c r="E66">
        <v>13</v>
      </c>
      <c r="F66">
        <v>-99</v>
      </c>
      <c r="G66">
        <v>0</v>
      </c>
      <c r="H66">
        <v>1</v>
      </c>
      <c r="I66">
        <v>8.9811800000000002</v>
      </c>
      <c r="J66">
        <v>9.7709499999999991</v>
      </c>
      <c r="K66">
        <v>29.9</v>
      </c>
      <c r="L66">
        <v>9.3812800000000005E-3</v>
      </c>
      <c r="M66">
        <v>7.0453499999999997E-3</v>
      </c>
      <c r="N66" s="1">
        <v>-7.5405299999999997E-17</v>
      </c>
      <c r="O66" s="1">
        <v>-6.0256499999999997E-13</v>
      </c>
      <c r="P66" s="1">
        <v>5.2554999999999998E-3</v>
      </c>
      <c r="Q66" s="1">
        <v>9.8003E-6</v>
      </c>
      <c r="R66" s="1">
        <v>1.2299999999999999E-8</v>
      </c>
      <c r="S66" s="1">
        <v>7.0551000000000001E-4</v>
      </c>
      <c r="T66" s="1">
        <v>1.7889000000000001E-5</v>
      </c>
      <c r="U66" s="1">
        <v>5.1177000000000001E-5</v>
      </c>
      <c r="V66" s="1">
        <v>0</v>
      </c>
      <c r="W66" s="1">
        <v>0</v>
      </c>
      <c r="X66" s="1">
        <v>5.4855999999999998E-5</v>
      </c>
      <c r="Y66" s="1">
        <v>0</v>
      </c>
      <c r="Z66" s="1">
        <v>9.3860000000000005E-4</v>
      </c>
      <c r="AA66" s="1">
        <v>5.3797999999999997E-6</v>
      </c>
      <c r="AB66" s="1">
        <v>5.6895000000000001E-8</v>
      </c>
      <c r="AC66" s="1">
        <v>8.7807E-8</v>
      </c>
      <c r="AD66" s="1">
        <v>2.6309000000000001E-6</v>
      </c>
      <c r="AE66" s="1">
        <v>1.502E-6</v>
      </c>
      <c r="AF66" s="1">
        <v>8.0793000000000001E-7</v>
      </c>
      <c r="AG66" s="1">
        <v>1.4747000000000001E-7</v>
      </c>
      <c r="AH66" s="1">
        <v>1.2219000000000001E-7</v>
      </c>
      <c r="AI66" s="1">
        <v>4.1624000000000001E-4</v>
      </c>
      <c r="AJ66" s="1">
        <v>1.4464000000000001E-5</v>
      </c>
      <c r="AK66" s="1">
        <v>4.5637999999999998E-3</v>
      </c>
      <c r="AL66" s="1">
        <v>2.7672999999999999E-4</v>
      </c>
      <c r="AM66">
        <v>-13.1046</v>
      </c>
      <c r="AN66">
        <v>0.91710000000000003</v>
      </c>
      <c r="AO66">
        <v>2.8788</v>
      </c>
      <c r="AP66">
        <v>5.9625000000000004</v>
      </c>
      <c r="AQ66">
        <v>6.6222000000000003</v>
      </c>
      <c r="AR66">
        <v>7.4696999999999996</v>
      </c>
      <c r="AS66">
        <v>3.4937999999999998</v>
      </c>
      <c r="AT66">
        <v>3.3523999999999998</v>
      </c>
      <c r="AU66">
        <v>3.0989</v>
      </c>
      <c r="AV66">
        <v>-12.5848</v>
      </c>
      <c r="AW66">
        <v>1.4067000000000001</v>
      </c>
      <c r="AX66">
        <v>0.53639999999999999</v>
      </c>
      <c r="AY66">
        <v>-0.67169999999999996</v>
      </c>
      <c r="AZ66">
        <v>-3.6741000000000001</v>
      </c>
      <c r="BA66">
        <v>1.2615000000000001</v>
      </c>
      <c r="BB66">
        <v>1.5001</v>
      </c>
      <c r="BC66">
        <v>1.5482</v>
      </c>
      <c r="BD66">
        <v>-1.0597000000000001</v>
      </c>
      <c r="BE66">
        <v>-10.529299999999999</v>
      </c>
      <c r="BF66">
        <v>-3.5</v>
      </c>
      <c r="BG66" t="s">
        <v>89</v>
      </c>
      <c r="BH66" s="1">
        <v>0</v>
      </c>
      <c r="BI66" s="1">
        <v>0.54681999999999997</v>
      </c>
      <c r="BJ66" s="1">
        <v>4.6953000000000001E-4</v>
      </c>
    </row>
    <row r="67" spans="1:62" x14ac:dyDescent="0.25">
      <c r="C67">
        <v>3</v>
      </c>
      <c r="D67" t="s">
        <v>174</v>
      </c>
      <c r="E67">
        <v>14</v>
      </c>
      <c r="F67">
        <v>-99</v>
      </c>
      <c r="G67">
        <v>0</v>
      </c>
      <c r="H67">
        <v>1</v>
      </c>
      <c r="I67">
        <v>8.9264799999999997</v>
      </c>
      <c r="J67">
        <v>9.8489599999999999</v>
      </c>
      <c r="K67">
        <v>29.3</v>
      </c>
      <c r="L67">
        <v>8.8392399999999999E-3</v>
      </c>
      <c r="M67">
        <v>6.1892900000000001E-3</v>
      </c>
      <c r="N67" s="1">
        <v>-1.98941E-17</v>
      </c>
      <c r="O67" s="1">
        <v>-1.7552799999999999E-13</v>
      </c>
      <c r="P67" s="1">
        <v>5.0423000000000004E-3</v>
      </c>
      <c r="Q67" s="1">
        <v>2.796E-5</v>
      </c>
      <c r="R67" s="1">
        <v>6.7693999999999999E-6</v>
      </c>
      <c r="S67" s="1">
        <v>3.9355E-4</v>
      </c>
      <c r="T67" s="1">
        <v>2.0537E-5</v>
      </c>
      <c r="U67" s="1">
        <v>5.7862000000000003E-5</v>
      </c>
      <c r="V67" s="1">
        <v>0</v>
      </c>
      <c r="W67" s="1">
        <v>4.3034000000000002E-5</v>
      </c>
      <c r="X67" s="1">
        <v>5.6968000000000001E-5</v>
      </c>
      <c r="Y67" s="1">
        <v>0</v>
      </c>
      <c r="Z67" s="1">
        <v>9.4156000000000003E-4</v>
      </c>
      <c r="AA67" s="1">
        <v>4.8967000000000001E-6</v>
      </c>
      <c r="AB67" s="1">
        <v>3.6721999999999998E-7</v>
      </c>
      <c r="AC67" s="1">
        <v>3.1095000000000001E-7</v>
      </c>
      <c r="AD67" s="1">
        <v>3.1430999999999999E-4</v>
      </c>
      <c r="AE67" s="1">
        <v>4.9390000000000005E-7</v>
      </c>
      <c r="AF67" s="1">
        <v>6.4425000000000002E-7</v>
      </c>
      <c r="AG67" s="1">
        <v>3.1716999999999997E-7</v>
      </c>
      <c r="AH67" s="1">
        <v>2.3228000000000001E-7</v>
      </c>
      <c r="AI67" s="1">
        <v>5.4775999999999999E-5</v>
      </c>
      <c r="AJ67" s="1">
        <v>1.2150000000000001E-5</v>
      </c>
      <c r="AK67" s="1">
        <v>4.0394000000000003E-3</v>
      </c>
      <c r="AL67" s="1">
        <v>2.1044999999999999E-4</v>
      </c>
      <c r="AM67">
        <v>-11.064399999999999</v>
      </c>
      <c r="AN67">
        <v>2.9767000000000001</v>
      </c>
      <c r="AO67">
        <v>2.9634</v>
      </c>
      <c r="AP67">
        <v>8.0297999999999998</v>
      </c>
      <c r="AQ67">
        <v>7.1146000000000003</v>
      </c>
      <c r="AR67">
        <v>5.9138000000000002</v>
      </c>
      <c r="AS67">
        <v>3.5758999999999999</v>
      </c>
      <c r="AT67">
        <v>9.5276999999999994</v>
      </c>
      <c r="AU67">
        <v>3.1798999999999999</v>
      </c>
      <c r="AV67">
        <v>-13.550800000000001</v>
      </c>
      <c r="AW67">
        <v>1.0732999999999999</v>
      </c>
      <c r="AX67">
        <v>0.2051</v>
      </c>
      <c r="AY67">
        <v>1.6396999999999999</v>
      </c>
      <c r="AZ67">
        <v>-1.0327</v>
      </c>
      <c r="BA67">
        <v>0.92800000000000005</v>
      </c>
      <c r="BB67">
        <v>1.5285</v>
      </c>
      <c r="BC67">
        <v>0.94030000000000002</v>
      </c>
      <c r="BD67">
        <v>-0.53800000000000003</v>
      </c>
      <c r="BE67">
        <v>-8.4639000000000006</v>
      </c>
      <c r="BF67">
        <v>-3.5</v>
      </c>
      <c r="BG67" t="s">
        <v>90</v>
      </c>
      <c r="BH67" s="1">
        <v>0</v>
      </c>
      <c r="BI67" s="1">
        <v>0.50333000000000006</v>
      </c>
      <c r="BJ67" s="1">
        <v>4.4240000000000002E-4</v>
      </c>
    </row>
    <row r="68" spans="1:62" x14ac:dyDescent="0.25">
      <c r="C68">
        <v>3</v>
      </c>
      <c r="D68" t="s">
        <v>174</v>
      </c>
      <c r="E68">
        <v>15</v>
      </c>
      <c r="F68">
        <v>-99</v>
      </c>
      <c r="G68">
        <v>0</v>
      </c>
      <c r="H68">
        <v>1</v>
      </c>
      <c r="I68">
        <v>8.9857399999999998</v>
      </c>
      <c r="J68">
        <v>9.7105200000000007</v>
      </c>
      <c r="K68">
        <v>30.7</v>
      </c>
      <c r="L68">
        <v>9.5335899999999998E-3</v>
      </c>
      <c r="M68">
        <v>7.04968E-3</v>
      </c>
      <c r="N68" s="1">
        <v>-2.17409E-16</v>
      </c>
      <c r="O68" s="1">
        <v>-1.7279100000000001E-12</v>
      </c>
      <c r="P68" s="1">
        <v>5.3598999999999999E-3</v>
      </c>
      <c r="Q68" s="1">
        <v>9.6724000000000008E-6</v>
      </c>
      <c r="R68" s="1">
        <v>1.2299999999999999E-8</v>
      </c>
      <c r="S68" s="1">
        <v>6.6383999999999996E-4</v>
      </c>
      <c r="T68" s="1">
        <v>1.5577999999999999E-5</v>
      </c>
      <c r="U68" s="1">
        <v>5.1149000000000001E-5</v>
      </c>
      <c r="V68" s="1">
        <v>0</v>
      </c>
      <c r="W68" s="1">
        <v>0</v>
      </c>
      <c r="X68" s="1">
        <v>5.4984000000000001E-5</v>
      </c>
      <c r="Y68" s="1">
        <v>0</v>
      </c>
      <c r="Z68" s="1">
        <v>9.6380999999999995E-4</v>
      </c>
      <c r="AA68" s="1">
        <v>4.1644000000000003E-6</v>
      </c>
      <c r="AB68" s="1">
        <v>1.0712E-7</v>
      </c>
      <c r="AC68" s="1">
        <v>8.3711000000000002E-10</v>
      </c>
      <c r="AD68" s="1">
        <v>6.0785000000000002E-5</v>
      </c>
      <c r="AE68" s="1">
        <v>4.3788E-7</v>
      </c>
      <c r="AF68" s="1">
        <v>3.2305000000000002E-7</v>
      </c>
      <c r="AG68" s="1">
        <v>1.4212E-7</v>
      </c>
      <c r="AH68" s="1">
        <v>1.3003999999999999E-7</v>
      </c>
      <c r="AI68" s="1">
        <v>3.5131000000000002E-4</v>
      </c>
      <c r="AJ68" s="1">
        <v>1.5481E-5</v>
      </c>
      <c r="AK68" s="1">
        <v>4.5577999999999999E-3</v>
      </c>
      <c r="AL68" s="1">
        <v>2.8338000000000001E-4</v>
      </c>
      <c r="AM68">
        <v>-11.653</v>
      </c>
      <c r="AN68">
        <v>2.3180000000000001</v>
      </c>
      <c r="AO68">
        <v>2.8508</v>
      </c>
      <c r="AP68">
        <v>7.3532000000000002</v>
      </c>
      <c r="AQ68">
        <v>4.6012000000000004</v>
      </c>
      <c r="AR68">
        <v>7.2369000000000003</v>
      </c>
      <c r="AS68">
        <v>3.4689999999999999</v>
      </c>
      <c r="AT68">
        <v>7.5846999999999998</v>
      </c>
      <c r="AU68">
        <v>3.0754000000000001</v>
      </c>
      <c r="AV68">
        <v>-13.5258</v>
      </c>
      <c r="AW68">
        <v>1.3914</v>
      </c>
      <c r="AX68">
        <v>0.51819999999999999</v>
      </c>
      <c r="AY68">
        <v>-0.66949999999999998</v>
      </c>
      <c r="AZ68">
        <v>-3.6518999999999999</v>
      </c>
      <c r="BA68">
        <v>1.2462</v>
      </c>
      <c r="BB68">
        <v>1.4675</v>
      </c>
      <c r="BC68">
        <v>-0.46100000000000002</v>
      </c>
      <c r="BD68">
        <v>-3.0697999999999999</v>
      </c>
      <c r="BE68">
        <v>-9.1111000000000004</v>
      </c>
      <c r="BF68">
        <v>-3.5</v>
      </c>
      <c r="BG68" t="s">
        <v>91</v>
      </c>
      <c r="BH68" s="1">
        <v>0</v>
      </c>
      <c r="BI68" s="1">
        <v>0.55067999999999995</v>
      </c>
      <c r="BJ68" s="1">
        <v>4.7716000000000002E-4</v>
      </c>
    </row>
    <row r="69" spans="1:62" x14ac:dyDescent="0.25">
      <c r="C69">
        <v>3</v>
      </c>
      <c r="D69" t="s">
        <v>174</v>
      </c>
      <c r="E69">
        <v>16</v>
      </c>
      <c r="F69">
        <v>-99</v>
      </c>
      <c r="G69">
        <v>0</v>
      </c>
      <c r="H69">
        <v>1</v>
      </c>
      <c r="I69">
        <v>8.9373900000000006</v>
      </c>
      <c r="J69">
        <v>9.9443800000000007</v>
      </c>
      <c r="K69">
        <v>28.1</v>
      </c>
      <c r="L69">
        <v>7.1377400000000001E-3</v>
      </c>
      <c r="M69">
        <v>6.6853399999999997E-3</v>
      </c>
      <c r="N69" s="1">
        <v>-1.8982E-17</v>
      </c>
      <c r="O69" s="1">
        <v>-1.7802000000000001E-13</v>
      </c>
      <c r="P69" s="1">
        <v>3.1327E-3</v>
      </c>
      <c r="Q69" s="1">
        <v>6.4308999999999997E-6</v>
      </c>
      <c r="R69" s="1">
        <v>1.2299999999999999E-8</v>
      </c>
      <c r="S69" s="1">
        <v>1.4736E-3</v>
      </c>
      <c r="T69" s="1">
        <v>1.4460999999999999E-5</v>
      </c>
      <c r="U69" s="1">
        <v>4.3022000000000002E-5</v>
      </c>
      <c r="V69" s="1">
        <v>0</v>
      </c>
      <c r="W69" s="1">
        <v>0</v>
      </c>
      <c r="X69" s="1">
        <v>5.4604000000000001E-5</v>
      </c>
      <c r="Y69" s="1">
        <v>8.5730999999999996E-5</v>
      </c>
      <c r="Z69" s="1">
        <v>3.8514000000000002E-4</v>
      </c>
      <c r="AA69" s="1">
        <v>1.9564999999999998E-6</v>
      </c>
      <c r="AB69" s="1">
        <v>3.2125E-10</v>
      </c>
      <c r="AC69" s="1">
        <v>1.1981000000000001E-7</v>
      </c>
      <c r="AD69" s="1">
        <v>5.6664000000000002E-10</v>
      </c>
      <c r="AE69" s="1">
        <v>1.4889000000000001E-6</v>
      </c>
      <c r="AF69" s="1">
        <v>9.9098E-7</v>
      </c>
      <c r="AG69" s="1">
        <v>2.8215999999999998E-7</v>
      </c>
      <c r="AH69" s="1">
        <v>4.1984000000000002E-10</v>
      </c>
      <c r="AI69" s="1">
        <v>2.6804999999999998E-4</v>
      </c>
      <c r="AJ69" s="1">
        <v>1.1452E-5</v>
      </c>
      <c r="AK69" s="1">
        <v>4.2290000000000001E-3</v>
      </c>
      <c r="AL69" s="1">
        <v>2.2288000000000001E-4</v>
      </c>
      <c r="AM69">
        <v>-16.966899999999999</v>
      </c>
      <c r="AN69">
        <v>-2.8275000000000001</v>
      </c>
      <c r="AO69">
        <v>2.6162999999999998</v>
      </c>
      <c r="AP69">
        <v>2.2410999999999999</v>
      </c>
      <c r="AQ69">
        <v>6.7302999999999997</v>
      </c>
      <c r="AR69">
        <v>6.6439000000000004</v>
      </c>
      <c r="AS69">
        <v>3.2238000000000002</v>
      </c>
      <c r="AT69">
        <v>-7.9512999999999998</v>
      </c>
      <c r="AU69">
        <v>2.8258000000000001</v>
      </c>
      <c r="AV69">
        <v>-12.892899999999999</v>
      </c>
      <c r="AW69">
        <v>1.6397999999999999</v>
      </c>
      <c r="AX69">
        <v>0.77590000000000003</v>
      </c>
      <c r="AY69">
        <v>-0.55410000000000004</v>
      </c>
      <c r="AZ69">
        <v>-3.8001999999999998</v>
      </c>
      <c r="BA69">
        <v>1.4944999999999999</v>
      </c>
      <c r="BB69">
        <v>1.0105999999999999</v>
      </c>
      <c r="BC69">
        <v>1.5678000000000001</v>
      </c>
      <c r="BD69">
        <v>-0.98199999999999998</v>
      </c>
      <c r="BE69">
        <v>-14.315899999999999</v>
      </c>
      <c r="BF69">
        <v>-3.5</v>
      </c>
      <c r="BG69" t="s">
        <v>92</v>
      </c>
      <c r="BH69" s="1">
        <v>0</v>
      </c>
      <c r="BI69" s="1">
        <v>0.47810999999999998</v>
      </c>
      <c r="BJ69" s="1">
        <v>3.5723999999999999E-4</v>
      </c>
    </row>
    <row r="70" spans="1:62" x14ac:dyDescent="0.25">
      <c r="C70">
        <v>3</v>
      </c>
      <c r="D70" t="s">
        <v>174</v>
      </c>
      <c r="E70">
        <v>17</v>
      </c>
      <c r="F70">
        <v>-99</v>
      </c>
      <c r="G70">
        <v>0</v>
      </c>
      <c r="H70">
        <v>1</v>
      </c>
      <c r="I70">
        <v>8.9164100000000008</v>
      </c>
      <c r="J70">
        <v>4.3096100000000002</v>
      </c>
      <c r="K70">
        <v>30.4</v>
      </c>
      <c r="L70">
        <v>7.8935099999999994E-3</v>
      </c>
      <c r="M70">
        <v>5.8180300000000001E-3</v>
      </c>
      <c r="N70" s="1">
        <v>-4.2339300000000002E-18</v>
      </c>
      <c r="O70" s="1">
        <v>-4.0173199999999999E-14</v>
      </c>
      <c r="P70" s="1">
        <v>4.5897999999999998E-3</v>
      </c>
      <c r="Q70" s="1">
        <v>8.8790999999999994E-6</v>
      </c>
      <c r="R70" s="1">
        <v>1.2299999999999999E-8</v>
      </c>
      <c r="S70" s="1">
        <v>4.4995000000000001E-4</v>
      </c>
      <c r="T70" s="1">
        <v>2.0516000000000001E-5</v>
      </c>
      <c r="U70" s="1">
        <v>4.5278999999999998E-5</v>
      </c>
      <c r="V70" s="1">
        <v>0</v>
      </c>
      <c r="W70" s="1">
        <v>4.0756000000000001E-5</v>
      </c>
      <c r="X70" s="1">
        <v>0</v>
      </c>
      <c r="Y70" s="1">
        <v>0</v>
      </c>
      <c r="Z70" s="1">
        <v>8.2923000000000003E-4</v>
      </c>
      <c r="AA70" s="1">
        <v>4.6099999999999999E-6</v>
      </c>
      <c r="AB70" s="1">
        <v>4.6164999999999997E-8</v>
      </c>
      <c r="AC70" s="1">
        <v>8.3707999999999997E-10</v>
      </c>
      <c r="AD70" s="1">
        <v>8.7610999999999999E-6</v>
      </c>
      <c r="AE70" s="1">
        <v>6.1319999999999996E-8</v>
      </c>
      <c r="AF70" s="1">
        <v>1.5115E-7</v>
      </c>
      <c r="AG70" s="1">
        <v>1.1294E-7</v>
      </c>
      <c r="AH70" s="1">
        <v>2.1720000000000001E-7</v>
      </c>
      <c r="AI70" s="1">
        <v>3.4464000000000001E-4</v>
      </c>
      <c r="AJ70" s="1">
        <v>1.2819999999999999E-5</v>
      </c>
      <c r="AK70" s="1">
        <v>3.8741000000000001E-3</v>
      </c>
      <c r="AL70" s="1">
        <v>1.9982999999999999E-4</v>
      </c>
      <c r="AM70">
        <v>-7.0223000000000004</v>
      </c>
      <c r="AN70">
        <v>1.4765999999999999</v>
      </c>
      <c r="AO70">
        <v>2.871</v>
      </c>
      <c r="AP70">
        <v>6.5155000000000003</v>
      </c>
      <c r="AQ70">
        <v>-6.4067999999999996</v>
      </c>
      <c r="AR70">
        <v>7.2931999999999997</v>
      </c>
      <c r="AS70">
        <v>3.488</v>
      </c>
      <c r="AT70">
        <v>10.5404</v>
      </c>
      <c r="AU70">
        <v>3.0939000000000001</v>
      </c>
      <c r="AV70">
        <v>-4.2211999999999996</v>
      </c>
      <c r="AW70">
        <v>1.1255999999999999</v>
      </c>
      <c r="AX70">
        <v>0.2535</v>
      </c>
      <c r="AY70">
        <v>-1.0496000000000001</v>
      </c>
      <c r="AZ70">
        <v>-3.7679999999999998</v>
      </c>
      <c r="BA70">
        <v>0.98029999999999995</v>
      </c>
      <c r="BB70">
        <v>1.3613</v>
      </c>
      <c r="BC70">
        <v>-2.2761</v>
      </c>
      <c r="BD70">
        <v>-3.0996000000000001</v>
      </c>
      <c r="BE70">
        <v>-4.4679000000000002</v>
      </c>
      <c r="BF70">
        <v>-3.5</v>
      </c>
      <c r="BG70" t="s">
        <v>93</v>
      </c>
      <c r="BH70" s="1">
        <v>0</v>
      </c>
      <c r="BI70" s="1">
        <v>0.45748</v>
      </c>
      <c r="BJ70" s="1">
        <v>3.9507000000000002E-4</v>
      </c>
    </row>
    <row r="71" spans="1:62" x14ac:dyDescent="0.25">
      <c r="C71">
        <v>3</v>
      </c>
      <c r="D71" t="s">
        <v>174</v>
      </c>
      <c r="E71">
        <v>18</v>
      </c>
      <c r="F71">
        <v>-99</v>
      </c>
      <c r="G71">
        <v>0</v>
      </c>
      <c r="H71">
        <v>1</v>
      </c>
      <c r="I71">
        <v>8.8789700000000007</v>
      </c>
      <c r="J71">
        <v>9.8495799999999996</v>
      </c>
      <c r="K71">
        <v>30.2</v>
      </c>
      <c r="L71">
        <v>7.7037900000000003E-3</v>
      </c>
      <c r="M71">
        <v>5.4376199999999998E-3</v>
      </c>
      <c r="N71" s="1">
        <v>1.30874E-17</v>
      </c>
      <c r="O71" s="1">
        <v>1.32308E-13</v>
      </c>
      <c r="P71" s="1">
        <v>4.2412999999999999E-3</v>
      </c>
      <c r="Q71" s="1">
        <v>7.1625999999999995E-5</v>
      </c>
      <c r="R71" s="1">
        <v>4.3332000000000003E-6</v>
      </c>
      <c r="S71" s="1">
        <v>4.0004E-4</v>
      </c>
      <c r="T71" s="1">
        <v>2.2727000000000001E-5</v>
      </c>
      <c r="U71" s="1">
        <v>5.0216000000000002E-5</v>
      </c>
      <c r="V71" s="1">
        <v>0</v>
      </c>
      <c r="W71" s="1">
        <v>4.1044000000000002E-5</v>
      </c>
      <c r="X71" s="1">
        <v>5.5639E-5</v>
      </c>
      <c r="Y71" s="1">
        <v>0</v>
      </c>
      <c r="Z71" s="1">
        <v>7.9920000000000002E-4</v>
      </c>
      <c r="AA71" s="1">
        <v>3.5516999999999998E-6</v>
      </c>
      <c r="AB71" s="1">
        <v>3.6488999999999998E-7</v>
      </c>
      <c r="AC71" s="1">
        <v>3.0949E-7</v>
      </c>
      <c r="AD71" s="1">
        <v>3.4600000000000001E-4</v>
      </c>
      <c r="AE71" s="1">
        <v>1.5335999999999999E-7</v>
      </c>
      <c r="AF71" s="1">
        <v>1.8599E-6</v>
      </c>
      <c r="AG71" s="1">
        <v>2.8518000000000002E-7</v>
      </c>
      <c r="AH71" s="1">
        <v>1.5405000000000001E-7</v>
      </c>
      <c r="AI71" s="1">
        <v>1.1221E-4</v>
      </c>
      <c r="AJ71" s="1">
        <v>1.1564E-5</v>
      </c>
      <c r="AK71" s="1">
        <v>3.5558999999999999E-3</v>
      </c>
      <c r="AL71" s="1">
        <v>1.6645000000000001E-4</v>
      </c>
      <c r="AM71">
        <v>-10.9298</v>
      </c>
      <c r="AN71">
        <v>3.0703</v>
      </c>
      <c r="AO71">
        <v>2.9022000000000001</v>
      </c>
      <c r="AP71">
        <v>8.1118000000000006</v>
      </c>
      <c r="AQ71">
        <v>7.1212</v>
      </c>
      <c r="AR71">
        <v>6.3978999999999999</v>
      </c>
      <c r="AS71">
        <v>3.5184000000000002</v>
      </c>
      <c r="AT71">
        <v>9.8254999999999999</v>
      </c>
      <c r="AU71">
        <v>3.1238999999999999</v>
      </c>
      <c r="AV71">
        <v>-14.402100000000001</v>
      </c>
      <c r="AW71">
        <v>1.0170999999999999</v>
      </c>
      <c r="AX71">
        <v>0.14580000000000001</v>
      </c>
      <c r="AY71">
        <v>1.323</v>
      </c>
      <c r="AZ71">
        <v>-1.288</v>
      </c>
      <c r="BA71">
        <v>0.87190000000000001</v>
      </c>
      <c r="BB71">
        <v>1.3268</v>
      </c>
      <c r="BC71">
        <v>3.0716000000000001</v>
      </c>
      <c r="BD71">
        <v>-0.55149999999999999</v>
      </c>
      <c r="BE71">
        <v>-8.3671000000000006</v>
      </c>
      <c r="BF71">
        <v>-3.5</v>
      </c>
      <c r="BG71" t="s">
        <v>94</v>
      </c>
      <c r="BH71" s="1">
        <v>0</v>
      </c>
      <c r="BI71" s="1">
        <v>0.45162999999999998</v>
      </c>
      <c r="BJ71" s="1">
        <v>3.8557000000000001E-4</v>
      </c>
    </row>
    <row r="72" spans="1:62" x14ac:dyDescent="0.25">
      <c r="C72">
        <v>3</v>
      </c>
      <c r="D72" t="s">
        <v>174</v>
      </c>
      <c r="E72">
        <v>19</v>
      </c>
      <c r="F72">
        <v>-99</v>
      </c>
      <c r="G72">
        <v>0</v>
      </c>
      <c r="H72">
        <v>1</v>
      </c>
      <c r="I72">
        <v>8.9179999999999993</v>
      </c>
      <c r="J72">
        <v>9.7761300000000002</v>
      </c>
      <c r="K72">
        <v>30.9</v>
      </c>
      <c r="L72">
        <v>8.5959399999999998E-3</v>
      </c>
      <c r="M72">
        <v>5.9653700000000002E-3</v>
      </c>
      <c r="N72" s="1">
        <v>3.3572200000000001E-17</v>
      </c>
      <c r="O72" s="1">
        <v>3.0629100000000002E-13</v>
      </c>
      <c r="P72" s="1">
        <v>4.9290999999999996E-3</v>
      </c>
      <c r="Q72" s="1">
        <v>7.4414999999999998E-6</v>
      </c>
      <c r="R72" s="1">
        <v>1.7929E-6</v>
      </c>
      <c r="S72" s="1">
        <v>3.6460000000000003E-4</v>
      </c>
      <c r="T72" s="1">
        <v>2.5785000000000001E-5</v>
      </c>
      <c r="U72" s="1">
        <v>5.1372999999999998E-5</v>
      </c>
      <c r="V72" s="1">
        <v>0</v>
      </c>
      <c r="W72" s="1">
        <v>4.2419999999999997E-5</v>
      </c>
      <c r="X72" s="1">
        <v>5.5467999999999998E-5</v>
      </c>
      <c r="Y72" s="1">
        <v>0</v>
      </c>
      <c r="Z72" s="1">
        <v>9.9233000000000003E-4</v>
      </c>
      <c r="AA72" s="1">
        <v>2.9606999999999999E-6</v>
      </c>
      <c r="AB72" s="1">
        <v>1.2625999999999999E-7</v>
      </c>
      <c r="AC72" s="1">
        <v>8.3707999999999997E-10</v>
      </c>
      <c r="AD72" s="1">
        <v>1.2085E-4</v>
      </c>
      <c r="AE72" s="1">
        <v>7.0197000000000003E-8</v>
      </c>
      <c r="AF72" s="1">
        <v>3.1646000000000002E-7</v>
      </c>
      <c r="AG72" s="1">
        <v>1.5965999999999999E-7</v>
      </c>
      <c r="AH72" s="1">
        <v>1.1818E-7</v>
      </c>
      <c r="AI72" s="1">
        <v>4.2122000000000001E-5</v>
      </c>
      <c r="AJ72" s="1">
        <v>1.3348E-5</v>
      </c>
      <c r="AK72" s="1">
        <v>3.8631999999999998E-3</v>
      </c>
      <c r="AL72" s="1">
        <v>2.0236000000000001E-4</v>
      </c>
      <c r="AM72">
        <v>-11.330500000000001</v>
      </c>
      <c r="AN72">
        <v>2.6396999999999999</v>
      </c>
      <c r="AO72">
        <v>2.9251</v>
      </c>
      <c r="AP72">
        <v>7.6722999999999999</v>
      </c>
      <c r="AQ72">
        <v>4.5980999999999996</v>
      </c>
      <c r="AR72">
        <v>5.5571000000000002</v>
      </c>
      <c r="AS72">
        <v>3.5442</v>
      </c>
      <c r="AT72">
        <v>8.5452999999999992</v>
      </c>
      <c r="AU72">
        <v>3.1509</v>
      </c>
      <c r="AV72">
        <v>-15.0281</v>
      </c>
      <c r="AW72">
        <v>1.0385</v>
      </c>
      <c r="AX72">
        <v>0.16470000000000001</v>
      </c>
      <c r="AY72">
        <v>1.0347999999999999</v>
      </c>
      <c r="AZ72">
        <v>-1.5935999999999999</v>
      </c>
      <c r="BA72">
        <v>0.89329999999999998</v>
      </c>
      <c r="BB72">
        <v>1.4370000000000001</v>
      </c>
      <c r="BC72">
        <v>-0.68920000000000003</v>
      </c>
      <c r="BD72">
        <v>-3.0937999999999999</v>
      </c>
      <c r="BE72">
        <v>-8.7969000000000008</v>
      </c>
      <c r="BF72">
        <v>-3.5</v>
      </c>
      <c r="BG72" t="s">
        <v>95</v>
      </c>
      <c r="BH72" s="1">
        <v>0</v>
      </c>
      <c r="BI72" s="1">
        <v>0.46711000000000003</v>
      </c>
      <c r="BJ72" s="1">
        <v>4.3022999999999998E-4</v>
      </c>
    </row>
    <row r="73" spans="1:62" x14ac:dyDescent="0.25">
      <c r="C73">
        <v>3</v>
      </c>
      <c r="D73" t="s">
        <v>174</v>
      </c>
      <c r="E73">
        <v>20</v>
      </c>
      <c r="F73">
        <v>-99</v>
      </c>
      <c r="G73">
        <v>0</v>
      </c>
      <c r="H73">
        <v>1</v>
      </c>
      <c r="I73">
        <v>8.9275800000000007</v>
      </c>
      <c r="J73">
        <v>9.8146799999999992</v>
      </c>
      <c r="K73">
        <v>30.3</v>
      </c>
      <c r="L73">
        <v>7.5298600000000002E-3</v>
      </c>
      <c r="M73">
        <v>6.8552300000000004E-3</v>
      </c>
      <c r="N73" s="1">
        <v>-1.25192E-17</v>
      </c>
      <c r="O73" s="1">
        <v>-1.19747E-13</v>
      </c>
      <c r="P73" s="1">
        <v>2.4788000000000002E-3</v>
      </c>
      <c r="Q73" s="1">
        <v>5.5636999999999998E-6</v>
      </c>
      <c r="R73" s="1">
        <v>1.2299999999999999E-8</v>
      </c>
      <c r="S73" s="1">
        <v>1.8537E-3</v>
      </c>
      <c r="T73" s="1">
        <v>2.6253000000000001E-5</v>
      </c>
      <c r="U73" s="1">
        <v>4.1470000000000001E-5</v>
      </c>
      <c r="V73" s="1">
        <v>0</v>
      </c>
      <c r="W73" s="1">
        <v>0</v>
      </c>
      <c r="X73" s="1">
        <v>5.6745E-5</v>
      </c>
      <c r="Y73" s="1">
        <v>1.2705999999999999E-4</v>
      </c>
      <c r="Z73" s="1">
        <v>4.8670000000000001E-4</v>
      </c>
      <c r="AA73" s="1">
        <v>1.4493E-6</v>
      </c>
      <c r="AB73" s="1">
        <v>3.2124000000000002E-10</v>
      </c>
      <c r="AC73" s="1">
        <v>8.3706E-10</v>
      </c>
      <c r="AD73" s="1">
        <v>5.6663000000000004E-10</v>
      </c>
      <c r="AE73" s="1">
        <v>7.6096999999999996E-8</v>
      </c>
      <c r="AF73" s="1">
        <v>1.2045E-7</v>
      </c>
      <c r="AG73" s="1">
        <v>2.1703000000000001E-7</v>
      </c>
      <c r="AH73" s="1">
        <v>4.1982999999999999E-10</v>
      </c>
      <c r="AI73" s="1">
        <v>1.1488000000000001E-5</v>
      </c>
      <c r="AJ73" s="1">
        <v>1.3144E-5</v>
      </c>
      <c r="AK73" s="1">
        <v>4.006E-3</v>
      </c>
      <c r="AL73" s="1">
        <v>2.1557999999999999E-4</v>
      </c>
      <c r="AM73">
        <v>-16.734500000000001</v>
      </c>
      <c r="AN73">
        <v>-2.72</v>
      </c>
      <c r="AO73">
        <v>2.6303000000000001</v>
      </c>
      <c r="AP73">
        <v>2.3201999999999998</v>
      </c>
      <c r="AQ73">
        <v>4.5868000000000002</v>
      </c>
      <c r="AR73">
        <v>3.8647</v>
      </c>
      <c r="AS73">
        <v>3.2469000000000001</v>
      </c>
      <c r="AT73">
        <v>-7.5622999999999996</v>
      </c>
      <c r="AU73">
        <v>2.8525999999999998</v>
      </c>
      <c r="AV73">
        <v>-15.1416</v>
      </c>
      <c r="AW73">
        <v>1.7327999999999999</v>
      </c>
      <c r="AX73">
        <v>0.86109999999999998</v>
      </c>
      <c r="AY73">
        <v>-0.4582</v>
      </c>
      <c r="AZ73">
        <v>-3.7843</v>
      </c>
      <c r="BA73">
        <v>1.5875999999999999</v>
      </c>
      <c r="BB73">
        <v>0.86409999999999998</v>
      </c>
      <c r="BC73">
        <v>-3.2292000000000001</v>
      </c>
      <c r="BD73">
        <v>-3.1259000000000001</v>
      </c>
      <c r="BE73">
        <v>-14.1759</v>
      </c>
      <c r="BF73">
        <v>-3.5</v>
      </c>
      <c r="BG73" t="s">
        <v>96</v>
      </c>
      <c r="BH73" s="1">
        <v>0</v>
      </c>
      <c r="BI73" s="1">
        <v>0.46304000000000001</v>
      </c>
      <c r="BJ73" s="1">
        <v>3.7687000000000002E-4</v>
      </c>
    </row>
    <row r="77" spans="1:62" x14ac:dyDescent="0.25">
      <c r="G77" t="s">
        <v>63</v>
      </c>
      <c r="H77" t="s">
        <v>64</v>
      </c>
      <c r="I77" t="s">
        <v>65</v>
      </c>
      <c r="J77" t="s">
        <v>66</v>
      </c>
      <c r="K77" t="s">
        <v>67</v>
      </c>
      <c r="L77" t="s">
        <v>68</v>
      </c>
      <c r="M77" t="s">
        <v>69</v>
      </c>
      <c r="N77" t="s">
        <v>70</v>
      </c>
      <c r="O77" t="s">
        <v>71</v>
      </c>
    </row>
    <row r="78" spans="1:62" ht="15.75" x14ac:dyDescent="0.25">
      <c r="D78" s="14" t="s">
        <v>1</v>
      </c>
      <c r="E78" s="14" t="s">
        <v>2</v>
      </c>
      <c r="F78" t="s">
        <v>62</v>
      </c>
      <c r="G78" t="s">
        <v>216</v>
      </c>
      <c r="H78" t="s">
        <v>217</v>
      </c>
      <c r="I78" t="s">
        <v>218</v>
      </c>
      <c r="J78" t="s">
        <v>219</v>
      </c>
      <c r="K78" t="s">
        <v>220</v>
      </c>
      <c r="L78" t="s">
        <v>221</v>
      </c>
      <c r="M78" t="s">
        <v>222</v>
      </c>
      <c r="N78" t="s">
        <v>223</v>
      </c>
      <c r="O78" t="s">
        <v>224</v>
      </c>
    </row>
    <row r="79" spans="1:62" ht="15.75" x14ac:dyDescent="0.25">
      <c r="A79">
        <v>10</v>
      </c>
      <c r="B79" s="92">
        <v>10</v>
      </c>
      <c r="C79">
        <v>1</v>
      </c>
      <c r="D79" s="92">
        <v>1</v>
      </c>
      <c r="E79" s="33" t="s">
        <v>103</v>
      </c>
      <c r="F79">
        <v>-17.1904</v>
      </c>
      <c r="G79">
        <v>2.1657000000000002</v>
      </c>
      <c r="H79">
        <v>1.3102</v>
      </c>
      <c r="I79">
        <v>0.50990000000000002</v>
      </c>
      <c r="J79">
        <v>-3.2768999999999999</v>
      </c>
      <c r="K79">
        <v>2.0202</v>
      </c>
      <c r="L79">
        <v>3.0261</v>
      </c>
      <c r="M79">
        <v>2.9624000000000001</v>
      </c>
      <c r="N79">
        <v>-0.93710000000000004</v>
      </c>
      <c r="O79">
        <v>-14.4323</v>
      </c>
    </row>
    <row r="80" spans="1:62" ht="15.75" x14ac:dyDescent="0.25">
      <c r="A80">
        <v>10</v>
      </c>
      <c r="B80" s="93"/>
      <c r="C80">
        <v>2</v>
      </c>
      <c r="D80" s="93"/>
      <c r="E80" s="34" t="s">
        <v>104</v>
      </c>
      <c r="F80">
        <v>-12.792400000000001</v>
      </c>
      <c r="G80">
        <v>2.0844999999999998</v>
      </c>
      <c r="H80">
        <v>1.2290000000000001</v>
      </c>
      <c r="I80">
        <v>0.4355</v>
      </c>
      <c r="J80">
        <v>-3.2700999999999998</v>
      </c>
      <c r="K80">
        <v>1.9390000000000001</v>
      </c>
      <c r="L80">
        <v>2.8868</v>
      </c>
      <c r="M80">
        <v>-1.1851</v>
      </c>
      <c r="N80">
        <v>-3.0649000000000002</v>
      </c>
      <c r="O80">
        <v>-10.0343</v>
      </c>
    </row>
    <row r="81" spans="1:15" ht="15.75" x14ac:dyDescent="0.25">
      <c r="A81">
        <v>10</v>
      </c>
      <c r="B81" s="93"/>
      <c r="C81">
        <v>3</v>
      </c>
      <c r="D81" s="93"/>
      <c r="E81" s="34" t="s">
        <v>105</v>
      </c>
      <c r="F81">
        <v>-14.0326</v>
      </c>
      <c r="G81">
        <v>2.0701000000000001</v>
      </c>
      <c r="H81">
        <v>1.2017</v>
      </c>
      <c r="I81">
        <v>0.45850000000000002</v>
      </c>
      <c r="J81">
        <v>-3.2107999999999999</v>
      </c>
      <c r="K81">
        <v>1.9248000000000001</v>
      </c>
      <c r="L81">
        <v>2.7658</v>
      </c>
      <c r="M81">
        <v>-1.7079</v>
      </c>
      <c r="N81">
        <v>-3.0194999999999999</v>
      </c>
      <c r="O81">
        <v>-11.431900000000001</v>
      </c>
    </row>
    <row r="82" spans="1:15" ht="15.75" x14ac:dyDescent="0.25">
      <c r="A82">
        <v>10</v>
      </c>
      <c r="B82" s="94"/>
      <c r="C82">
        <v>4</v>
      </c>
      <c r="D82" s="94"/>
      <c r="E82" s="35" t="s">
        <v>106</v>
      </c>
      <c r="F82">
        <v>-12.9079</v>
      </c>
      <c r="G82">
        <v>3.1524000000000001</v>
      </c>
      <c r="H82">
        <v>2.2806000000000002</v>
      </c>
      <c r="I82">
        <v>3.8601000000000001</v>
      </c>
      <c r="J82">
        <v>-0.88619999999999999</v>
      </c>
      <c r="K82">
        <v>3.0070999999999999</v>
      </c>
      <c r="L82">
        <v>0.1225</v>
      </c>
      <c r="M82">
        <v>-8.2000000000000003E-2</v>
      </c>
      <c r="N82">
        <v>-2.9935</v>
      </c>
      <c r="O82">
        <v>-10.3447</v>
      </c>
    </row>
    <row r="83" spans="1:15" ht="15.75" x14ac:dyDescent="0.25">
      <c r="A83">
        <v>20</v>
      </c>
      <c r="B83" s="92">
        <v>20</v>
      </c>
      <c r="C83">
        <v>5</v>
      </c>
      <c r="D83" s="92">
        <v>2</v>
      </c>
      <c r="E83" s="33" t="s">
        <v>103</v>
      </c>
      <c r="F83">
        <v>-16.7744</v>
      </c>
      <c r="G83">
        <v>1.7445999999999999</v>
      </c>
      <c r="H83">
        <v>0.87460000000000004</v>
      </c>
      <c r="I83">
        <v>-5.2400000000000002E-2</v>
      </c>
      <c r="J83">
        <v>-3.3932000000000002</v>
      </c>
      <c r="K83">
        <v>1.5993999999999999</v>
      </c>
      <c r="L83">
        <v>2.1785999999999999</v>
      </c>
      <c r="M83">
        <v>-1.7881</v>
      </c>
      <c r="N83">
        <v>-3.0335999999999999</v>
      </c>
      <c r="O83">
        <v>-14.194900000000001</v>
      </c>
    </row>
    <row r="84" spans="1:15" ht="15.75" x14ac:dyDescent="0.25">
      <c r="A84">
        <v>20</v>
      </c>
      <c r="B84" s="93"/>
      <c r="C84">
        <v>6</v>
      </c>
      <c r="D84" s="93"/>
      <c r="E84" s="34" t="s">
        <v>104</v>
      </c>
      <c r="F84">
        <v>-11.8725</v>
      </c>
      <c r="G84">
        <v>1.8649</v>
      </c>
      <c r="H84">
        <v>0.99380000000000002</v>
      </c>
      <c r="I84">
        <v>0.11749999999999999</v>
      </c>
      <c r="J84">
        <v>-3.3418999999999999</v>
      </c>
      <c r="K84">
        <v>1.7197</v>
      </c>
      <c r="L84">
        <v>2.2259000000000002</v>
      </c>
      <c r="M84">
        <v>1.849</v>
      </c>
      <c r="N84">
        <v>-0.90749999999999997</v>
      </c>
      <c r="O84">
        <v>-9.3054000000000006</v>
      </c>
    </row>
    <row r="85" spans="1:15" ht="15.75" x14ac:dyDescent="0.25">
      <c r="A85">
        <v>20</v>
      </c>
      <c r="B85" s="93"/>
      <c r="C85">
        <v>7</v>
      </c>
      <c r="D85" s="93"/>
      <c r="E85" s="34" t="s">
        <v>105</v>
      </c>
      <c r="F85">
        <v>-12.303000000000001</v>
      </c>
      <c r="G85">
        <v>1.7864</v>
      </c>
      <c r="H85">
        <v>0.91539999999999999</v>
      </c>
      <c r="I85">
        <v>1.9958</v>
      </c>
      <c r="J85">
        <v>-1.3851</v>
      </c>
      <c r="K85">
        <v>1.6412</v>
      </c>
      <c r="L85">
        <v>2.0257999999999998</v>
      </c>
      <c r="M85">
        <v>-2.5865</v>
      </c>
      <c r="N85">
        <v>-3.0312999999999999</v>
      </c>
      <c r="O85">
        <v>-9.7359000000000009</v>
      </c>
    </row>
    <row r="86" spans="1:15" ht="15.75" x14ac:dyDescent="0.25">
      <c r="A86">
        <v>20</v>
      </c>
      <c r="B86" s="94"/>
      <c r="C86">
        <v>8</v>
      </c>
      <c r="D86" s="94"/>
      <c r="E86" s="35" t="s">
        <v>106</v>
      </c>
      <c r="F86">
        <v>-12.936400000000001</v>
      </c>
      <c r="G86">
        <v>3.0718000000000001</v>
      </c>
      <c r="H86">
        <v>2.2023000000000001</v>
      </c>
      <c r="I86">
        <v>3.6326999999999998</v>
      </c>
      <c r="J86">
        <v>-1.0365</v>
      </c>
      <c r="K86">
        <v>2.9264999999999999</v>
      </c>
      <c r="L86">
        <v>-0.66620000000000001</v>
      </c>
      <c r="M86">
        <v>-0.42549999999999999</v>
      </c>
      <c r="N86">
        <v>-3.0087000000000002</v>
      </c>
      <c r="O86">
        <v>-10.3483</v>
      </c>
    </row>
    <row r="87" spans="1:15" ht="15.75" x14ac:dyDescent="0.25">
      <c r="A87">
        <v>30</v>
      </c>
      <c r="B87" s="92">
        <v>30</v>
      </c>
      <c r="C87">
        <v>9</v>
      </c>
      <c r="D87" s="92">
        <v>3</v>
      </c>
      <c r="E87" s="33" t="s">
        <v>103</v>
      </c>
      <c r="F87">
        <v>-13.3965</v>
      </c>
      <c r="G87">
        <v>1.6588000000000001</v>
      </c>
      <c r="H87">
        <v>0.78739999999999999</v>
      </c>
      <c r="I87">
        <v>-0.2777</v>
      </c>
      <c r="J87">
        <v>-3.5304000000000002</v>
      </c>
      <c r="K87">
        <v>1.5135000000000001</v>
      </c>
      <c r="L87">
        <v>1.7097</v>
      </c>
      <c r="M87">
        <v>2.3553999999999999</v>
      </c>
      <c r="N87">
        <v>-0.86839999999999995</v>
      </c>
      <c r="O87">
        <v>-10.8337</v>
      </c>
    </row>
    <row r="88" spans="1:15" ht="15.75" x14ac:dyDescent="0.25">
      <c r="A88">
        <v>30</v>
      </c>
      <c r="B88" s="93"/>
      <c r="C88">
        <v>10</v>
      </c>
      <c r="D88" s="93"/>
      <c r="E88" s="34" t="s">
        <v>104</v>
      </c>
      <c r="F88">
        <v>-11.2996</v>
      </c>
      <c r="G88">
        <v>1.6794</v>
      </c>
      <c r="H88">
        <v>0.81010000000000004</v>
      </c>
      <c r="I88">
        <v>1.8872</v>
      </c>
      <c r="J88">
        <v>-1.3895999999999999</v>
      </c>
      <c r="K88">
        <v>1.5341</v>
      </c>
      <c r="L88">
        <v>1.8068</v>
      </c>
      <c r="M88">
        <v>-0.26250000000000001</v>
      </c>
      <c r="N88">
        <v>-0.89570000000000005</v>
      </c>
      <c r="O88">
        <v>-8.7117000000000004</v>
      </c>
    </row>
    <row r="89" spans="1:15" ht="15.75" x14ac:dyDescent="0.25">
      <c r="A89">
        <v>30</v>
      </c>
      <c r="B89" s="93"/>
      <c r="C89">
        <v>11</v>
      </c>
      <c r="D89" s="93"/>
      <c r="E89" s="34" t="s">
        <v>105</v>
      </c>
      <c r="F89">
        <v>-11.577500000000001</v>
      </c>
      <c r="G89">
        <v>1.7121999999999999</v>
      </c>
      <c r="H89">
        <v>0.83650000000000002</v>
      </c>
      <c r="I89">
        <v>2.0981999999999998</v>
      </c>
      <c r="J89">
        <v>-1.2010000000000001</v>
      </c>
      <c r="K89">
        <v>1.5669999999999999</v>
      </c>
      <c r="L89">
        <v>1.6694</v>
      </c>
      <c r="M89">
        <v>-1.0388999999999999</v>
      </c>
      <c r="N89">
        <v>-3.0350000000000001</v>
      </c>
      <c r="O89">
        <v>-9.0645000000000007</v>
      </c>
    </row>
    <row r="90" spans="1:15" ht="15.75" x14ac:dyDescent="0.25">
      <c r="A90">
        <v>30</v>
      </c>
      <c r="B90" s="94"/>
      <c r="C90">
        <v>12</v>
      </c>
      <c r="D90" s="94"/>
      <c r="E90" s="35" t="s">
        <v>106</v>
      </c>
      <c r="F90">
        <v>-13.666</v>
      </c>
      <c r="G90">
        <v>2.0981999999999998</v>
      </c>
      <c r="H90">
        <v>1.2285999999999999</v>
      </c>
      <c r="I90">
        <v>0.191</v>
      </c>
      <c r="J90">
        <v>-3.504</v>
      </c>
      <c r="K90">
        <v>1.9529000000000001</v>
      </c>
      <c r="L90">
        <v>0.69569999999999999</v>
      </c>
      <c r="M90">
        <v>-1.5023</v>
      </c>
      <c r="N90">
        <v>-3.0552999999999999</v>
      </c>
      <c r="O90">
        <v>-11.0823</v>
      </c>
    </row>
    <row r="91" spans="1:15" ht="15.75" x14ac:dyDescent="0.25">
      <c r="A91">
        <v>40</v>
      </c>
      <c r="B91" s="92">
        <v>40</v>
      </c>
      <c r="C91">
        <v>13</v>
      </c>
      <c r="D91" s="92">
        <v>4</v>
      </c>
      <c r="E91" s="33" t="s">
        <v>103</v>
      </c>
      <c r="F91">
        <v>-13.1046</v>
      </c>
      <c r="G91">
        <v>1.4067000000000001</v>
      </c>
      <c r="H91">
        <v>0.53639999999999999</v>
      </c>
      <c r="I91">
        <v>-0.67169999999999996</v>
      </c>
      <c r="J91">
        <v>-3.6741000000000001</v>
      </c>
      <c r="K91">
        <v>1.2615000000000001</v>
      </c>
      <c r="L91">
        <v>1.5001</v>
      </c>
      <c r="M91">
        <v>1.5482</v>
      </c>
      <c r="N91">
        <v>-1.0597000000000001</v>
      </c>
      <c r="O91">
        <v>-10.529299999999999</v>
      </c>
    </row>
    <row r="92" spans="1:15" ht="15.75" x14ac:dyDescent="0.25">
      <c r="A92">
        <v>40</v>
      </c>
      <c r="B92" s="93"/>
      <c r="C92">
        <v>14</v>
      </c>
      <c r="D92" s="93"/>
      <c r="E92" s="34" t="s">
        <v>104</v>
      </c>
      <c r="F92">
        <v>-11.064399999999999</v>
      </c>
      <c r="G92">
        <v>1.0732999999999999</v>
      </c>
      <c r="H92">
        <v>0.2051</v>
      </c>
      <c r="I92">
        <v>1.6396999999999999</v>
      </c>
      <c r="J92">
        <v>-1.0327</v>
      </c>
      <c r="K92">
        <v>0.92800000000000005</v>
      </c>
      <c r="L92">
        <v>1.5285</v>
      </c>
      <c r="M92">
        <v>0.94030000000000002</v>
      </c>
      <c r="N92">
        <v>-0.53800000000000003</v>
      </c>
      <c r="O92">
        <v>-8.4639000000000006</v>
      </c>
    </row>
    <row r="93" spans="1:15" ht="15.75" x14ac:dyDescent="0.25">
      <c r="A93">
        <v>40</v>
      </c>
      <c r="B93" s="93"/>
      <c r="C93">
        <v>15</v>
      </c>
      <c r="D93" s="93"/>
      <c r="E93" s="34" t="s">
        <v>105</v>
      </c>
      <c r="F93">
        <v>-11.653</v>
      </c>
      <c r="G93">
        <v>1.3914</v>
      </c>
      <c r="H93">
        <v>0.51819999999999999</v>
      </c>
      <c r="I93">
        <v>-0.66949999999999998</v>
      </c>
      <c r="J93">
        <v>-3.6518999999999999</v>
      </c>
      <c r="K93">
        <v>1.2462</v>
      </c>
      <c r="L93">
        <v>1.4675</v>
      </c>
      <c r="M93">
        <v>-0.46100000000000002</v>
      </c>
      <c r="N93">
        <v>-3.0697999999999999</v>
      </c>
      <c r="O93">
        <v>-9.1111000000000004</v>
      </c>
    </row>
    <row r="94" spans="1:15" ht="15.75" x14ac:dyDescent="0.25">
      <c r="A94">
        <v>40</v>
      </c>
      <c r="B94" s="94"/>
      <c r="C94">
        <v>16</v>
      </c>
      <c r="D94" s="94"/>
      <c r="E94" s="35" t="s">
        <v>106</v>
      </c>
      <c r="F94">
        <v>-16.966899999999999</v>
      </c>
      <c r="G94">
        <v>1.6397999999999999</v>
      </c>
      <c r="H94">
        <v>0.77590000000000003</v>
      </c>
      <c r="I94">
        <v>-0.55410000000000004</v>
      </c>
      <c r="J94">
        <v>-3.8001999999999998</v>
      </c>
      <c r="K94">
        <v>1.4944999999999999</v>
      </c>
      <c r="L94">
        <v>1.0105999999999999</v>
      </c>
      <c r="M94">
        <v>1.5678000000000001</v>
      </c>
      <c r="N94">
        <v>-0.98199999999999998</v>
      </c>
      <c r="O94">
        <v>-14.315899999999999</v>
      </c>
    </row>
    <row r="95" spans="1:15" ht="15.75" x14ac:dyDescent="0.25">
      <c r="A95">
        <v>50</v>
      </c>
      <c r="B95" s="93">
        <v>50</v>
      </c>
      <c r="C95">
        <v>17</v>
      </c>
      <c r="D95" s="93">
        <v>5</v>
      </c>
      <c r="E95" s="34" t="s">
        <v>103</v>
      </c>
      <c r="F95">
        <v>-7.0223000000000004</v>
      </c>
      <c r="G95">
        <v>1.1255999999999999</v>
      </c>
      <c r="H95">
        <v>0.2535</v>
      </c>
      <c r="I95">
        <v>-1.0496000000000001</v>
      </c>
      <c r="J95">
        <v>-3.7679999999999998</v>
      </c>
      <c r="K95">
        <v>0.98029999999999995</v>
      </c>
      <c r="L95">
        <v>1.3613</v>
      </c>
      <c r="M95">
        <v>-2.2761</v>
      </c>
      <c r="N95">
        <v>-3.0996000000000001</v>
      </c>
      <c r="O95">
        <v>-4.4679000000000002</v>
      </c>
    </row>
    <row r="96" spans="1:15" ht="15.75" x14ac:dyDescent="0.25">
      <c r="A96">
        <v>50</v>
      </c>
      <c r="B96" s="93"/>
      <c r="C96">
        <v>18</v>
      </c>
      <c r="D96" s="93"/>
      <c r="E96" s="34" t="s">
        <v>104</v>
      </c>
      <c r="F96">
        <v>-10.9298</v>
      </c>
      <c r="G96">
        <v>1.0170999999999999</v>
      </c>
      <c r="H96">
        <v>0.14580000000000001</v>
      </c>
      <c r="I96">
        <v>1.323</v>
      </c>
      <c r="J96">
        <v>-1.288</v>
      </c>
      <c r="K96">
        <v>0.87190000000000001</v>
      </c>
      <c r="L96">
        <v>1.3268</v>
      </c>
      <c r="M96">
        <v>3.0716000000000001</v>
      </c>
      <c r="N96">
        <v>-0.55149999999999999</v>
      </c>
      <c r="O96">
        <v>-8.3671000000000006</v>
      </c>
    </row>
    <row r="97" spans="1:15" ht="15.75" x14ac:dyDescent="0.25">
      <c r="A97">
        <v>50</v>
      </c>
      <c r="B97" s="93"/>
      <c r="C97">
        <v>19</v>
      </c>
      <c r="D97" s="93"/>
      <c r="E97" s="34" t="s">
        <v>105</v>
      </c>
      <c r="F97">
        <v>-11.330500000000001</v>
      </c>
      <c r="G97">
        <v>1.0385</v>
      </c>
      <c r="H97">
        <v>0.16470000000000001</v>
      </c>
      <c r="I97">
        <v>1.0347999999999999</v>
      </c>
      <c r="J97">
        <v>-1.5935999999999999</v>
      </c>
      <c r="K97">
        <v>0.89329999999999998</v>
      </c>
      <c r="L97">
        <v>1.4370000000000001</v>
      </c>
      <c r="M97">
        <v>-0.68920000000000003</v>
      </c>
      <c r="N97">
        <v>-3.0937999999999999</v>
      </c>
      <c r="O97">
        <v>-8.7969000000000008</v>
      </c>
    </row>
    <row r="98" spans="1:15" ht="15.75" x14ac:dyDescent="0.25">
      <c r="A98">
        <v>50</v>
      </c>
      <c r="B98" s="94"/>
      <c r="C98">
        <v>20</v>
      </c>
      <c r="D98" s="94"/>
      <c r="E98" s="35" t="s">
        <v>106</v>
      </c>
      <c r="F98">
        <v>-16.734500000000001</v>
      </c>
      <c r="G98">
        <v>1.7327999999999999</v>
      </c>
      <c r="H98">
        <v>0.86109999999999998</v>
      </c>
      <c r="I98">
        <v>-0.4582</v>
      </c>
      <c r="J98">
        <v>-3.7843</v>
      </c>
      <c r="K98">
        <v>1.5875999999999999</v>
      </c>
      <c r="L98">
        <v>0.86409999999999998</v>
      </c>
      <c r="M98">
        <v>-3.2292000000000001</v>
      </c>
      <c r="N98">
        <v>-3.1259000000000001</v>
      </c>
      <c r="O98">
        <v>-14.1759</v>
      </c>
    </row>
    <row r="99" spans="1:15" x14ac:dyDescent="0.25">
      <c r="C99" t="s">
        <v>229</v>
      </c>
    </row>
    <row r="100" spans="1:15" x14ac:dyDescent="0.25">
      <c r="C100">
        <v>10</v>
      </c>
    </row>
    <row r="101" spans="1:15" x14ac:dyDescent="0.25">
      <c r="C101">
        <v>20</v>
      </c>
    </row>
    <row r="102" spans="1:15" ht="15.75" x14ac:dyDescent="0.25">
      <c r="C102">
        <v>30</v>
      </c>
      <c r="E102" s="43" t="s">
        <v>1</v>
      </c>
      <c r="F102" s="14" t="s">
        <v>2</v>
      </c>
    </row>
    <row r="103" spans="1:15" ht="15.75" x14ac:dyDescent="0.25">
      <c r="C103">
        <v>40</v>
      </c>
      <c r="E103" s="92">
        <v>1</v>
      </c>
      <c r="F103" s="34" t="s">
        <v>103</v>
      </c>
    </row>
    <row r="104" spans="1:15" ht="15.75" x14ac:dyDescent="0.25">
      <c r="C104">
        <v>50</v>
      </c>
      <c r="E104" s="93"/>
      <c r="F104" s="34" t="s">
        <v>104</v>
      </c>
    </row>
    <row r="105" spans="1:15" ht="15.75" x14ac:dyDescent="0.25">
      <c r="E105" s="93"/>
      <c r="F105" s="34" t="s">
        <v>105</v>
      </c>
    </row>
    <row r="106" spans="1:15" ht="15.75" x14ac:dyDescent="0.25">
      <c r="E106" s="93"/>
      <c r="F106" s="34" t="s">
        <v>106</v>
      </c>
    </row>
    <row r="107" spans="1:15" ht="15.75" x14ac:dyDescent="0.25">
      <c r="E107" s="92">
        <v>2</v>
      </c>
      <c r="F107" s="33" t="s">
        <v>103</v>
      </c>
    </row>
    <row r="108" spans="1:15" ht="15.75" x14ac:dyDescent="0.25">
      <c r="E108" s="93"/>
      <c r="F108" s="34" t="s">
        <v>104</v>
      </c>
    </row>
    <row r="109" spans="1:15" ht="15.75" x14ac:dyDescent="0.25">
      <c r="E109" s="93"/>
      <c r="F109" s="34" t="s">
        <v>105</v>
      </c>
    </row>
    <row r="110" spans="1:15" ht="15.75" x14ac:dyDescent="0.25">
      <c r="E110" s="93"/>
      <c r="F110" s="34" t="s">
        <v>106</v>
      </c>
    </row>
    <row r="111" spans="1:15" ht="15.75" x14ac:dyDescent="0.25">
      <c r="E111" s="92">
        <v>3</v>
      </c>
      <c r="F111" s="33" t="s">
        <v>103</v>
      </c>
    </row>
    <row r="112" spans="1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5">
    <mergeCell ref="B79:B82"/>
    <mergeCell ref="D79:D82"/>
    <mergeCell ref="B83:B86"/>
    <mergeCell ref="D83:D86"/>
    <mergeCell ref="B87:B90"/>
    <mergeCell ref="D87:D90"/>
    <mergeCell ref="E111:E114"/>
    <mergeCell ref="E115:E118"/>
    <mergeCell ref="E119:E122"/>
    <mergeCell ref="B91:B94"/>
    <mergeCell ref="D91:D94"/>
    <mergeCell ref="B95:B98"/>
    <mergeCell ref="D95:D98"/>
    <mergeCell ref="E103:E106"/>
    <mergeCell ref="E107:E1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22"/>
  <sheetViews>
    <sheetView topLeftCell="G1" zoomScaleNormal="100" workbookViewId="0">
      <selection activeCell="T24" sqref="T24"/>
    </sheetView>
  </sheetViews>
  <sheetFormatPr defaultRowHeight="15" x14ac:dyDescent="0.25"/>
  <cols>
    <col min="2" max="2" width="18.85546875" bestFit="1" customWidth="1"/>
    <col min="3" max="3" width="17.42578125" bestFit="1" customWidth="1"/>
    <col min="4" max="5" width="13.42578125" bestFit="1" customWidth="1"/>
    <col min="6" max="6" width="11.7109375" bestFit="1" customWidth="1"/>
    <col min="7" max="7" width="11.5703125" bestFit="1" customWidth="1"/>
    <col min="8" max="8" width="11.28515625" bestFit="1" customWidth="1"/>
    <col min="9" max="9" width="11.7109375" bestFit="1" customWidth="1"/>
    <col min="10" max="10" width="12.42578125" bestFit="1" customWidth="1"/>
    <col min="11" max="11" width="11.42578125" bestFit="1" customWidth="1"/>
    <col min="12" max="12" width="11.7109375" bestFit="1" customWidth="1"/>
    <col min="13" max="14" width="12.5703125" bestFit="1" customWidth="1"/>
    <col min="15" max="15" width="11.42578125" bestFit="1" customWidth="1"/>
    <col min="16" max="16" width="11.28515625" bestFit="1" customWidth="1"/>
  </cols>
  <sheetData>
    <row r="2" spans="2:16" x14ac:dyDescent="0.25">
      <c r="B2" t="s">
        <v>181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187</v>
      </c>
      <c r="I2" t="s">
        <v>188</v>
      </c>
      <c r="J2" t="s">
        <v>189</v>
      </c>
      <c r="K2" t="s">
        <v>190</v>
      </c>
    </row>
    <row r="3" spans="2:16" x14ac:dyDescent="0.25">
      <c r="B3" t="s">
        <v>191</v>
      </c>
      <c r="C3" t="s">
        <v>192</v>
      </c>
      <c r="D3" t="s">
        <v>193</v>
      </c>
      <c r="E3" t="s">
        <v>194</v>
      </c>
      <c r="F3" t="s">
        <v>195</v>
      </c>
      <c r="G3" t="s">
        <v>196</v>
      </c>
      <c r="H3" t="s">
        <v>197</v>
      </c>
      <c r="I3" t="s">
        <v>198</v>
      </c>
    </row>
    <row r="9" spans="2:16" x14ac:dyDescent="0.25">
      <c r="B9" t="s">
        <v>199</v>
      </c>
      <c r="C9" t="s">
        <v>200</v>
      </c>
      <c r="D9" t="s">
        <v>201</v>
      </c>
      <c r="E9" t="s">
        <v>202</v>
      </c>
      <c r="F9" t="s">
        <v>203</v>
      </c>
      <c r="G9" t="s">
        <v>204</v>
      </c>
      <c r="H9" t="s">
        <v>205</v>
      </c>
      <c r="I9" t="s">
        <v>206</v>
      </c>
    </row>
    <row r="10" spans="2:16" x14ac:dyDescent="0.25">
      <c r="B10" t="s">
        <v>212</v>
      </c>
      <c r="F10" t="s">
        <v>207</v>
      </c>
      <c r="M10" t="s">
        <v>208</v>
      </c>
      <c r="N10" t="s">
        <v>60</v>
      </c>
      <c r="O10" t="s">
        <v>61</v>
      </c>
      <c r="P10" t="s">
        <v>172</v>
      </c>
    </row>
    <row r="11" spans="2:16" x14ac:dyDescent="0.25">
      <c r="L11" t="s">
        <v>209</v>
      </c>
      <c r="N11" s="1">
        <v>1.7387000000000001E-5</v>
      </c>
      <c r="O11" s="1">
        <v>8.0005000000000007E-3</v>
      </c>
      <c r="P11" s="1">
        <v>8.1174999999999997E-4</v>
      </c>
    </row>
    <row r="12" spans="2:16" x14ac:dyDescent="0.25">
      <c r="L12" t="s">
        <v>210</v>
      </c>
      <c r="N12" s="1">
        <v>1.1612E-5</v>
      </c>
      <c r="O12" s="1">
        <v>5.3451999999999996E-3</v>
      </c>
      <c r="P12" s="1">
        <v>3.5603000000000002E-4</v>
      </c>
    </row>
    <row r="13" spans="2:16" x14ac:dyDescent="0.25">
      <c r="L13" t="s">
        <v>211</v>
      </c>
      <c r="N13" s="1">
        <v>2.7733E-5</v>
      </c>
      <c r="O13" s="1">
        <v>9.2026E-3</v>
      </c>
      <c r="P13" s="1">
        <v>1.2225999999999999E-3</v>
      </c>
    </row>
    <row r="14" spans="2:16" x14ac:dyDescent="0.25">
      <c r="L14">
        <v>3</v>
      </c>
      <c r="N14" s="1">
        <v>3.5425E-6</v>
      </c>
      <c r="O14" s="1">
        <v>1.0846E-3</v>
      </c>
      <c r="P14" s="1">
        <v>1.9117E-5</v>
      </c>
    </row>
    <row r="15" spans="2:16" x14ac:dyDescent="0.25">
      <c r="N15" s="1">
        <v>2.4133000000000001E-5</v>
      </c>
      <c r="O15" s="1">
        <v>7.6747999999999999E-3</v>
      </c>
      <c r="P15" s="1">
        <v>8.2242000000000003E-4</v>
      </c>
    </row>
    <row r="16" spans="2:16" x14ac:dyDescent="0.25">
      <c r="N16" s="1">
        <v>1.4469E-5</v>
      </c>
      <c r="O16" s="1">
        <v>4.4838999999999999E-3</v>
      </c>
      <c r="P16" s="1">
        <v>2.8102999999999998E-4</v>
      </c>
    </row>
    <row r="17" spans="3:62" x14ac:dyDescent="0.25">
      <c r="N17" s="1">
        <v>2.2408999999999998E-5</v>
      </c>
      <c r="O17" s="1">
        <v>6.9442999999999996E-3</v>
      </c>
      <c r="P17" s="1">
        <v>6.7431000000000001E-4</v>
      </c>
    </row>
    <row r="18" spans="3:62" x14ac:dyDescent="0.25">
      <c r="N18" s="1">
        <v>3.5750999999999999E-6</v>
      </c>
      <c r="O18" s="1">
        <v>1.1543E-3</v>
      </c>
      <c r="P18" s="1">
        <v>2.0421E-5</v>
      </c>
    </row>
    <row r="19" spans="3:62" x14ac:dyDescent="0.25">
      <c r="N19" s="1">
        <v>1.9757000000000001E-5</v>
      </c>
      <c r="O19" s="1">
        <v>6.0718999999999999E-3</v>
      </c>
      <c r="P19" s="1">
        <v>5.0626000000000002E-4</v>
      </c>
    </row>
    <row r="20" spans="3:62" x14ac:dyDescent="0.25">
      <c r="N20" s="1">
        <v>9.2611000000000002E-6</v>
      </c>
      <c r="O20" s="1">
        <v>2.9989000000000001E-3</v>
      </c>
      <c r="P20" s="1">
        <v>1.1937E-4</v>
      </c>
    </row>
    <row r="21" spans="3:62" x14ac:dyDescent="0.25">
      <c r="N21" s="1">
        <v>1.9539999999999999E-5</v>
      </c>
      <c r="O21" s="1">
        <v>5.4148E-3</v>
      </c>
      <c r="P21" s="1">
        <v>4.1787999999999998E-4</v>
      </c>
    </row>
    <row r="22" spans="3:62" x14ac:dyDescent="0.25">
      <c r="N22" s="1">
        <v>1.0125999999999999E-5</v>
      </c>
      <c r="O22" s="1">
        <v>3.2499999999999999E-3</v>
      </c>
      <c r="P22" s="1">
        <v>1.4194000000000001E-4</v>
      </c>
    </row>
    <row r="23" spans="3:62" x14ac:dyDescent="0.25">
      <c r="N23" s="1">
        <v>1.6501E-5</v>
      </c>
      <c r="O23" s="1">
        <v>5.2059999999999997E-3</v>
      </c>
      <c r="P23" s="1">
        <v>3.6174999999999998E-4</v>
      </c>
    </row>
    <row r="24" spans="3:62" x14ac:dyDescent="0.25">
      <c r="N24" s="1">
        <v>8.4085999999999994E-6</v>
      </c>
      <c r="O24" s="1">
        <v>2.7959E-3</v>
      </c>
      <c r="P24" s="1">
        <v>9.9857000000000003E-5</v>
      </c>
    </row>
    <row r="25" spans="3:62" x14ac:dyDescent="0.25">
      <c r="N25" s="1">
        <v>1.1446E-5</v>
      </c>
      <c r="O25" s="1">
        <v>3.3704E-3</v>
      </c>
      <c r="P25" s="1">
        <v>1.5367000000000001E-4</v>
      </c>
    </row>
    <row r="26" spans="3:62" x14ac:dyDescent="0.25">
      <c r="N26" s="1">
        <v>1.0899E-5</v>
      </c>
      <c r="O26" s="1">
        <v>4.0245000000000003E-3</v>
      </c>
      <c r="P26" s="1">
        <v>2.0162000000000001E-4</v>
      </c>
    </row>
    <row r="27" spans="3:62" x14ac:dyDescent="0.25">
      <c r="N27" s="1">
        <v>1.5287000000000001E-5</v>
      </c>
      <c r="O27" s="1">
        <v>4.6192999999999998E-3</v>
      </c>
      <c r="P27" s="1">
        <v>2.8580000000000001E-4</v>
      </c>
    </row>
    <row r="28" spans="3:62" x14ac:dyDescent="0.25">
      <c r="N28" s="1">
        <v>8.7198999999999993E-6</v>
      </c>
      <c r="O28" s="1">
        <v>2.6814999999999999E-3</v>
      </c>
      <c r="P28" s="1">
        <v>9.3984E-5</v>
      </c>
    </row>
    <row r="29" spans="3:62" x14ac:dyDescent="0.25">
      <c r="N29" s="1">
        <v>1.0716999999999999E-5</v>
      </c>
      <c r="O29" s="1">
        <v>3.1021999999999998E-3</v>
      </c>
      <c r="P29" s="1">
        <v>1.2970000000000001E-4</v>
      </c>
    </row>
    <row r="30" spans="3:62" x14ac:dyDescent="0.25">
      <c r="N30" s="1">
        <v>1.1980999999999999E-5</v>
      </c>
      <c r="O30" s="1">
        <v>3.6518000000000002E-3</v>
      </c>
      <c r="P30" s="1">
        <v>1.7885000000000001E-4</v>
      </c>
    </row>
    <row r="31" spans="3:62" x14ac:dyDescent="0.25">
      <c r="C31" t="s">
        <v>231</v>
      </c>
    </row>
    <row r="32" spans="3:62" x14ac:dyDescent="0.25">
      <c r="C32" t="s">
        <v>168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45</v>
      </c>
      <c r="V32" t="s">
        <v>46</v>
      </c>
      <c r="W32" t="s">
        <v>47</v>
      </c>
      <c r="X32" t="s">
        <v>48</v>
      </c>
      <c r="Y32" t="s">
        <v>49</v>
      </c>
      <c r="Z32" t="s">
        <v>50</v>
      </c>
      <c r="AA32" t="s">
        <v>51</v>
      </c>
      <c r="AB32" t="s">
        <v>52</v>
      </c>
      <c r="AC32" t="s">
        <v>53</v>
      </c>
      <c r="AD32" t="s">
        <v>54</v>
      </c>
      <c r="AE32" t="s">
        <v>55</v>
      </c>
      <c r="AF32" t="s">
        <v>56</v>
      </c>
      <c r="AG32" t="s">
        <v>57</v>
      </c>
      <c r="AH32" t="s">
        <v>58</v>
      </c>
      <c r="AI32" t="s">
        <v>59</v>
      </c>
      <c r="AJ32" t="s">
        <v>60</v>
      </c>
      <c r="AK32" t="s">
        <v>61</v>
      </c>
      <c r="AL32" t="s">
        <v>172</v>
      </c>
      <c r="AM32" t="s">
        <v>62</v>
      </c>
      <c r="AN32" t="s">
        <v>63</v>
      </c>
      <c r="AO32" t="s">
        <v>64</v>
      </c>
      <c r="AP32" t="s">
        <v>65</v>
      </c>
      <c r="AQ32" t="s">
        <v>66</v>
      </c>
      <c r="AR32" t="s">
        <v>67</v>
      </c>
      <c r="AS32" t="s">
        <v>68</v>
      </c>
      <c r="AT32" t="s">
        <v>69</v>
      </c>
      <c r="AU32" t="s">
        <v>70</v>
      </c>
      <c r="AV32" t="s">
        <v>71</v>
      </c>
      <c r="AW32" t="s">
        <v>216</v>
      </c>
      <c r="AX32" t="s">
        <v>217</v>
      </c>
      <c r="AY32" t="s">
        <v>218</v>
      </c>
      <c r="AZ32" t="s">
        <v>219</v>
      </c>
      <c r="BA32" t="s">
        <v>220</v>
      </c>
      <c r="BB32" t="s">
        <v>221</v>
      </c>
      <c r="BC32" t="s">
        <v>222</v>
      </c>
      <c r="BD32" t="s">
        <v>223</v>
      </c>
      <c r="BE32" t="s">
        <v>224</v>
      </c>
      <c r="BF32" t="s">
        <v>173</v>
      </c>
      <c r="BG32" t="s">
        <v>72</v>
      </c>
      <c r="BH32" t="s">
        <v>73</v>
      </c>
      <c r="BI32" t="s">
        <v>74</v>
      </c>
      <c r="BJ32" t="s">
        <v>75</v>
      </c>
    </row>
    <row r="33" spans="3:62" x14ac:dyDescent="0.25">
      <c r="C33">
        <v>2</v>
      </c>
      <c r="D33" t="s">
        <v>76</v>
      </c>
      <c r="E33">
        <v>1</v>
      </c>
      <c r="F33">
        <v>-99</v>
      </c>
      <c r="G33">
        <v>-99</v>
      </c>
      <c r="H33">
        <v>-99</v>
      </c>
      <c r="I33">
        <v>11.98</v>
      </c>
      <c r="J33">
        <v>4</v>
      </c>
      <c r="K33">
        <v>25.6</v>
      </c>
      <c r="L33">
        <v>3.1298600000000003E-2</v>
      </c>
      <c r="M33">
        <v>2.1298500000000001E-2</v>
      </c>
      <c r="N33" s="1">
        <v>6.57575E-3</v>
      </c>
      <c r="O33" s="1">
        <v>16.761099999999999</v>
      </c>
      <c r="P33" s="1">
        <v>1.9439000000000001E-2</v>
      </c>
      <c r="Q33" s="1">
        <v>2.6003000000000002E-5</v>
      </c>
      <c r="R33" s="1">
        <v>1.2305999999999999E-8</v>
      </c>
      <c r="S33" s="1">
        <v>1.8134E-3</v>
      </c>
      <c r="T33" s="1">
        <v>6.1940999999999995E-5</v>
      </c>
      <c r="U33" s="1">
        <v>9.2126999999999994E-5</v>
      </c>
      <c r="V33" s="1">
        <v>0</v>
      </c>
      <c r="W33" s="1">
        <v>0</v>
      </c>
      <c r="X33" s="1">
        <v>5.1073999999999999E-5</v>
      </c>
      <c r="Y33" s="1">
        <v>0</v>
      </c>
      <c r="Z33" s="1">
        <v>4.9881999999999999E-3</v>
      </c>
      <c r="AA33" s="1">
        <v>9.9021999999999998E-6</v>
      </c>
      <c r="AB33" s="1">
        <v>4.9829E-7</v>
      </c>
      <c r="AC33" s="1">
        <v>1.1255E-7</v>
      </c>
      <c r="AD33" s="1">
        <v>5.6692000000000004E-10</v>
      </c>
      <c r="AE33" s="1">
        <v>1.9889000000000001E-6</v>
      </c>
      <c r="AF33" s="1">
        <v>1.1535000000000001E-6</v>
      </c>
      <c r="AG33" s="1">
        <v>2.6593999999999999E-6</v>
      </c>
      <c r="AH33" s="1">
        <v>1.5907000000000001E-7</v>
      </c>
      <c r="AI33" s="1">
        <v>3.5480000000000002E-6</v>
      </c>
      <c r="AJ33" s="1">
        <v>1.1121000000000001E-2</v>
      </c>
      <c r="AK33" s="1">
        <v>0</v>
      </c>
      <c r="AL33" s="1">
        <v>0</v>
      </c>
      <c r="AM33">
        <v>-16.5197</v>
      </c>
      <c r="AN33">
        <v>-5.2991999999999999</v>
      </c>
      <c r="AO33">
        <v>0.7742</v>
      </c>
      <c r="AP33">
        <v>-0.19769999999999999</v>
      </c>
      <c r="AQ33">
        <v>4.7037000000000004</v>
      </c>
      <c r="AR33">
        <v>-5.3472</v>
      </c>
      <c r="AS33">
        <v>1.371</v>
      </c>
      <c r="AT33">
        <v>-12.3788</v>
      </c>
      <c r="AU33">
        <v>0.96889999999999998</v>
      </c>
      <c r="AV33">
        <v>-5.4907000000000004</v>
      </c>
      <c r="AW33">
        <v>-999.99900000000002</v>
      </c>
      <c r="AX33">
        <v>-999.99900000000002</v>
      </c>
      <c r="AY33">
        <v>-999.99900000000002</v>
      </c>
      <c r="AZ33">
        <v>-999.99900000000002</v>
      </c>
      <c r="BA33">
        <v>-999.99900000000002</v>
      </c>
      <c r="BB33">
        <v>-999.99900000000002</v>
      </c>
      <c r="BC33">
        <v>-999.99900000000002</v>
      </c>
      <c r="BD33">
        <v>-999.99900000000002</v>
      </c>
      <c r="BE33">
        <v>-999.99900000000002</v>
      </c>
      <c r="BF33">
        <v>-999.99900000000002</v>
      </c>
      <c r="BG33" t="s">
        <v>77</v>
      </c>
      <c r="BH33" s="1">
        <v>0</v>
      </c>
      <c r="BI33" s="1">
        <v>1.0155000000000001</v>
      </c>
      <c r="BJ33" s="1">
        <v>1.5665E-3</v>
      </c>
    </row>
    <row r="34" spans="3:62" x14ac:dyDescent="0.25">
      <c r="C34">
        <v>2</v>
      </c>
      <c r="D34" t="s">
        <v>76</v>
      </c>
      <c r="E34">
        <v>2</v>
      </c>
      <c r="F34">
        <v>-99</v>
      </c>
      <c r="G34">
        <v>-99</v>
      </c>
      <c r="H34">
        <v>-99</v>
      </c>
      <c r="I34">
        <v>11.76</v>
      </c>
      <c r="J34">
        <v>4</v>
      </c>
      <c r="K34">
        <v>25.6</v>
      </c>
      <c r="L34">
        <v>2.19735E-2</v>
      </c>
      <c r="M34">
        <v>1.7708100000000001E-2</v>
      </c>
      <c r="N34" s="1">
        <v>1.0728700000000001E-2</v>
      </c>
      <c r="O34" s="1">
        <v>32.976999999999997</v>
      </c>
      <c r="P34" s="1">
        <v>1.8737E-2</v>
      </c>
      <c r="Q34" s="1">
        <v>1.0007E-4</v>
      </c>
      <c r="R34" s="1">
        <v>1.2305999999999999E-8</v>
      </c>
      <c r="S34" s="1">
        <v>1.487E-3</v>
      </c>
      <c r="T34" s="1">
        <v>2.8561999999999999E-5</v>
      </c>
      <c r="U34" s="1">
        <v>2.7820999999999998E-4</v>
      </c>
      <c r="V34" s="1">
        <v>0</v>
      </c>
      <c r="W34" s="1">
        <v>0</v>
      </c>
      <c r="X34" s="1">
        <v>5.2979000000000002E-5</v>
      </c>
      <c r="Y34" s="1">
        <v>0</v>
      </c>
      <c r="Z34" s="1">
        <v>3.7382000000000001E-3</v>
      </c>
      <c r="AA34" s="1">
        <v>1.5778999999999999E-5</v>
      </c>
      <c r="AB34" s="1">
        <v>7.2770000000000004E-7</v>
      </c>
      <c r="AC34" s="1">
        <v>8.3746000000000002E-10</v>
      </c>
      <c r="AD34" s="1">
        <v>1.3814E-5</v>
      </c>
      <c r="AE34" s="1">
        <v>5.7474000000000002E-7</v>
      </c>
      <c r="AF34" s="1">
        <v>1.7046999999999999E-7</v>
      </c>
      <c r="AG34" s="1">
        <v>2.2230000000000001E-6</v>
      </c>
      <c r="AH34" s="1">
        <v>4.2043000000000001E-7</v>
      </c>
      <c r="AI34" s="1">
        <v>2.0986999999999999E-4</v>
      </c>
      <c r="AJ34" s="1">
        <v>6.6290999999999997E-3</v>
      </c>
      <c r="AK34" s="1">
        <v>0</v>
      </c>
      <c r="AL34" s="1">
        <v>0</v>
      </c>
      <c r="AM34">
        <v>-11.689500000000001</v>
      </c>
      <c r="AN34">
        <v>-0.68899999999999995</v>
      </c>
      <c r="AO34">
        <v>0.87360000000000004</v>
      </c>
      <c r="AP34">
        <v>4.4124999999999996</v>
      </c>
      <c r="AQ34">
        <v>2.7042000000000002</v>
      </c>
      <c r="AR34">
        <v>-1.1238999999999999</v>
      </c>
      <c r="AS34">
        <v>1.4702999999999999</v>
      </c>
      <c r="AT34">
        <v>1.6717</v>
      </c>
      <c r="AU34">
        <v>1.0682</v>
      </c>
      <c r="AV34">
        <v>-5.2121000000000004</v>
      </c>
      <c r="AW34">
        <v>-999.99900000000002</v>
      </c>
      <c r="AX34">
        <v>-999.99900000000002</v>
      </c>
      <c r="AY34">
        <v>-999.99900000000002</v>
      </c>
      <c r="AZ34">
        <v>-999.99900000000002</v>
      </c>
      <c r="BA34">
        <v>-999.99900000000002</v>
      </c>
      <c r="BB34">
        <v>-999.99900000000002</v>
      </c>
      <c r="BC34">
        <v>-999.99900000000002</v>
      </c>
      <c r="BD34">
        <v>-999.99900000000002</v>
      </c>
      <c r="BE34">
        <v>-999.99900000000002</v>
      </c>
      <c r="BF34">
        <v>-999.99900000000002</v>
      </c>
      <c r="BG34" t="s">
        <v>78</v>
      </c>
      <c r="BH34" s="1">
        <v>0</v>
      </c>
      <c r="BI34" s="1">
        <v>0.86221999999999999</v>
      </c>
      <c r="BJ34" s="1">
        <v>1.0998E-3</v>
      </c>
    </row>
    <row r="35" spans="3:62" x14ac:dyDescent="0.25">
      <c r="C35">
        <v>2</v>
      </c>
      <c r="D35" t="s">
        <v>76</v>
      </c>
      <c r="E35">
        <v>3</v>
      </c>
      <c r="F35">
        <v>-99</v>
      </c>
      <c r="G35">
        <v>-99</v>
      </c>
      <c r="H35">
        <v>-99</v>
      </c>
      <c r="I35">
        <v>11.93</v>
      </c>
      <c r="J35">
        <v>4</v>
      </c>
      <c r="K35">
        <v>29.3</v>
      </c>
      <c r="L35">
        <v>3.2849299999999998E-2</v>
      </c>
      <c r="M35">
        <v>2.16464E-2</v>
      </c>
      <c r="N35" s="1">
        <v>3.6343199999999999E-3</v>
      </c>
      <c r="O35" s="1">
        <v>8.9553499999999993</v>
      </c>
      <c r="P35" s="1">
        <v>1.9494999999999998E-2</v>
      </c>
      <c r="Q35" s="1">
        <v>2.4973999999999998E-5</v>
      </c>
      <c r="R35" s="1">
        <v>1.2305999999999999E-8</v>
      </c>
      <c r="S35" s="1">
        <v>1.4177E-3</v>
      </c>
      <c r="T35" s="1">
        <v>7.8427E-5</v>
      </c>
      <c r="U35" s="1">
        <v>8.7781000000000005E-5</v>
      </c>
      <c r="V35" s="1">
        <v>0</v>
      </c>
      <c r="W35" s="1">
        <v>0</v>
      </c>
      <c r="X35" s="1">
        <v>2.2860999999999999E-4</v>
      </c>
      <c r="Y35" s="1">
        <v>0</v>
      </c>
      <c r="Z35" s="1">
        <v>4.8323999999999997E-3</v>
      </c>
      <c r="AA35" s="1">
        <v>1.7385999999999999E-5</v>
      </c>
      <c r="AB35" s="1">
        <v>4.3004E-7</v>
      </c>
      <c r="AC35" s="1">
        <v>8.3749999999999995E-10</v>
      </c>
      <c r="AD35" s="1">
        <v>4.6622E-7</v>
      </c>
      <c r="AE35" s="1">
        <v>9.9679000000000002E-8</v>
      </c>
      <c r="AF35" s="1">
        <v>1.3890999999999999E-7</v>
      </c>
      <c r="AG35" s="1">
        <v>2.7655999999999998E-6</v>
      </c>
      <c r="AH35" s="1">
        <v>4.1483999999999997E-7</v>
      </c>
      <c r="AI35" s="1">
        <v>2.8151000000000001E-4</v>
      </c>
      <c r="AJ35" s="1">
        <v>1.3029000000000001E-2</v>
      </c>
      <c r="AK35" s="1">
        <v>0</v>
      </c>
      <c r="AL35" s="1">
        <v>0</v>
      </c>
      <c r="AM35">
        <v>-13.3505</v>
      </c>
      <c r="AN35">
        <v>-2.1549999999999998</v>
      </c>
      <c r="AO35">
        <v>0.64400000000000002</v>
      </c>
      <c r="AP35">
        <v>2.8982000000000001</v>
      </c>
      <c r="AQ35">
        <v>3.5566</v>
      </c>
      <c r="AR35">
        <v>-1.8975</v>
      </c>
      <c r="AS35">
        <v>1.2566999999999999</v>
      </c>
      <c r="AT35">
        <v>-3.0211999999999999</v>
      </c>
      <c r="AU35">
        <v>0.86080000000000001</v>
      </c>
      <c r="AV35">
        <v>-7.7489999999999997</v>
      </c>
      <c r="AW35">
        <v>-999.99900000000002</v>
      </c>
      <c r="AX35">
        <v>-999.99900000000002</v>
      </c>
      <c r="AY35">
        <v>-999.99900000000002</v>
      </c>
      <c r="AZ35">
        <v>-999.99900000000002</v>
      </c>
      <c r="BA35">
        <v>-999.99900000000002</v>
      </c>
      <c r="BB35">
        <v>-999.99900000000002</v>
      </c>
      <c r="BC35">
        <v>-999.99900000000002</v>
      </c>
      <c r="BD35">
        <v>-999.99900000000002</v>
      </c>
      <c r="BE35">
        <v>-999.99900000000002</v>
      </c>
      <c r="BF35">
        <v>-999.99900000000002</v>
      </c>
      <c r="BG35" t="s">
        <v>79</v>
      </c>
      <c r="BH35" s="1">
        <v>0</v>
      </c>
      <c r="BI35" s="1">
        <v>1.0569</v>
      </c>
      <c r="BJ35" s="1">
        <v>1.6440999999999999E-3</v>
      </c>
    </row>
    <row r="36" spans="3:62" x14ac:dyDescent="0.25">
      <c r="C36">
        <v>2</v>
      </c>
      <c r="D36" t="s">
        <v>76</v>
      </c>
      <c r="E36">
        <v>4</v>
      </c>
      <c r="F36">
        <v>-99</v>
      </c>
      <c r="G36">
        <v>-99</v>
      </c>
      <c r="H36">
        <v>-99</v>
      </c>
      <c r="I36">
        <v>10.92</v>
      </c>
      <c r="J36">
        <v>4</v>
      </c>
      <c r="K36">
        <v>30.2</v>
      </c>
      <c r="L36">
        <v>1.58731E-3</v>
      </c>
      <c r="M36">
        <v>4.2135800000000001E-2</v>
      </c>
      <c r="N36" s="1">
        <v>5.54469E-2</v>
      </c>
      <c r="O36" s="1">
        <v>94.065700000000007</v>
      </c>
      <c r="P36" s="1">
        <v>3.1866999999999999E-2</v>
      </c>
      <c r="Q36" s="1">
        <v>3.9079000000000003E-5</v>
      </c>
      <c r="R36" s="1">
        <v>1.5564E-6</v>
      </c>
      <c r="S36" s="1">
        <v>1.2721E-2</v>
      </c>
      <c r="T36" s="1">
        <v>2.4590999999999999E-5</v>
      </c>
      <c r="U36" s="1">
        <v>1.1828E-4</v>
      </c>
      <c r="V36" s="1">
        <v>7.9074999999999998E-5</v>
      </c>
      <c r="W36" s="1">
        <v>0</v>
      </c>
      <c r="X36" s="1">
        <v>5.0974999999999999E-5</v>
      </c>
      <c r="Y36" s="1">
        <v>0</v>
      </c>
      <c r="Z36" s="1">
        <v>8.5796E-6</v>
      </c>
      <c r="AA36" s="1">
        <v>2.7595999999999998E-6</v>
      </c>
      <c r="AB36" s="1">
        <v>3.9007E-7</v>
      </c>
      <c r="AC36" s="1">
        <v>8.38E-10</v>
      </c>
      <c r="AD36" s="1">
        <v>4.4336999999999996E-6</v>
      </c>
      <c r="AE36" s="1">
        <v>3.5436E-7</v>
      </c>
      <c r="AF36" s="1">
        <v>2.7424E-7</v>
      </c>
      <c r="AG36" s="1">
        <v>3.0731999999999998E-7</v>
      </c>
      <c r="AH36" s="1">
        <v>4.2029999999999999E-10</v>
      </c>
      <c r="AI36" s="1">
        <v>1.7501000000000001E-5</v>
      </c>
      <c r="AJ36" s="1">
        <v>1.4223E-3</v>
      </c>
      <c r="AK36" s="1">
        <v>0</v>
      </c>
      <c r="AL36" s="1">
        <v>0</v>
      </c>
      <c r="AM36">
        <v>-10.3492</v>
      </c>
      <c r="AN36">
        <v>-0.15790000000000001</v>
      </c>
      <c r="AO36">
        <v>-1.1559999999999999</v>
      </c>
      <c r="AP36">
        <v>4.8837999999999999</v>
      </c>
      <c r="AQ36">
        <v>1.0128999999999999</v>
      </c>
      <c r="AR36">
        <v>-6.1081000000000003</v>
      </c>
      <c r="AS36">
        <v>-0.53949999999999998</v>
      </c>
      <c r="AT36">
        <v>3.9508000000000001</v>
      </c>
      <c r="AU36">
        <v>-0.93400000000000005</v>
      </c>
      <c r="AV36">
        <v>-0.84840000000000004</v>
      </c>
      <c r="AW36">
        <v>-999.99900000000002</v>
      </c>
      <c r="AX36">
        <v>-999.99900000000002</v>
      </c>
      <c r="AY36">
        <v>-999.99900000000002</v>
      </c>
      <c r="AZ36">
        <v>-999.99900000000002</v>
      </c>
      <c r="BA36">
        <v>-999.99900000000002</v>
      </c>
      <c r="BB36">
        <v>-999.99900000000002</v>
      </c>
      <c r="BC36">
        <v>-999.99900000000002</v>
      </c>
      <c r="BD36">
        <v>-999.99900000000002</v>
      </c>
      <c r="BE36">
        <v>-999.99900000000002</v>
      </c>
      <c r="BF36">
        <v>-999.99900000000002</v>
      </c>
      <c r="BG36" t="s">
        <v>80</v>
      </c>
      <c r="BH36" s="1">
        <v>0</v>
      </c>
      <c r="BI36" s="1">
        <v>1.2864</v>
      </c>
      <c r="BJ36" s="1">
        <v>7.9444999999999996E-5</v>
      </c>
    </row>
    <row r="37" spans="3:62" x14ac:dyDescent="0.25">
      <c r="C37">
        <v>2</v>
      </c>
      <c r="D37" t="s">
        <v>76</v>
      </c>
      <c r="E37">
        <v>5</v>
      </c>
      <c r="F37">
        <v>-99</v>
      </c>
      <c r="G37">
        <v>-99</v>
      </c>
      <c r="H37">
        <v>-99</v>
      </c>
      <c r="I37">
        <v>11.82</v>
      </c>
      <c r="J37">
        <v>4</v>
      </c>
      <c r="K37">
        <v>29.8</v>
      </c>
      <c r="L37">
        <v>1.96619E-2</v>
      </c>
      <c r="M37">
        <v>1.33467E-2</v>
      </c>
      <c r="N37" s="1">
        <v>-4.6917699999999998E-4</v>
      </c>
      <c r="O37" s="1">
        <v>-1.87957</v>
      </c>
      <c r="P37" s="1">
        <v>1.0491E-2</v>
      </c>
      <c r="Q37" s="1">
        <v>1.4139E-5</v>
      </c>
      <c r="R37" s="1">
        <v>1.2302E-8</v>
      </c>
      <c r="S37" s="1">
        <v>9.1153999999999996E-4</v>
      </c>
      <c r="T37" s="1">
        <v>3.3636000000000001E-5</v>
      </c>
      <c r="U37" s="1">
        <v>5.8182E-5</v>
      </c>
      <c r="V37" s="1">
        <v>0</v>
      </c>
      <c r="W37" s="1">
        <v>0</v>
      </c>
      <c r="X37" s="1">
        <v>5.0214999999999999E-5</v>
      </c>
      <c r="Y37" s="1">
        <v>0</v>
      </c>
      <c r="Z37" s="1">
        <v>2.3324000000000001E-3</v>
      </c>
      <c r="AA37" s="1">
        <v>6.9534999999999996E-6</v>
      </c>
      <c r="AB37" s="1">
        <v>2.0590000000000001E-7</v>
      </c>
      <c r="AC37" s="1">
        <v>8.3723000000000001E-10</v>
      </c>
      <c r="AD37" s="1">
        <v>5.6674000000000005E-10</v>
      </c>
      <c r="AE37" s="1">
        <v>7.2853999999999998E-8</v>
      </c>
      <c r="AF37" s="1">
        <v>1.4676E-7</v>
      </c>
      <c r="AG37" s="1">
        <v>8.4951000000000004E-7</v>
      </c>
      <c r="AH37" s="1">
        <v>1.24E-7</v>
      </c>
      <c r="AI37" s="1">
        <v>3.3303999999999998E-5</v>
      </c>
      <c r="AJ37" s="1">
        <v>1.0204E-2</v>
      </c>
      <c r="AK37" s="1">
        <v>0</v>
      </c>
      <c r="AL37" s="1">
        <v>0</v>
      </c>
      <c r="AM37">
        <v>-16.014299999999999</v>
      </c>
      <c r="AN37">
        <v>-4.9255000000000004</v>
      </c>
      <c r="AO37">
        <v>0.42780000000000001</v>
      </c>
      <c r="AP37">
        <v>0.1212</v>
      </c>
      <c r="AQ37">
        <v>3.4034</v>
      </c>
      <c r="AR37">
        <v>-3.8052000000000001</v>
      </c>
      <c r="AS37">
        <v>1.0425</v>
      </c>
      <c r="AT37">
        <v>-11.239599999999999</v>
      </c>
      <c r="AU37">
        <v>0.64729999999999999</v>
      </c>
      <c r="AV37">
        <v>-7.2617000000000003</v>
      </c>
      <c r="AW37">
        <v>-999.99900000000002</v>
      </c>
      <c r="AX37">
        <v>-999.99900000000002</v>
      </c>
      <c r="AY37">
        <v>-999.99900000000002</v>
      </c>
      <c r="AZ37">
        <v>-999.99900000000002</v>
      </c>
      <c r="BA37">
        <v>-999.99900000000002</v>
      </c>
      <c r="BB37">
        <v>-999.99900000000002</v>
      </c>
      <c r="BC37">
        <v>-999.99900000000002</v>
      </c>
      <c r="BD37">
        <v>-999.99900000000002</v>
      </c>
      <c r="BE37">
        <v>-999.99900000000002</v>
      </c>
      <c r="BF37">
        <v>-999.99900000000002</v>
      </c>
      <c r="BG37" t="s">
        <v>81</v>
      </c>
      <c r="BH37" s="1">
        <v>0</v>
      </c>
      <c r="BI37" s="1">
        <v>0.59950000000000003</v>
      </c>
      <c r="BJ37" s="1">
        <v>9.8408000000000002E-4</v>
      </c>
    </row>
    <row r="38" spans="3:62" x14ac:dyDescent="0.25">
      <c r="C38">
        <v>2</v>
      </c>
      <c r="D38" t="s">
        <v>76</v>
      </c>
      <c r="E38">
        <v>6</v>
      </c>
      <c r="F38">
        <v>-99</v>
      </c>
      <c r="G38">
        <v>-99</v>
      </c>
      <c r="H38">
        <v>-99</v>
      </c>
      <c r="I38">
        <v>11.54</v>
      </c>
      <c r="J38">
        <v>4</v>
      </c>
      <c r="K38">
        <v>30.1</v>
      </c>
      <c r="L38">
        <v>1.56484E-2</v>
      </c>
      <c r="M38">
        <v>1.2264199999999999E-2</v>
      </c>
      <c r="N38" s="1">
        <v>5.4793899999999998E-3</v>
      </c>
      <c r="O38" s="1">
        <v>24.516300000000001</v>
      </c>
      <c r="P38" s="1">
        <v>1.1727E-2</v>
      </c>
      <c r="Q38" s="1">
        <v>6.2150999999999995E-5</v>
      </c>
      <c r="R38" s="1">
        <v>1.2302999999999999E-8</v>
      </c>
      <c r="S38" s="1">
        <v>1.1077999999999999E-3</v>
      </c>
      <c r="T38" s="1">
        <v>1.6592000000000001E-4</v>
      </c>
      <c r="U38" s="1">
        <v>8.3807999999999994E-5</v>
      </c>
      <c r="V38" s="1">
        <v>0</v>
      </c>
      <c r="W38" s="1">
        <v>4.2243000000000002E-5</v>
      </c>
      <c r="X38" s="1">
        <v>5.3118000000000002E-5</v>
      </c>
      <c r="Y38" s="1">
        <v>0</v>
      </c>
      <c r="Z38" s="1">
        <v>2.4697E-3</v>
      </c>
      <c r="AA38" s="1">
        <v>1.0930999999999999E-5</v>
      </c>
      <c r="AB38" s="1">
        <v>4.1855E-7</v>
      </c>
      <c r="AC38" s="1">
        <v>1.0959E-7</v>
      </c>
      <c r="AD38" s="1">
        <v>4.1075000000000002E-5</v>
      </c>
      <c r="AE38" s="1">
        <v>1.5240999999999999E-6</v>
      </c>
      <c r="AF38" s="1">
        <v>7.6878000000000003E-7</v>
      </c>
      <c r="AG38" s="1">
        <v>9.9778000000000008E-7</v>
      </c>
      <c r="AH38" s="1">
        <v>3.2366999999999999E-7</v>
      </c>
      <c r="AI38" s="1">
        <v>1.4920999999999999E-4</v>
      </c>
      <c r="AJ38" s="1">
        <v>5.4485999999999996E-3</v>
      </c>
      <c r="AK38" s="1">
        <v>0</v>
      </c>
      <c r="AL38" s="1">
        <v>0</v>
      </c>
      <c r="AM38">
        <v>-10.582100000000001</v>
      </c>
      <c r="AN38">
        <v>0.22869999999999999</v>
      </c>
      <c r="AO38">
        <v>0.72119999999999995</v>
      </c>
      <c r="AP38">
        <v>5.2716000000000003</v>
      </c>
      <c r="AQ38">
        <v>4.2267000000000001</v>
      </c>
      <c r="AR38">
        <v>-1.3783000000000001</v>
      </c>
      <c r="AS38">
        <v>1.3371</v>
      </c>
      <c r="AT38">
        <v>4.4930000000000003</v>
      </c>
      <c r="AU38">
        <v>0.94240000000000002</v>
      </c>
      <c r="AV38">
        <v>-2.9239999999999999</v>
      </c>
      <c r="AW38">
        <v>-999.99900000000002</v>
      </c>
      <c r="AX38">
        <v>-999.99900000000002</v>
      </c>
      <c r="AY38">
        <v>-999.99900000000002</v>
      </c>
      <c r="AZ38">
        <v>-999.99900000000002</v>
      </c>
      <c r="BA38">
        <v>-999.99900000000002</v>
      </c>
      <c r="BB38">
        <v>-999.99900000000002</v>
      </c>
      <c r="BC38">
        <v>-999.99900000000002</v>
      </c>
      <c r="BD38">
        <v>-999.99900000000002</v>
      </c>
      <c r="BE38">
        <v>-999.99900000000002</v>
      </c>
      <c r="BF38">
        <v>-999.99900000000002</v>
      </c>
      <c r="BG38" t="s">
        <v>82</v>
      </c>
      <c r="BH38" s="1">
        <v>0</v>
      </c>
      <c r="BI38" s="1">
        <v>0.58623999999999998</v>
      </c>
      <c r="BJ38" s="1">
        <v>7.8319999999999996E-4</v>
      </c>
    </row>
    <row r="39" spans="3:62" x14ac:dyDescent="0.25">
      <c r="C39">
        <v>2</v>
      </c>
      <c r="D39" t="s">
        <v>76</v>
      </c>
      <c r="E39">
        <v>7</v>
      </c>
      <c r="F39">
        <v>-99</v>
      </c>
      <c r="G39">
        <v>-99</v>
      </c>
      <c r="H39">
        <v>-99</v>
      </c>
      <c r="I39">
        <v>11.76</v>
      </c>
      <c r="J39">
        <v>4</v>
      </c>
      <c r="K39">
        <v>30.1</v>
      </c>
      <c r="L39">
        <v>1.67893E-2</v>
      </c>
      <c r="M39">
        <v>1.24032E-2</v>
      </c>
      <c r="N39" s="1">
        <v>3.76883E-4</v>
      </c>
      <c r="O39" s="1">
        <v>1.6501600000000001</v>
      </c>
      <c r="P39" s="1">
        <v>9.6682999999999995E-3</v>
      </c>
      <c r="Q39" s="1">
        <v>1.5438E-5</v>
      </c>
      <c r="R39" s="1">
        <v>1.2652E-6</v>
      </c>
      <c r="S39" s="1">
        <v>1.0169000000000001E-3</v>
      </c>
      <c r="T39" s="1">
        <v>3.4783000000000002E-5</v>
      </c>
      <c r="U39" s="1">
        <v>6.2216000000000002E-5</v>
      </c>
      <c r="V39" s="1">
        <v>0</v>
      </c>
      <c r="W39" s="1">
        <v>0</v>
      </c>
      <c r="X39" s="1">
        <v>5.0435000000000001E-5</v>
      </c>
      <c r="Y39" s="1">
        <v>0</v>
      </c>
      <c r="Z39" s="1">
        <v>1.8548E-3</v>
      </c>
      <c r="AA39" s="1">
        <v>1.1539000000000001E-5</v>
      </c>
      <c r="AB39" s="1">
        <v>1.2118999999999999E-7</v>
      </c>
      <c r="AC39" s="1">
        <v>8.3722000000000003E-10</v>
      </c>
      <c r="AD39" s="1">
        <v>1.5994999999999998E-5</v>
      </c>
      <c r="AE39" s="1">
        <v>6.2966999999999997E-8</v>
      </c>
      <c r="AF39" s="1">
        <v>1.0251E-7</v>
      </c>
      <c r="AG39" s="1">
        <v>6.0185999999999996E-7</v>
      </c>
      <c r="AH39" s="1">
        <v>3.6771E-7</v>
      </c>
      <c r="AI39" s="1">
        <v>1.7984000000000001E-4</v>
      </c>
      <c r="AJ39" s="1">
        <v>9.0475E-3</v>
      </c>
      <c r="AK39" s="1">
        <v>0</v>
      </c>
      <c r="AL39" s="1">
        <v>0</v>
      </c>
      <c r="AM39">
        <v>-11.430199999999999</v>
      </c>
      <c r="AN39">
        <v>-0.39939999999999998</v>
      </c>
      <c r="AO39">
        <v>0.37680000000000002</v>
      </c>
      <c r="AP39">
        <v>4.6435000000000004</v>
      </c>
      <c r="AQ39">
        <v>3.3134000000000001</v>
      </c>
      <c r="AR39">
        <v>-2.3138999999999998</v>
      </c>
      <c r="AS39">
        <v>0.99260000000000004</v>
      </c>
      <c r="AT39">
        <v>2.3887999999999998</v>
      </c>
      <c r="AU39">
        <v>0.59799999999999998</v>
      </c>
      <c r="AV39">
        <v>-7.0121000000000002</v>
      </c>
      <c r="AW39">
        <v>-999.99900000000002</v>
      </c>
      <c r="AX39">
        <v>-999.99900000000002</v>
      </c>
      <c r="AY39">
        <v>-999.99900000000002</v>
      </c>
      <c r="AZ39">
        <v>-999.99900000000002</v>
      </c>
      <c r="BA39">
        <v>-999.99900000000002</v>
      </c>
      <c r="BB39">
        <v>-999.99900000000002</v>
      </c>
      <c r="BC39">
        <v>-999.99900000000002</v>
      </c>
      <c r="BD39">
        <v>-999.99900000000002</v>
      </c>
      <c r="BE39">
        <v>-999.99900000000002</v>
      </c>
      <c r="BF39">
        <v>-999.99900000000002</v>
      </c>
      <c r="BG39" t="s">
        <v>83</v>
      </c>
      <c r="BH39" s="1">
        <v>0</v>
      </c>
      <c r="BI39" s="1">
        <v>0.55113000000000001</v>
      </c>
      <c r="BJ39" s="1">
        <v>8.4029999999999999E-4</v>
      </c>
    </row>
    <row r="40" spans="3:62" x14ac:dyDescent="0.25">
      <c r="C40">
        <v>2</v>
      </c>
      <c r="D40" t="s">
        <v>76</v>
      </c>
      <c r="E40">
        <v>8</v>
      </c>
      <c r="F40">
        <v>-99</v>
      </c>
      <c r="G40">
        <v>-99</v>
      </c>
      <c r="H40">
        <v>-99</v>
      </c>
      <c r="I40">
        <v>10.94</v>
      </c>
      <c r="J40">
        <v>4</v>
      </c>
      <c r="K40">
        <v>29.6</v>
      </c>
      <c r="L40">
        <v>1.6909099999999999E-3</v>
      </c>
      <c r="M40">
        <v>3.1805E-2</v>
      </c>
      <c r="N40" s="1">
        <v>3.5412399999999997E-2</v>
      </c>
      <c r="O40" s="1">
        <v>91.071899999999999</v>
      </c>
      <c r="P40" s="1">
        <v>1.2433E-2</v>
      </c>
      <c r="Q40" s="1">
        <v>1.7592999999999999E-5</v>
      </c>
      <c r="R40" s="1">
        <v>1.482E-6</v>
      </c>
      <c r="S40" s="1">
        <v>1.2437999999999999E-2</v>
      </c>
      <c r="T40" s="1">
        <v>2.8325000000000001E-5</v>
      </c>
      <c r="U40" s="1">
        <v>5.8096000000000001E-5</v>
      </c>
      <c r="V40" s="1">
        <v>5.3675999999999999E-5</v>
      </c>
      <c r="W40" s="1">
        <v>0</v>
      </c>
      <c r="X40" s="1">
        <v>5.0358999999999997E-5</v>
      </c>
      <c r="Y40" s="1">
        <v>0</v>
      </c>
      <c r="Z40" s="1">
        <v>2.9981999999999999E-6</v>
      </c>
      <c r="AA40" s="1">
        <v>2.7505000000000002E-6</v>
      </c>
      <c r="AB40" s="1">
        <v>1.0045E-7</v>
      </c>
      <c r="AC40" s="1">
        <v>8.3762000000000005E-10</v>
      </c>
      <c r="AD40" s="1">
        <v>4.6933999999999998E-6</v>
      </c>
      <c r="AE40" s="1">
        <v>1.0658000000000001E-7</v>
      </c>
      <c r="AF40" s="1">
        <v>2.4305E-7</v>
      </c>
      <c r="AG40" s="1">
        <v>1.8071999999999999E-7</v>
      </c>
      <c r="AH40" s="1">
        <v>4.2011000000000001E-10</v>
      </c>
      <c r="AI40" s="1">
        <v>1.7159E-4</v>
      </c>
      <c r="AJ40" s="1">
        <v>1.3978E-3</v>
      </c>
      <c r="AK40" s="1">
        <v>0</v>
      </c>
      <c r="AL40" s="1">
        <v>0</v>
      </c>
      <c r="AM40">
        <v>-10.380599999999999</v>
      </c>
      <c r="AN40">
        <v>-0.1731</v>
      </c>
      <c r="AO40">
        <v>-1.5964</v>
      </c>
      <c r="AP40">
        <v>4.8761999999999999</v>
      </c>
      <c r="AQ40">
        <v>1.0119</v>
      </c>
      <c r="AR40">
        <v>-4.7157999999999998</v>
      </c>
      <c r="AS40">
        <v>-0.98260000000000003</v>
      </c>
      <c r="AT40">
        <v>3.9043000000000001</v>
      </c>
      <c r="AU40">
        <v>-1.3781000000000001</v>
      </c>
      <c r="AV40">
        <v>-1.9414</v>
      </c>
      <c r="AW40">
        <v>-999.99900000000002</v>
      </c>
      <c r="AX40">
        <v>-999.99900000000002</v>
      </c>
      <c r="AY40">
        <v>-999.99900000000002</v>
      </c>
      <c r="AZ40">
        <v>-999.99900000000002</v>
      </c>
      <c r="BA40">
        <v>-999.99900000000002</v>
      </c>
      <c r="BB40">
        <v>-999.99900000000002</v>
      </c>
      <c r="BC40">
        <v>-999.99900000000002</v>
      </c>
      <c r="BD40">
        <v>-999.99900000000002</v>
      </c>
      <c r="BE40">
        <v>-999.99900000000002</v>
      </c>
      <c r="BF40">
        <v>-999.99900000000002</v>
      </c>
      <c r="BG40" t="s">
        <v>84</v>
      </c>
      <c r="BH40" s="1">
        <v>0</v>
      </c>
      <c r="BI40" s="1">
        <v>0.83489999999999998</v>
      </c>
      <c r="BJ40" s="1">
        <v>8.4629999999999994E-5</v>
      </c>
    </row>
    <row r="41" spans="3:62" x14ac:dyDescent="0.25">
      <c r="C41">
        <v>2</v>
      </c>
      <c r="D41" t="s">
        <v>76</v>
      </c>
      <c r="E41">
        <v>9</v>
      </c>
      <c r="F41">
        <v>-99</v>
      </c>
      <c r="G41">
        <v>-99</v>
      </c>
      <c r="H41">
        <v>-99</v>
      </c>
      <c r="I41">
        <v>11.69</v>
      </c>
      <c r="J41">
        <v>4</v>
      </c>
      <c r="K41">
        <v>30.2</v>
      </c>
      <c r="L41">
        <v>1.29993E-2</v>
      </c>
      <c r="M41">
        <v>9.8674000000000001E-3</v>
      </c>
      <c r="N41" s="1">
        <v>-6.0769399999999999E-4</v>
      </c>
      <c r="O41" s="1">
        <v>-3.40144</v>
      </c>
      <c r="P41" s="1">
        <v>6.7786000000000001E-3</v>
      </c>
      <c r="Q41" s="1">
        <v>1.1167E-5</v>
      </c>
      <c r="R41" s="1">
        <v>1.2301E-8</v>
      </c>
      <c r="S41" s="1">
        <v>9.6460000000000003E-4</v>
      </c>
      <c r="T41" s="1">
        <v>1.9511999999999999E-5</v>
      </c>
      <c r="U41" s="1">
        <v>4.9994000000000003E-5</v>
      </c>
      <c r="V41" s="1">
        <v>0</v>
      </c>
      <c r="W41" s="1">
        <v>0</v>
      </c>
      <c r="X41" s="1">
        <v>5.4823E-5</v>
      </c>
      <c r="Y41" s="1">
        <v>0</v>
      </c>
      <c r="Z41" s="1">
        <v>1.2608000000000001E-3</v>
      </c>
      <c r="AA41" s="1">
        <v>6.46E-6</v>
      </c>
      <c r="AB41" s="1">
        <v>2.1605000000000001E-7</v>
      </c>
      <c r="AC41" s="1">
        <v>1.2727E-7</v>
      </c>
      <c r="AD41" s="1">
        <v>1.2208E-6</v>
      </c>
      <c r="AE41" s="1">
        <v>2.0352E-6</v>
      </c>
      <c r="AF41" s="1">
        <v>1.077E-6</v>
      </c>
      <c r="AG41" s="1">
        <v>2.6324999999999998E-7</v>
      </c>
      <c r="AH41" s="1">
        <v>4.1987000000000002E-10</v>
      </c>
      <c r="AI41" s="1">
        <v>1.9148E-4</v>
      </c>
      <c r="AJ41" s="1">
        <v>7.6708999999999996E-3</v>
      </c>
      <c r="AK41" s="1">
        <v>0</v>
      </c>
      <c r="AL41" s="1">
        <v>0</v>
      </c>
      <c r="AM41">
        <v>-12.3993</v>
      </c>
      <c r="AN41">
        <v>-1.4378</v>
      </c>
      <c r="AO41">
        <v>0.27960000000000002</v>
      </c>
      <c r="AP41">
        <v>3.6038000000000001</v>
      </c>
      <c r="AQ41">
        <v>4.6508000000000003</v>
      </c>
      <c r="AR41">
        <v>-2.2441</v>
      </c>
      <c r="AS41">
        <v>0.89590000000000003</v>
      </c>
      <c r="AT41">
        <v>-0.65990000000000004</v>
      </c>
      <c r="AU41">
        <v>0.50139999999999996</v>
      </c>
      <c r="AV41">
        <v>-3.5341999999999998</v>
      </c>
      <c r="AW41">
        <v>-999.99900000000002</v>
      </c>
      <c r="AX41">
        <v>-999.99900000000002</v>
      </c>
      <c r="AY41">
        <v>-999.99900000000002</v>
      </c>
      <c r="AZ41">
        <v>-999.99900000000002</v>
      </c>
      <c r="BA41">
        <v>-999.99900000000002</v>
      </c>
      <c r="BB41">
        <v>-999.99900000000002</v>
      </c>
      <c r="BC41">
        <v>-999.99900000000002</v>
      </c>
      <c r="BD41">
        <v>-999.99900000000002</v>
      </c>
      <c r="BE41">
        <v>-999.99900000000002</v>
      </c>
      <c r="BF41">
        <v>-999.99900000000002</v>
      </c>
      <c r="BG41" t="s">
        <v>85</v>
      </c>
      <c r="BH41" s="1">
        <v>0</v>
      </c>
      <c r="BI41" s="1">
        <v>0.42212</v>
      </c>
      <c r="BJ41" s="1">
        <v>6.5061000000000003E-4</v>
      </c>
    </row>
    <row r="42" spans="3:62" x14ac:dyDescent="0.25">
      <c r="C42">
        <v>2</v>
      </c>
      <c r="D42" t="s">
        <v>76</v>
      </c>
      <c r="E42">
        <v>10</v>
      </c>
      <c r="F42">
        <v>-99</v>
      </c>
      <c r="G42">
        <v>-99</v>
      </c>
      <c r="H42">
        <v>-99</v>
      </c>
      <c r="I42">
        <v>11.33</v>
      </c>
      <c r="J42">
        <v>4</v>
      </c>
      <c r="K42">
        <v>29.6</v>
      </c>
      <c r="L42">
        <v>9.1776300000000009E-3</v>
      </c>
      <c r="M42">
        <v>8.1272500000000008E-3</v>
      </c>
      <c r="N42" s="1">
        <v>4.1412899999999997E-3</v>
      </c>
      <c r="O42" s="1">
        <v>28.9526</v>
      </c>
      <c r="P42" s="1">
        <v>7.2835E-3</v>
      </c>
      <c r="Q42" s="1">
        <v>3.6457E-5</v>
      </c>
      <c r="R42" s="1">
        <v>1.668E-6</v>
      </c>
      <c r="S42" s="1">
        <v>9.8284999999999996E-4</v>
      </c>
      <c r="T42" s="1">
        <v>2.4797999999999999E-5</v>
      </c>
      <c r="U42" s="1">
        <v>6.0745000000000002E-5</v>
      </c>
      <c r="V42" s="1">
        <v>0</v>
      </c>
      <c r="W42" s="1">
        <v>4.3890000000000002E-5</v>
      </c>
      <c r="X42" s="1">
        <v>7.0986000000000001E-5</v>
      </c>
      <c r="Y42" s="1">
        <v>0</v>
      </c>
      <c r="Z42" s="1">
        <v>1.3472E-3</v>
      </c>
      <c r="AA42" s="1">
        <v>7.6579E-6</v>
      </c>
      <c r="AB42" s="1">
        <v>3.4751000000000002E-7</v>
      </c>
      <c r="AC42" s="1">
        <v>1.2055E-7</v>
      </c>
      <c r="AD42" s="1">
        <v>1.7946999999999999E-4</v>
      </c>
      <c r="AE42" s="1">
        <v>1.6196999999999999E-7</v>
      </c>
      <c r="AF42" s="1">
        <v>3.1604000000000002E-7</v>
      </c>
      <c r="AG42" s="1">
        <v>4.3469999999999999E-7</v>
      </c>
      <c r="AH42" s="1">
        <v>2.3418E-7</v>
      </c>
      <c r="AI42" s="1">
        <v>2.0481000000000001E-4</v>
      </c>
      <c r="AJ42" s="1">
        <v>3.1792999999999999E-3</v>
      </c>
      <c r="AK42" s="1">
        <v>0</v>
      </c>
      <c r="AL42" s="1">
        <v>0</v>
      </c>
      <c r="AM42">
        <v>-9.5372000000000003</v>
      </c>
      <c r="AN42">
        <v>1.0604</v>
      </c>
      <c r="AO42">
        <v>0.69840000000000002</v>
      </c>
      <c r="AP42">
        <v>6.1096000000000004</v>
      </c>
      <c r="AQ42">
        <v>3.6604000000000001</v>
      </c>
      <c r="AR42">
        <v>-0.59309999999999996</v>
      </c>
      <c r="AS42">
        <v>1.3122</v>
      </c>
      <c r="AT42">
        <v>7.2144000000000004</v>
      </c>
      <c r="AU42">
        <v>0.91669999999999996</v>
      </c>
      <c r="AV42">
        <v>-3.5589</v>
      </c>
      <c r="AW42">
        <v>-999.99900000000002</v>
      </c>
      <c r="AX42">
        <v>-999.99900000000002</v>
      </c>
      <c r="AY42">
        <v>-999.99900000000002</v>
      </c>
      <c r="AZ42">
        <v>-999.99900000000002</v>
      </c>
      <c r="BA42">
        <v>-999.99900000000002</v>
      </c>
      <c r="BB42">
        <v>-999.99900000000002</v>
      </c>
      <c r="BC42">
        <v>-999.99900000000002</v>
      </c>
      <c r="BD42">
        <v>-999.99900000000002</v>
      </c>
      <c r="BE42">
        <v>-999.99900000000002</v>
      </c>
      <c r="BF42">
        <v>-999.99900000000002</v>
      </c>
      <c r="BG42" t="s">
        <v>86</v>
      </c>
      <c r="BH42" s="1">
        <v>0</v>
      </c>
      <c r="BI42" s="1">
        <v>0.3916</v>
      </c>
      <c r="BJ42" s="1">
        <v>4.5933999999999998E-4</v>
      </c>
    </row>
    <row r="43" spans="3:62" x14ac:dyDescent="0.25">
      <c r="C43">
        <v>2</v>
      </c>
      <c r="D43" t="s">
        <v>76</v>
      </c>
      <c r="E43">
        <v>11</v>
      </c>
      <c r="F43">
        <v>-99</v>
      </c>
      <c r="G43">
        <v>-99</v>
      </c>
      <c r="H43">
        <v>-99</v>
      </c>
      <c r="I43">
        <v>11.61</v>
      </c>
      <c r="J43">
        <v>4</v>
      </c>
      <c r="K43">
        <v>31.4</v>
      </c>
      <c r="L43">
        <v>1.2638E-2</v>
      </c>
      <c r="M43">
        <v>9.7454599999999992E-3</v>
      </c>
      <c r="N43" s="1">
        <v>3.5004699999999998E-4</v>
      </c>
      <c r="O43" s="1">
        <v>2.0073799999999999</v>
      </c>
      <c r="P43" s="1">
        <v>6.8089999999999999E-3</v>
      </c>
      <c r="Q43" s="1">
        <v>1.26E-5</v>
      </c>
      <c r="R43" s="1">
        <v>2.4519000000000002E-6</v>
      </c>
      <c r="S43" s="1">
        <v>1.0597E-3</v>
      </c>
      <c r="T43" s="1">
        <v>1.8627E-5</v>
      </c>
      <c r="U43" s="1">
        <v>7.2226999999999998E-5</v>
      </c>
      <c r="V43" s="1">
        <v>0</v>
      </c>
      <c r="W43" s="1">
        <v>0</v>
      </c>
      <c r="X43" s="1">
        <v>5.6558000000000003E-5</v>
      </c>
      <c r="Y43" s="1">
        <v>0</v>
      </c>
      <c r="Z43" s="1">
        <v>1.3734999999999999E-3</v>
      </c>
      <c r="AA43" s="1">
        <v>6.7917999999999999E-6</v>
      </c>
      <c r="AB43" s="1">
        <v>1.9371000000000001E-7</v>
      </c>
      <c r="AC43" s="1">
        <v>8.3715000000000005E-10</v>
      </c>
      <c r="AD43" s="1">
        <v>6.1342999999999999E-5</v>
      </c>
      <c r="AE43" s="1">
        <v>1.2274E-7</v>
      </c>
      <c r="AF43" s="1">
        <v>2.2884E-7</v>
      </c>
      <c r="AG43" s="1">
        <v>2.7314999999999998E-7</v>
      </c>
      <c r="AH43" s="1">
        <v>2.2509000000000001E-7</v>
      </c>
      <c r="AI43" s="1">
        <v>2.5142E-6</v>
      </c>
      <c r="AJ43" s="1">
        <v>6.9474999999999997E-3</v>
      </c>
      <c r="AK43" s="1">
        <v>0</v>
      </c>
      <c r="AL43" s="1">
        <v>0</v>
      </c>
      <c r="AM43">
        <v>-10.4894</v>
      </c>
      <c r="AN43">
        <v>0.39989999999999998</v>
      </c>
      <c r="AO43">
        <v>0.34470000000000001</v>
      </c>
      <c r="AP43">
        <v>5.4260999999999999</v>
      </c>
      <c r="AQ43">
        <v>3.1415000000000002</v>
      </c>
      <c r="AR43">
        <v>-5.7807000000000004</v>
      </c>
      <c r="AS43">
        <v>0.96579999999999999</v>
      </c>
      <c r="AT43">
        <v>4.8939000000000004</v>
      </c>
      <c r="AU43">
        <v>0.57330000000000003</v>
      </c>
      <c r="AV43">
        <v>-5.4775999999999998</v>
      </c>
      <c r="AW43">
        <v>-999.99900000000002</v>
      </c>
      <c r="AX43">
        <v>-999.99900000000002</v>
      </c>
      <c r="AY43">
        <v>-999.99900000000002</v>
      </c>
      <c r="AZ43">
        <v>-999.99900000000002</v>
      </c>
      <c r="BA43">
        <v>-999.99900000000002</v>
      </c>
      <c r="BB43">
        <v>-999.99900000000002</v>
      </c>
      <c r="BC43">
        <v>-999.99900000000002</v>
      </c>
      <c r="BD43">
        <v>-999.99900000000002</v>
      </c>
      <c r="BE43">
        <v>-999.99900000000002</v>
      </c>
      <c r="BF43">
        <v>-999.99900000000002</v>
      </c>
      <c r="BG43" t="s">
        <v>87</v>
      </c>
      <c r="BH43" s="1">
        <v>0</v>
      </c>
      <c r="BI43" s="1">
        <v>0.41446</v>
      </c>
      <c r="BJ43" s="1">
        <v>6.3252999999999996E-4</v>
      </c>
    </row>
    <row r="44" spans="3:62" x14ac:dyDescent="0.25">
      <c r="C44">
        <v>2</v>
      </c>
      <c r="D44" t="s">
        <v>76</v>
      </c>
      <c r="E44">
        <v>12</v>
      </c>
      <c r="F44">
        <v>-99</v>
      </c>
      <c r="G44">
        <v>-99</v>
      </c>
      <c r="H44">
        <v>-99</v>
      </c>
      <c r="I44">
        <v>11.41</v>
      </c>
      <c r="J44">
        <v>4</v>
      </c>
      <c r="K44">
        <v>29.7</v>
      </c>
      <c r="L44">
        <v>5.13278E-3</v>
      </c>
      <c r="M44">
        <v>9.57299E-3</v>
      </c>
      <c r="N44" s="1">
        <v>4.8236099999999999E-3</v>
      </c>
      <c r="O44" s="1">
        <v>33.541200000000003</v>
      </c>
      <c r="P44" s="1">
        <v>4.8512E-3</v>
      </c>
      <c r="Q44" s="1">
        <v>8.8440000000000004E-6</v>
      </c>
      <c r="R44" s="1">
        <v>1.2301E-8</v>
      </c>
      <c r="S44" s="1">
        <v>2.4862999999999999E-3</v>
      </c>
      <c r="T44" s="1">
        <v>2.2870999999999998E-5</v>
      </c>
      <c r="U44" s="1">
        <v>2.6896E-4</v>
      </c>
      <c r="V44" s="1">
        <v>5.2823999999999996E-6</v>
      </c>
      <c r="W44" s="1">
        <v>0</v>
      </c>
      <c r="X44" s="1">
        <v>5.728E-5</v>
      </c>
      <c r="Y44" s="1">
        <v>5.5222000000000001E-5</v>
      </c>
      <c r="Z44" s="1">
        <v>1.5956E-4</v>
      </c>
      <c r="AA44" s="1">
        <v>2.5546000000000001E-6</v>
      </c>
      <c r="AB44" s="1">
        <v>4.2737000000000001E-8</v>
      </c>
      <c r="AC44" s="1">
        <v>8.3715000000000005E-10</v>
      </c>
      <c r="AD44" s="1">
        <v>7.8322999999999995E-7</v>
      </c>
      <c r="AE44" s="1">
        <v>7.5634000000000001E-8</v>
      </c>
      <c r="AF44" s="1">
        <v>1.8846000000000001E-7</v>
      </c>
      <c r="AG44" s="1">
        <v>3.3269E-7</v>
      </c>
      <c r="AH44" s="1">
        <v>4.1988E-10</v>
      </c>
      <c r="AI44" s="1">
        <v>3.7296999999999997E-4</v>
      </c>
      <c r="AJ44" s="1">
        <v>3.8782999999999999E-3</v>
      </c>
      <c r="AK44" s="1">
        <v>0</v>
      </c>
      <c r="AL44" s="1">
        <v>0</v>
      </c>
      <c r="AM44">
        <v>-12.055</v>
      </c>
      <c r="AN44">
        <v>-1.3767</v>
      </c>
      <c r="AO44">
        <v>-0.31540000000000001</v>
      </c>
      <c r="AP44">
        <v>3.6711999999999998</v>
      </c>
      <c r="AQ44">
        <v>2.4125000000000001</v>
      </c>
      <c r="AR44">
        <v>-2.2103000000000002</v>
      </c>
      <c r="AS44">
        <v>0.29880000000000001</v>
      </c>
      <c r="AT44">
        <v>-0.1804</v>
      </c>
      <c r="AU44">
        <v>-9.6500000000000002E-2</v>
      </c>
      <c r="AV44">
        <v>-4.72</v>
      </c>
      <c r="AW44">
        <v>-999.99900000000002</v>
      </c>
      <c r="AX44">
        <v>-999.99900000000002</v>
      </c>
      <c r="AY44">
        <v>-999.99900000000002</v>
      </c>
      <c r="AZ44">
        <v>-999.99900000000002</v>
      </c>
      <c r="BA44">
        <v>-999.99900000000002</v>
      </c>
      <c r="BB44">
        <v>-999.99900000000002</v>
      </c>
      <c r="BC44">
        <v>-999.99900000000002</v>
      </c>
      <c r="BD44">
        <v>-999.99900000000002</v>
      </c>
      <c r="BE44">
        <v>-999.99900000000002</v>
      </c>
      <c r="BF44">
        <v>-999.99900000000002</v>
      </c>
      <c r="BG44" t="s">
        <v>88</v>
      </c>
      <c r="BH44" s="1">
        <v>0</v>
      </c>
      <c r="BI44" s="1">
        <v>0.33637</v>
      </c>
      <c r="BJ44" s="1">
        <v>2.5690000000000001E-4</v>
      </c>
    </row>
    <row r="45" spans="3:62" x14ac:dyDescent="0.25">
      <c r="C45">
        <v>2</v>
      </c>
      <c r="D45" t="s">
        <v>76</v>
      </c>
      <c r="E45">
        <v>13</v>
      </c>
      <c r="F45">
        <v>-99</v>
      </c>
      <c r="G45">
        <v>-99</v>
      </c>
      <c r="H45">
        <v>-99</v>
      </c>
      <c r="I45">
        <v>11.6</v>
      </c>
      <c r="J45">
        <v>4</v>
      </c>
      <c r="K45">
        <v>29.9</v>
      </c>
      <c r="L45">
        <v>1.02792E-2</v>
      </c>
      <c r="M45">
        <v>7.7271800000000002E-3</v>
      </c>
      <c r="N45" s="1">
        <v>-8.9784999999999995E-4</v>
      </c>
      <c r="O45" s="1">
        <v>-6.3866199999999997</v>
      </c>
      <c r="P45" s="1">
        <v>5.2556E-3</v>
      </c>
      <c r="Q45" s="1">
        <v>9.8004000000000002E-6</v>
      </c>
      <c r="R45" s="1">
        <v>1.2299999999999999E-8</v>
      </c>
      <c r="S45" s="1">
        <v>7.0551999999999995E-4</v>
      </c>
      <c r="T45" s="1">
        <v>1.7889000000000001E-5</v>
      </c>
      <c r="U45" s="1">
        <v>5.1177000000000001E-5</v>
      </c>
      <c r="V45" s="1">
        <v>0</v>
      </c>
      <c r="W45" s="1">
        <v>0</v>
      </c>
      <c r="X45" s="1">
        <v>5.4855999999999998E-5</v>
      </c>
      <c r="Y45" s="1">
        <v>0</v>
      </c>
      <c r="Z45" s="1">
        <v>9.3860999999999999E-4</v>
      </c>
      <c r="AA45" s="1">
        <v>5.3797999999999997E-6</v>
      </c>
      <c r="AB45" s="1">
        <v>5.6896000000000002E-8</v>
      </c>
      <c r="AC45" s="1">
        <v>8.7808000000000001E-8</v>
      </c>
      <c r="AD45" s="1">
        <v>2.6309000000000001E-6</v>
      </c>
      <c r="AE45" s="1">
        <v>1.5021E-6</v>
      </c>
      <c r="AF45" s="1">
        <v>8.0793000000000001E-7</v>
      </c>
      <c r="AG45" s="1">
        <v>1.4747000000000001E-7</v>
      </c>
      <c r="AH45" s="1">
        <v>1.2219000000000001E-7</v>
      </c>
      <c r="AI45" s="1">
        <v>4.1624000000000001E-4</v>
      </c>
      <c r="AJ45" s="1">
        <v>6.0365000000000002E-3</v>
      </c>
      <c r="AK45" s="1">
        <v>0</v>
      </c>
      <c r="AL45" s="1">
        <v>0</v>
      </c>
      <c r="AM45">
        <v>-11.894399999999999</v>
      </c>
      <c r="AN45">
        <v>-1.0247999999999999</v>
      </c>
      <c r="AO45">
        <v>0.25940000000000002</v>
      </c>
      <c r="AP45">
        <v>4.0205000000000002</v>
      </c>
      <c r="AQ45">
        <v>4.3015999999999996</v>
      </c>
      <c r="AR45">
        <v>-1.3646</v>
      </c>
      <c r="AS45">
        <v>0.87439999999999996</v>
      </c>
      <c r="AT45">
        <v>0.67869999999999997</v>
      </c>
      <c r="AU45">
        <v>0.47939999999999999</v>
      </c>
      <c r="AV45">
        <v>-3.2252000000000001</v>
      </c>
      <c r="AW45">
        <v>-999.99900000000002</v>
      </c>
      <c r="AX45">
        <v>-999.99900000000002</v>
      </c>
      <c r="AY45">
        <v>-999.99900000000002</v>
      </c>
      <c r="AZ45">
        <v>-999.99900000000002</v>
      </c>
      <c r="BA45">
        <v>-999.99900000000002</v>
      </c>
      <c r="BB45">
        <v>-999.99900000000002</v>
      </c>
      <c r="BC45">
        <v>-999.99900000000002</v>
      </c>
      <c r="BD45">
        <v>-999.99900000000002</v>
      </c>
      <c r="BE45">
        <v>-999.99900000000002</v>
      </c>
      <c r="BF45">
        <v>-999.99900000000002</v>
      </c>
      <c r="BG45" t="s">
        <v>89</v>
      </c>
      <c r="BH45" s="1">
        <v>0</v>
      </c>
      <c r="BI45" s="1">
        <v>0.34692000000000001</v>
      </c>
      <c r="BJ45" s="1">
        <v>5.1447000000000005E-4</v>
      </c>
    </row>
    <row r="46" spans="3:62" x14ac:dyDescent="0.25">
      <c r="C46">
        <v>2</v>
      </c>
      <c r="D46" t="s">
        <v>76</v>
      </c>
      <c r="E46">
        <v>14</v>
      </c>
      <c r="F46">
        <v>-99</v>
      </c>
      <c r="G46">
        <v>-99</v>
      </c>
      <c r="H46">
        <v>-99</v>
      </c>
      <c r="I46">
        <v>11.29</v>
      </c>
      <c r="J46">
        <v>4</v>
      </c>
      <c r="K46">
        <v>29.3</v>
      </c>
      <c r="L46">
        <v>7.2653099999999997E-3</v>
      </c>
      <c r="M46">
        <v>5.4649399999999997E-3</v>
      </c>
      <c r="N46" s="1">
        <v>1.57398E-3</v>
      </c>
      <c r="O46" s="1">
        <v>15.536799999999999</v>
      </c>
      <c r="P46" s="1">
        <v>5.0423000000000004E-3</v>
      </c>
      <c r="Q46" s="1">
        <v>2.796E-5</v>
      </c>
      <c r="R46" s="1">
        <v>6.7693999999999999E-6</v>
      </c>
      <c r="S46" s="1">
        <v>3.9355999999999999E-4</v>
      </c>
      <c r="T46" s="1">
        <v>2.0537E-5</v>
      </c>
      <c r="U46" s="1">
        <v>5.7862999999999998E-5</v>
      </c>
      <c r="V46" s="1">
        <v>0</v>
      </c>
      <c r="W46" s="1">
        <v>4.3034999999999997E-5</v>
      </c>
      <c r="X46" s="1">
        <v>5.6969000000000003E-5</v>
      </c>
      <c r="Y46" s="1">
        <v>0</v>
      </c>
      <c r="Z46" s="1">
        <v>9.4156000000000003E-4</v>
      </c>
      <c r="AA46" s="1">
        <v>4.8967000000000001E-6</v>
      </c>
      <c r="AB46" s="1">
        <v>3.6722999999999999E-7</v>
      </c>
      <c r="AC46" s="1">
        <v>3.1095000000000001E-7</v>
      </c>
      <c r="AD46" s="1">
        <v>3.1430999999999999E-4</v>
      </c>
      <c r="AE46" s="1">
        <v>4.9391000000000001E-7</v>
      </c>
      <c r="AF46" s="1">
        <v>6.4425999999999997E-7</v>
      </c>
      <c r="AG46" s="1">
        <v>3.1716999999999997E-7</v>
      </c>
      <c r="AH46" s="1">
        <v>2.3229E-7</v>
      </c>
      <c r="AI46" s="1">
        <v>5.4775999999999999E-5</v>
      </c>
      <c r="AJ46" s="1">
        <v>2.7929999999999999E-3</v>
      </c>
      <c r="AK46" s="1">
        <v>0</v>
      </c>
      <c r="AL46" s="1">
        <v>0</v>
      </c>
      <c r="AM46">
        <v>-9.2203999999999997</v>
      </c>
      <c r="AN46">
        <v>1.3352999999999999</v>
      </c>
      <c r="AO46">
        <v>0.60299999999999998</v>
      </c>
      <c r="AP46">
        <v>6.3883000000000001</v>
      </c>
      <c r="AQ46">
        <v>3.7450000000000001</v>
      </c>
      <c r="AR46">
        <v>-1.7699</v>
      </c>
      <c r="AS46">
        <v>1.2155</v>
      </c>
      <c r="AT46">
        <v>8.0886999999999993</v>
      </c>
      <c r="AU46">
        <v>0.81950000000000001</v>
      </c>
      <c r="AV46">
        <v>-2.3035999999999999</v>
      </c>
      <c r="AW46">
        <v>-999.99900000000002</v>
      </c>
      <c r="AX46">
        <v>-999.99900000000002</v>
      </c>
      <c r="AY46">
        <v>-999.99900000000002</v>
      </c>
      <c r="AZ46">
        <v>-999.99900000000002</v>
      </c>
      <c r="BA46">
        <v>-999.99900000000002</v>
      </c>
      <c r="BB46">
        <v>-999.99900000000002</v>
      </c>
      <c r="BC46">
        <v>-999.99900000000002</v>
      </c>
      <c r="BD46">
        <v>-999.99900000000002</v>
      </c>
      <c r="BE46">
        <v>-999.99900000000002</v>
      </c>
      <c r="BF46">
        <v>-999.99900000000002</v>
      </c>
      <c r="BG46" t="s">
        <v>90</v>
      </c>
      <c r="BH46" s="1">
        <v>0</v>
      </c>
      <c r="BI46" s="1">
        <v>0.28931000000000001</v>
      </c>
      <c r="BJ46" s="1">
        <v>3.6362999999999999E-4</v>
      </c>
    </row>
    <row r="47" spans="3:62" x14ac:dyDescent="0.25">
      <c r="C47">
        <v>2</v>
      </c>
      <c r="D47" t="s">
        <v>76</v>
      </c>
      <c r="E47">
        <v>15</v>
      </c>
      <c r="F47">
        <v>-99</v>
      </c>
      <c r="G47">
        <v>-99</v>
      </c>
      <c r="H47">
        <v>-99</v>
      </c>
      <c r="I47">
        <v>11.35</v>
      </c>
      <c r="J47">
        <v>4</v>
      </c>
      <c r="K47">
        <v>30.7</v>
      </c>
      <c r="L47">
        <v>7.9285299999999996E-3</v>
      </c>
      <c r="M47">
        <v>6.48125E-3</v>
      </c>
      <c r="N47" s="1">
        <v>1.6051399999999999E-3</v>
      </c>
      <c r="O47" s="1">
        <v>13.785600000000001</v>
      </c>
      <c r="P47" s="1">
        <v>5.3600000000000002E-3</v>
      </c>
      <c r="Q47" s="1">
        <v>9.6724999999999993E-6</v>
      </c>
      <c r="R47" s="1">
        <v>1.2299999999999999E-8</v>
      </c>
      <c r="S47" s="1">
        <v>6.6383999999999996E-4</v>
      </c>
      <c r="T47" s="1">
        <v>1.5577999999999999E-5</v>
      </c>
      <c r="U47" s="1">
        <v>5.1149000000000001E-5</v>
      </c>
      <c r="V47" s="1">
        <v>0</v>
      </c>
      <c r="W47" s="1">
        <v>0</v>
      </c>
      <c r="X47" s="1">
        <v>5.4985000000000003E-5</v>
      </c>
      <c r="Y47" s="1">
        <v>0</v>
      </c>
      <c r="Z47" s="1">
        <v>9.6382E-4</v>
      </c>
      <c r="AA47" s="1">
        <v>4.1644000000000003E-6</v>
      </c>
      <c r="AB47" s="1">
        <v>1.0712E-7</v>
      </c>
      <c r="AC47" s="1">
        <v>8.3711000000000002E-10</v>
      </c>
      <c r="AD47" s="1">
        <v>6.0785999999999997E-5</v>
      </c>
      <c r="AE47" s="1">
        <v>4.3788E-7</v>
      </c>
      <c r="AF47" s="1">
        <v>3.2305000000000002E-7</v>
      </c>
      <c r="AG47" s="1">
        <v>1.4212E-7</v>
      </c>
      <c r="AH47" s="1">
        <v>1.3003999999999999E-7</v>
      </c>
      <c r="AI47" s="1">
        <v>3.5131000000000002E-4</v>
      </c>
      <c r="AJ47" s="1">
        <v>3.5693999999999999E-3</v>
      </c>
      <c r="AK47" s="1">
        <v>0</v>
      </c>
      <c r="AL47" s="1">
        <v>0</v>
      </c>
      <c r="AM47">
        <v>-9.9978999999999996</v>
      </c>
      <c r="AN47">
        <v>0.62690000000000001</v>
      </c>
      <c r="AO47">
        <v>0.4889</v>
      </c>
      <c r="AP47">
        <v>5.6619999999999999</v>
      </c>
      <c r="AQ47">
        <v>2.3965999999999998</v>
      </c>
      <c r="AR47">
        <v>-0.59230000000000005</v>
      </c>
      <c r="AS47">
        <v>1.1071</v>
      </c>
      <c r="AT47">
        <v>5.8574999999999999</v>
      </c>
      <c r="AU47">
        <v>0.71350000000000002</v>
      </c>
      <c r="AV47">
        <v>-2.7686000000000002</v>
      </c>
      <c r="AW47">
        <v>-999.99900000000002</v>
      </c>
      <c r="AX47">
        <v>-999.99900000000002</v>
      </c>
      <c r="AY47">
        <v>-999.99900000000002</v>
      </c>
      <c r="AZ47">
        <v>-999.99900000000002</v>
      </c>
      <c r="BA47">
        <v>-999.99900000000002</v>
      </c>
      <c r="BB47">
        <v>-999.99900000000002</v>
      </c>
      <c r="BC47">
        <v>-999.99900000000002</v>
      </c>
      <c r="BD47">
        <v>-999.99900000000002</v>
      </c>
      <c r="BE47">
        <v>-999.99900000000002</v>
      </c>
      <c r="BF47">
        <v>-999.99900000000002</v>
      </c>
      <c r="BG47" t="s">
        <v>91</v>
      </c>
      <c r="BH47" s="1">
        <v>0</v>
      </c>
      <c r="BI47" s="1">
        <v>0.30863000000000002</v>
      </c>
      <c r="BJ47" s="1">
        <v>3.9681999999999999E-4</v>
      </c>
    </row>
    <row r="48" spans="3:62" x14ac:dyDescent="0.25">
      <c r="C48">
        <v>2</v>
      </c>
      <c r="D48" t="s">
        <v>76</v>
      </c>
      <c r="E48">
        <v>16</v>
      </c>
      <c r="F48">
        <v>-99</v>
      </c>
      <c r="G48">
        <v>-99</v>
      </c>
      <c r="H48">
        <v>-99</v>
      </c>
      <c r="I48">
        <v>11.55</v>
      </c>
      <c r="J48">
        <v>4</v>
      </c>
      <c r="K48">
        <v>28.1</v>
      </c>
      <c r="L48">
        <v>6.8420800000000004E-3</v>
      </c>
      <c r="M48">
        <v>7.0373399999999996E-3</v>
      </c>
      <c r="N48" s="1">
        <v>2.95722E-4</v>
      </c>
      <c r="O48" s="1">
        <v>2.5996999999999999</v>
      </c>
      <c r="P48" s="1">
        <v>3.1327999999999998E-3</v>
      </c>
      <c r="Q48" s="1">
        <v>6.4309999999999999E-6</v>
      </c>
      <c r="R48" s="1">
        <v>1.2299999999999999E-8</v>
      </c>
      <c r="S48" s="1">
        <v>1.4736E-3</v>
      </c>
      <c r="T48" s="1">
        <v>1.4460999999999999E-5</v>
      </c>
      <c r="U48" s="1">
        <v>4.3022000000000002E-5</v>
      </c>
      <c r="V48" s="1">
        <v>0</v>
      </c>
      <c r="W48" s="1">
        <v>0</v>
      </c>
      <c r="X48" s="1">
        <v>5.4604000000000001E-5</v>
      </c>
      <c r="Y48" s="1">
        <v>8.5731999999999998E-5</v>
      </c>
      <c r="Z48" s="1">
        <v>3.8514000000000002E-4</v>
      </c>
      <c r="AA48" s="1">
        <v>1.9564999999999998E-6</v>
      </c>
      <c r="AB48" s="1">
        <v>3.2125E-10</v>
      </c>
      <c r="AC48" s="1">
        <v>1.1981000000000001E-7</v>
      </c>
      <c r="AD48" s="1">
        <v>5.6664000000000002E-10</v>
      </c>
      <c r="AE48" s="1">
        <v>1.4889000000000001E-6</v>
      </c>
      <c r="AF48" s="1">
        <v>9.9099000000000006E-7</v>
      </c>
      <c r="AG48" s="1">
        <v>2.8215999999999998E-7</v>
      </c>
      <c r="AH48" s="1">
        <v>4.1984000000000002E-10</v>
      </c>
      <c r="AI48" s="1">
        <v>2.6804999999999998E-4</v>
      </c>
      <c r="AJ48" s="1">
        <v>4.7033999999999999E-3</v>
      </c>
      <c r="AK48" s="1">
        <v>0</v>
      </c>
      <c r="AL48" s="1">
        <v>0</v>
      </c>
      <c r="AM48">
        <v>-15.534700000000001</v>
      </c>
      <c r="AN48">
        <v>-4.7271000000000001</v>
      </c>
      <c r="AO48">
        <v>4.0000000000000001E-3</v>
      </c>
      <c r="AP48">
        <v>0.34150000000000003</v>
      </c>
      <c r="AQ48">
        <v>4.0115999999999996</v>
      </c>
      <c r="AR48">
        <v>-1.9962</v>
      </c>
      <c r="AS48">
        <v>0.61140000000000005</v>
      </c>
      <c r="AT48">
        <v>-10.318199999999999</v>
      </c>
      <c r="AU48">
        <v>0.2135</v>
      </c>
      <c r="AV48">
        <v>-2.9424999999999999</v>
      </c>
      <c r="AW48">
        <v>-999.99900000000002</v>
      </c>
      <c r="AX48">
        <v>-999.99900000000002</v>
      </c>
      <c r="AY48">
        <v>-999.99900000000002</v>
      </c>
      <c r="AZ48">
        <v>-999.99900000000002</v>
      </c>
      <c r="BA48">
        <v>-999.99900000000002</v>
      </c>
      <c r="BB48">
        <v>-999.99900000000002</v>
      </c>
      <c r="BC48">
        <v>-999.99900000000002</v>
      </c>
      <c r="BD48">
        <v>-999.99900000000002</v>
      </c>
      <c r="BE48">
        <v>-999.99900000000002</v>
      </c>
      <c r="BF48">
        <v>-999.99900000000002</v>
      </c>
      <c r="BG48" t="s">
        <v>92</v>
      </c>
      <c r="BH48" s="1">
        <v>0</v>
      </c>
      <c r="BI48" s="1">
        <v>0.26943</v>
      </c>
      <c r="BJ48" s="1">
        <v>3.4245E-4</v>
      </c>
    </row>
    <row r="49" spans="3:62" x14ac:dyDescent="0.25">
      <c r="C49">
        <v>2</v>
      </c>
      <c r="D49" t="s">
        <v>76</v>
      </c>
      <c r="E49">
        <v>17</v>
      </c>
      <c r="F49">
        <v>-99</v>
      </c>
      <c r="G49">
        <v>-99</v>
      </c>
      <c r="H49">
        <v>-99</v>
      </c>
      <c r="I49">
        <v>11.52</v>
      </c>
      <c r="J49">
        <v>4</v>
      </c>
      <c r="K49">
        <v>30.4</v>
      </c>
      <c r="L49">
        <v>8.8807999999999995E-3</v>
      </c>
      <c r="M49">
        <v>6.3753400000000002E-3</v>
      </c>
      <c r="N49" s="1">
        <v>-9.8724199999999994E-4</v>
      </c>
      <c r="O49" s="1">
        <v>-8.3292900000000003</v>
      </c>
      <c r="P49" s="1">
        <v>4.5897999999999998E-3</v>
      </c>
      <c r="Q49" s="1">
        <v>8.8791999999999996E-6</v>
      </c>
      <c r="R49" s="1">
        <v>1.2299999999999999E-8</v>
      </c>
      <c r="S49" s="1">
        <v>4.4995000000000001E-4</v>
      </c>
      <c r="T49" s="1">
        <v>2.0516000000000001E-5</v>
      </c>
      <c r="U49" s="1">
        <v>4.5278999999999998E-5</v>
      </c>
      <c r="V49" s="1">
        <v>0</v>
      </c>
      <c r="W49" s="1">
        <v>4.0756000000000001E-5</v>
      </c>
      <c r="X49" s="1">
        <v>0</v>
      </c>
      <c r="Y49" s="1">
        <v>0</v>
      </c>
      <c r="Z49" s="1">
        <v>8.2923000000000003E-4</v>
      </c>
      <c r="AA49" s="1">
        <v>4.6099999999999999E-6</v>
      </c>
      <c r="AB49" s="1">
        <v>4.6165999999999998E-8</v>
      </c>
      <c r="AC49" s="1">
        <v>8.3708999999999995E-10</v>
      </c>
      <c r="AD49" s="1">
        <v>8.7612000000000001E-6</v>
      </c>
      <c r="AE49" s="1">
        <v>6.1320999999999997E-8</v>
      </c>
      <c r="AF49" s="1">
        <v>1.5115E-7</v>
      </c>
      <c r="AG49" s="1">
        <v>1.1294E-7</v>
      </c>
      <c r="AH49" s="1">
        <v>2.1720000000000001E-7</v>
      </c>
      <c r="AI49" s="1">
        <v>3.4464000000000001E-4</v>
      </c>
      <c r="AJ49" s="1">
        <v>5.1640000000000002E-3</v>
      </c>
      <c r="AK49" s="1">
        <v>0</v>
      </c>
      <c r="AL49" s="1">
        <v>0</v>
      </c>
      <c r="AM49">
        <v>-11.1889</v>
      </c>
      <c r="AN49">
        <v>-0.39610000000000001</v>
      </c>
      <c r="AO49">
        <v>0.26700000000000002</v>
      </c>
      <c r="AP49">
        <v>4.6429</v>
      </c>
      <c r="AQ49">
        <v>2.7957000000000001</v>
      </c>
      <c r="AR49">
        <v>-1.3572</v>
      </c>
      <c r="AS49">
        <v>0.88400000000000001</v>
      </c>
      <c r="AT49">
        <v>2.6284999999999998</v>
      </c>
      <c r="AU49">
        <v>0.4899</v>
      </c>
      <c r="AV49">
        <v>-5.4916</v>
      </c>
      <c r="AW49">
        <v>-999.99900000000002</v>
      </c>
      <c r="AX49">
        <v>-999.99900000000002</v>
      </c>
      <c r="AY49">
        <v>-999.99900000000002</v>
      </c>
      <c r="AZ49">
        <v>-999.99900000000002</v>
      </c>
      <c r="BA49">
        <v>-999.99900000000002</v>
      </c>
      <c r="BB49">
        <v>-999.99900000000002</v>
      </c>
      <c r="BC49">
        <v>-999.99900000000002</v>
      </c>
      <c r="BD49">
        <v>-999.99900000000002</v>
      </c>
      <c r="BE49">
        <v>-999.99900000000002</v>
      </c>
      <c r="BF49">
        <v>-999.99900000000002</v>
      </c>
      <c r="BG49" t="s">
        <v>93</v>
      </c>
      <c r="BH49" s="1">
        <v>0</v>
      </c>
      <c r="BI49" s="1">
        <v>0.2944</v>
      </c>
      <c r="BJ49" s="1">
        <v>4.4448000000000003E-4</v>
      </c>
    </row>
    <row r="50" spans="3:62" x14ac:dyDescent="0.25">
      <c r="C50">
        <v>2</v>
      </c>
      <c r="D50" t="s">
        <v>76</v>
      </c>
      <c r="E50">
        <v>18</v>
      </c>
      <c r="F50">
        <v>-99</v>
      </c>
      <c r="G50">
        <v>-99</v>
      </c>
      <c r="H50">
        <v>-99</v>
      </c>
      <c r="I50">
        <v>11.23</v>
      </c>
      <c r="J50">
        <v>4</v>
      </c>
      <c r="K50">
        <v>30.2</v>
      </c>
      <c r="L50">
        <v>6.6032900000000004E-3</v>
      </c>
      <c r="M50">
        <v>4.9514800000000003E-3</v>
      </c>
      <c r="N50" s="1">
        <v>1.10053E-3</v>
      </c>
      <c r="O50" s="1">
        <v>12.098800000000001</v>
      </c>
      <c r="P50" s="1">
        <v>4.2412999999999999E-3</v>
      </c>
      <c r="Q50" s="1">
        <v>7.1626999999999997E-5</v>
      </c>
      <c r="R50" s="1">
        <v>4.3332000000000003E-6</v>
      </c>
      <c r="S50" s="1">
        <v>4.0004E-4</v>
      </c>
      <c r="T50" s="1">
        <v>2.2727000000000001E-5</v>
      </c>
      <c r="U50" s="1">
        <v>5.0216000000000002E-5</v>
      </c>
      <c r="V50" s="1">
        <v>0</v>
      </c>
      <c r="W50" s="1">
        <v>4.1044000000000002E-5</v>
      </c>
      <c r="X50" s="1">
        <v>5.5640000000000003E-5</v>
      </c>
      <c r="Y50" s="1">
        <v>0</v>
      </c>
      <c r="Z50" s="1">
        <v>7.9920000000000002E-4</v>
      </c>
      <c r="AA50" s="1">
        <v>3.5516999999999998E-6</v>
      </c>
      <c r="AB50" s="1">
        <v>3.6488999999999998E-7</v>
      </c>
      <c r="AC50" s="1">
        <v>3.0949E-7</v>
      </c>
      <c r="AD50" s="1">
        <v>3.4600000000000001E-4</v>
      </c>
      <c r="AE50" s="1">
        <v>1.5335999999999999E-7</v>
      </c>
      <c r="AF50" s="1">
        <v>1.8599E-6</v>
      </c>
      <c r="AG50" s="1">
        <v>2.8518000000000002E-7</v>
      </c>
      <c r="AH50" s="1">
        <v>1.5405000000000001E-7</v>
      </c>
      <c r="AI50" s="1">
        <v>1.1222000000000001E-4</v>
      </c>
      <c r="AJ50" s="1">
        <v>2.5864E-3</v>
      </c>
      <c r="AK50" s="1">
        <v>0</v>
      </c>
      <c r="AL50" s="1">
        <v>0</v>
      </c>
      <c r="AM50">
        <v>-9.0212000000000003</v>
      </c>
      <c r="AN50">
        <v>1.4802999999999999</v>
      </c>
      <c r="AO50">
        <v>0.55379999999999996</v>
      </c>
      <c r="AP50">
        <v>6.5217999999999998</v>
      </c>
      <c r="AQ50">
        <v>3.7128000000000001</v>
      </c>
      <c r="AR50">
        <v>-1.1547000000000001</v>
      </c>
      <c r="AS50">
        <v>1.17</v>
      </c>
      <c r="AT50">
        <v>8.5541</v>
      </c>
      <c r="AU50">
        <v>0.77549999999999997</v>
      </c>
      <c r="AV50">
        <v>-2.9430999999999998</v>
      </c>
      <c r="AW50">
        <v>-999.99900000000002</v>
      </c>
      <c r="AX50">
        <v>-999.99900000000002</v>
      </c>
      <c r="AY50">
        <v>-999.99900000000002</v>
      </c>
      <c r="AZ50">
        <v>-999.99900000000002</v>
      </c>
      <c r="BA50">
        <v>-999.99900000000002</v>
      </c>
      <c r="BB50">
        <v>-999.99900000000002</v>
      </c>
      <c r="BC50">
        <v>-999.99900000000002</v>
      </c>
      <c r="BD50">
        <v>-999.99900000000002</v>
      </c>
      <c r="BE50">
        <v>-999.99900000000002</v>
      </c>
      <c r="BF50">
        <v>-999.99900000000002</v>
      </c>
      <c r="BG50" t="s">
        <v>94</v>
      </c>
      <c r="BH50" s="1">
        <v>0</v>
      </c>
      <c r="BI50" s="1">
        <v>0.26863999999999999</v>
      </c>
      <c r="BJ50" s="1">
        <v>3.3049000000000002E-4</v>
      </c>
    </row>
    <row r="51" spans="3:62" x14ac:dyDescent="0.25">
      <c r="C51">
        <v>2</v>
      </c>
      <c r="D51" t="s">
        <v>76</v>
      </c>
      <c r="E51">
        <v>19</v>
      </c>
      <c r="F51">
        <v>-99</v>
      </c>
      <c r="G51">
        <v>-99</v>
      </c>
      <c r="H51">
        <v>-99</v>
      </c>
      <c r="I51">
        <v>11.32</v>
      </c>
      <c r="J51">
        <v>4</v>
      </c>
      <c r="K51">
        <v>30.9</v>
      </c>
      <c r="L51">
        <v>7.6301099999999998E-3</v>
      </c>
      <c r="M51">
        <v>5.5314300000000004E-3</v>
      </c>
      <c r="N51" s="1">
        <v>9.6587099999999998E-4</v>
      </c>
      <c r="O51" s="1">
        <v>9.3428799999999992</v>
      </c>
      <c r="P51" s="1">
        <v>4.9290999999999996E-3</v>
      </c>
      <c r="Q51" s="1">
        <v>7.4414999999999998E-6</v>
      </c>
      <c r="R51" s="1">
        <v>1.7929E-6</v>
      </c>
      <c r="S51" s="1">
        <v>3.6460000000000003E-4</v>
      </c>
      <c r="T51" s="1">
        <v>2.5786E-5</v>
      </c>
      <c r="U51" s="1">
        <v>5.1372999999999998E-5</v>
      </c>
      <c r="V51" s="1">
        <v>0</v>
      </c>
      <c r="W51" s="1">
        <v>4.2420999999999999E-5</v>
      </c>
      <c r="X51" s="1">
        <v>5.5469E-5</v>
      </c>
      <c r="Y51" s="1">
        <v>0</v>
      </c>
      <c r="Z51" s="1">
        <v>9.9233000000000003E-4</v>
      </c>
      <c r="AA51" s="1">
        <v>2.9608000000000001E-6</v>
      </c>
      <c r="AB51" s="1">
        <v>1.2625999999999999E-7</v>
      </c>
      <c r="AC51" s="1">
        <v>8.3708999999999995E-10</v>
      </c>
      <c r="AD51" s="1">
        <v>1.2085E-4</v>
      </c>
      <c r="AE51" s="1">
        <v>7.0197000000000003E-8</v>
      </c>
      <c r="AF51" s="1">
        <v>3.1646000000000002E-7</v>
      </c>
      <c r="AG51" s="1">
        <v>1.5965999999999999E-7</v>
      </c>
      <c r="AH51" s="1">
        <v>1.1818E-7</v>
      </c>
      <c r="AI51" s="1">
        <v>4.2122000000000001E-5</v>
      </c>
      <c r="AJ51" s="1">
        <v>3.3587000000000001E-3</v>
      </c>
      <c r="AK51" s="1">
        <v>0</v>
      </c>
      <c r="AL51" s="1">
        <v>0</v>
      </c>
      <c r="AM51">
        <v>-9.6293000000000006</v>
      </c>
      <c r="AN51">
        <v>0.96689999999999998</v>
      </c>
      <c r="AO51">
        <v>0.52539999999999998</v>
      </c>
      <c r="AP51">
        <v>5.9993999999999996</v>
      </c>
      <c r="AQ51">
        <v>2.3449</v>
      </c>
      <c r="AR51">
        <v>-2.2997999999999998</v>
      </c>
      <c r="AS51">
        <v>1.1445000000000001</v>
      </c>
      <c r="AT51">
        <v>6.9008000000000003</v>
      </c>
      <c r="AU51">
        <v>0.75109999999999999</v>
      </c>
      <c r="AV51">
        <v>-4.1577000000000002</v>
      </c>
      <c r="AW51">
        <v>-999.99900000000002</v>
      </c>
      <c r="AX51">
        <v>-999.99900000000002</v>
      </c>
      <c r="AY51">
        <v>-999.99900000000002</v>
      </c>
      <c r="AZ51">
        <v>-999.99900000000002</v>
      </c>
      <c r="BA51">
        <v>-999.99900000000002</v>
      </c>
      <c r="BB51">
        <v>-999.99900000000002</v>
      </c>
      <c r="BC51">
        <v>-999.99900000000002</v>
      </c>
      <c r="BD51">
        <v>-999.99900000000002</v>
      </c>
      <c r="BE51">
        <v>-999.99900000000002</v>
      </c>
      <c r="BF51">
        <v>-999.99900000000002</v>
      </c>
      <c r="BG51" t="s">
        <v>95</v>
      </c>
      <c r="BH51" s="1">
        <v>0</v>
      </c>
      <c r="BI51" s="1">
        <v>0.27173000000000003</v>
      </c>
      <c r="BJ51" s="1">
        <v>3.8189000000000002E-4</v>
      </c>
    </row>
    <row r="52" spans="3:62" x14ac:dyDescent="0.25">
      <c r="C52">
        <v>2</v>
      </c>
      <c r="D52" t="s">
        <v>76</v>
      </c>
      <c r="E52">
        <v>20</v>
      </c>
      <c r="F52">
        <v>-99</v>
      </c>
      <c r="G52">
        <v>-99</v>
      </c>
      <c r="H52">
        <v>-99</v>
      </c>
      <c r="I52">
        <v>11.47</v>
      </c>
      <c r="J52">
        <v>4</v>
      </c>
      <c r="K52">
        <v>30.3</v>
      </c>
      <c r="L52">
        <v>6.9940899999999997E-3</v>
      </c>
      <c r="M52">
        <v>7.2897400000000003E-3</v>
      </c>
      <c r="N52" s="1">
        <v>5.3583700000000005E-4</v>
      </c>
      <c r="O52" s="1">
        <v>4.7722800000000003</v>
      </c>
      <c r="P52" s="1">
        <v>2.4789E-3</v>
      </c>
      <c r="Q52" s="1">
        <v>5.5636999999999998E-6</v>
      </c>
      <c r="R52" s="1">
        <v>1.2299999999999999E-8</v>
      </c>
      <c r="S52" s="1">
        <v>1.8537E-3</v>
      </c>
      <c r="T52" s="1">
        <v>2.6254E-5</v>
      </c>
      <c r="U52" s="1">
        <v>4.1470000000000001E-5</v>
      </c>
      <c r="V52" s="1">
        <v>0</v>
      </c>
      <c r="W52" s="1">
        <v>0</v>
      </c>
      <c r="X52" s="1">
        <v>5.6746000000000002E-5</v>
      </c>
      <c r="Y52" s="1">
        <v>1.2705999999999999E-4</v>
      </c>
      <c r="Z52" s="1">
        <v>4.8670000000000001E-4</v>
      </c>
      <c r="AA52" s="1">
        <v>1.4493E-6</v>
      </c>
      <c r="AB52" s="1">
        <v>3.2125E-10</v>
      </c>
      <c r="AC52" s="1">
        <v>8.3706999999999998E-10</v>
      </c>
      <c r="AD52" s="1">
        <v>5.6663000000000004E-10</v>
      </c>
      <c r="AE52" s="1">
        <v>7.6097999999999998E-8</v>
      </c>
      <c r="AF52" s="1">
        <v>1.2045E-7</v>
      </c>
      <c r="AG52" s="1">
        <v>2.1703000000000001E-7</v>
      </c>
      <c r="AH52" s="1">
        <v>4.1984000000000002E-10</v>
      </c>
      <c r="AI52" s="1">
        <v>1.1488000000000001E-5</v>
      </c>
      <c r="AJ52" s="1">
        <v>4.5944999999999996E-3</v>
      </c>
      <c r="AK52" s="1">
        <v>0</v>
      </c>
      <c r="AL52" s="1">
        <v>0</v>
      </c>
      <c r="AM52">
        <v>-15.2852</v>
      </c>
      <c r="AN52">
        <v>-4.5429000000000004</v>
      </c>
      <c r="AO52">
        <v>8.7800000000000003E-2</v>
      </c>
      <c r="AP52">
        <v>0.49730000000000002</v>
      </c>
      <c r="AQ52">
        <v>2.6440000000000001</v>
      </c>
      <c r="AR52">
        <v>-4.5126999999999997</v>
      </c>
      <c r="AS52">
        <v>0.70450000000000002</v>
      </c>
      <c r="AT52">
        <v>-9.7589000000000006</v>
      </c>
      <c r="AU52">
        <v>0.31009999999999999</v>
      </c>
      <c r="AV52">
        <v>-5.0250000000000004</v>
      </c>
      <c r="AW52">
        <v>-999.99900000000002</v>
      </c>
      <c r="AX52">
        <v>-999.99900000000002</v>
      </c>
      <c r="AY52">
        <v>-999.99900000000002</v>
      </c>
      <c r="AZ52">
        <v>-999.99900000000002</v>
      </c>
      <c r="BA52">
        <v>-999.99900000000002</v>
      </c>
      <c r="BB52">
        <v>-999.99900000000002</v>
      </c>
      <c r="BC52">
        <v>-999.99900000000002</v>
      </c>
      <c r="BD52">
        <v>-999.99900000000002</v>
      </c>
      <c r="BE52">
        <v>-999.99900000000002</v>
      </c>
      <c r="BF52">
        <v>-999.99900000000002</v>
      </c>
      <c r="BG52" t="s">
        <v>96</v>
      </c>
      <c r="BH52" s="1">
        <v>0</v>
      </c>
      <c r="BI52" s="1">
        <v>0.25783</v>
      </c>
      <c r="BJ52" s="1">
        <v>3.5005000000000002E-4</v>
      </c>
    </row>
    <row r="53" spans="3:62" x14ac:dyDescent="0.25">
      <c r="C53">
        <v>2</v>
      </c>
      <c r="D53" t="s">
        <v>174</v>
      </c>
      <c r="E53">
        <v>1</v>
      </c>
      <c r="F53">
        <v>-99</v>
      </c>
      <c r="G53">
        <v>0</v>
      </c>
      <c r="H53">
        <v>1</v>
      </c>
      <c r="I53">
        <v>7.5194099999999997</v>
      </c>
      <c r="J53">
        <v>11.697900000000001</v>
      </c>
      <c r="K53">
        <v>25.6</v>
      </c>
      <c r="L53">
        <v>3.1303299999999999E-2</v>
      </c>
      <c r="M53">
        <v>3.1394900000000003E-2</v>
      </c>
      <c r="N53" s="1">
        <v>6.57575E-3</v>
      </c>
      <c r="O53" s="1">
        <v>15.0647</v>
      </c>
      <c r="P53" s="1">
        <v>1.9442000000000001E-2</v>
      </c>
      <c r="Q53" s="1">
        <v>2.6007E-5</v>
      </c>
      <c r="R53" s="1">
        <v>1.2308E-8</v>
      </c>
      <c r="S53" s="1">
        <v>1.8136999999999999E-3</v>
      </c>
      <c r="T53" s="1">
        <v>6.1950000000000001E-5</v>
      </c>
      <c r="U53" s="1">
        <v>9.2140999999999998E-5</v>
      </c>
      <c r="V53" s="1">
        <v>0</v>
      </c>
      <c r="W53" s="1">
        <v>0</v>
      </c>
      <c r="X53" s="1">
        <v>5.1078999999999997E-5</v>
      </c>
      <c r="Y53" s="1">
        <v>0</v>
      </c>
      <c r="Z53" s="1">
        <v>4.9889000000000001E-3</v>
      </c>
      <c r="AA53" s="1">
        <v>9.9036999999999997E-6</v>
      </c>
      <c r="AB53" s="1">
        <v>4.9836999999999998E-7</v>
      </c>
      <c r="AC53" s="1">
        <v>1.1256E-7</v>
      </c>
      <c r="AD53" s="1">
        <v>5.6700999999999999E-10</v>
      </c>
      <c r="AE53" s="1">
        <v>1.9891000000000001E-6</v>
      </c>
      <c r="AF53" s="1">
        <v>1.1537000000000001E-6</v>
      </c>
      <c r="AG53" s="1">
        <v>2.6597999999999999E-6</v>
      </c>
      <c r="AH53" s="1">
        <v>1.5909E-7</v>
      </c>
      <c r="AI53" s="1">
        <v>3.5485E-6</v>
      </c>
      <c r="AJ53" s="1">
        <v>3.9490999999999998E-7</v>
      </c>
      <c r="AK53" s="1">
        <v>1.8148000000000001E-2</v>
      </c>
      <c r="AL53" s="1">
        <v>4.4076999999999998E-5</v>
      </c>
      <c r="AM53">
        <v>-17.349799999999998</v>
      </c>
      <c r="AN53">
        <v>-2.8919999999999999</v>
      </c>
      <c r="AO53">
        <v>3.4226999999999999</v>
      </c>
      <c r="AP53">
        <v>2.2096</v>
      </c>
      <c r="AQ53">
        <v>4.5994000000000002</v>
      </c>
      <c r="AR53">
        <v>4.6826999999999996</v>
      </c>
      <c r="AS53">
        <v>4.0194999999999999</v>
      </c>
      <c r="AT53">
        <v>-8.3942999999999994</v>
      </c>
      <c r="AU53">
        <v>3.6173999999999999</v>
      </c>
      <c r="AV53">
        <v>-17.113499999999998</v>
      </c>
      <c r="AW53">
        <v>0.82250000000000001</v>
      </c>
      <c r="AX53">
        <v>-3.3000000000000002E-2</v>
      </c>
      <c r="AY53">
        <v>-2.3188</v>
      </c>
      <c r="AZ53">
        <v>-4.7624000000000004</v>
      </c>
      <c r="BA53">
        <v>0.67700000000000005</v>
      </c>
      <c r="BB53">
        <v>3.2079</v>
      </c>
      <c r="BC53">
        <v>-5.5163000000000002</v>
      </c>
      <c r="BD53">
        <v>-1.4612000000000001</v>
      </c>
      <c r="BE53">
        <v>-12.591699999999999</v>
      </c>
      <c r="BF53">
        <v>-1.5</v>
      </c>
      <c r="BG53" t="s">
        <v>77</v>
      </c>
      <c r="BH53" s="1">
        <v>0</v>
      </c>
      <c r="BI53" s="1">
        <v>2.0335000000000001</v>
      </c>
      <c r="BJ53" s="1">
        <v>1.5667000000000001E-3</v>
      </c>
    </row>
    <row r="54" spans="3:62" x14ac:dyDescent="0.25">
      <c r="C54">
        <v>3</v>
      </c>
      <c r="D54" t="s">
        <v>174</v>
      </c>
      <c r="E54">
        <v>1</v>
      </c>
      <c r="F54">
        <v>-99</v>
      </c>
      <c r="G54">
        <v>0</v>
      </c>
      <c r="H54">
        <v>1</v>
      </c>
      <c r="I54">
        <v>7.5194099999999997</v>
      </c>
      <c r="J54">
        <v>11.697900000000001</v>
      </c>
      <c r="K54">
        <v>25.6</v>
      </c>
      <c r="L54">
        <v>3.1303299999999999E-2</v>
      </c>
      <c r="M54">
        <v>3.1394900000000003E-2</v>
      </c>
      <c r="N54" s="1">
        <v>6.57575E-3</v>
      </c>
      <c r="O54" s="1">
        <v>15.0647</v>
      </c>
      <c r="P54" s="1">
        <v>1.9442000000000001E-2</v>
      </c>
      <c r="Q54" s="1">
        <v>2.6007E-5</v>
      </c>
      <c r="R54" s="1">
        <v>1.2308E-8</v>
      </c>
      <c r="S54" s="1">
        <v>1.8136999999999999E-3</v>
      </c>
      <c r="T54" s="1">
        <v>6.1950000000000001E-5</v>
      </c>
      <c r="U54" s="1">
        <v>9.2140999999999998E-5</v>
      </c>
      <c r="V54" s="1">
        <v>0</v>
      </c>
      <c r="W54" s="1">
        <v>0</v>
      </c>
      <c r="X54" s="1">
        <v>5.1078999999999997E-5</v>
      </c>
      <c r="Y54" s="1">
        <v>0</v>
      </c>
      <c r="Z54" s="1">
        <v>4.9889000000000001E-3</v>
      </c>
      <c r="AA54" s="1">
        <v>9.9036999999999997E-6</v>
      </c>
      <c r="AB54" s="1">
        <v>4.9836999999999998E-7</v>
      </c>
      <c r="AC54" s="1">
        <v>1.1256E-7</v>
      </c>
      <c r="AD54" s="1">
        <v>5.6700999999999999E-10</v>
      </c>
      <c r="AE54" s="1">
        <v>1.9891000000000001E-6</v>
      </c>
      <c r="AF54" s="1">
        <v>1.1537000000000001E-6</v>
      </c>
      <c r="AG54" s="1">
        <v>2.6597999999999999E-6</v>
      </c>
      <c r="AH54" s="1">
        <v>1.5909E-7</v>
      </c>
      <c r="AI54" s="1">
        <v>3.5485E-6</v>
      </c>
      <c r="AJ54" s="1">
        <v>3.9490999999999998E-7</v>
      </c>
      <c r="AK54" s="1">
        <v>1.8148000000000001E-2</v>
      </c>
      <c r="AL54" s="1">
        <v>4.4076999999999998E-5</v>
      </c>
      <c r="AM54">
        <v>-17.349799999999998</v>
      </c>
      <c r="AN54">
        <v>-2.8919999999999999</v>
      </c>
      <c r="AO54">
        <v>3.4226999999999999</v>
      </c>
      <c r="AP54">
        <v>2.2096</v>
      </c>
      <c r="AQ54">
        <v>4.5994000000000002</v>
      </c>
      <c r="AR54">
        <v>4.6826999999999996</v>
      </c>
      <c r="AS54">
        <v>4.0194999999999999</v>
      </c>
      <c r="AT54">
        <v>-8.3942999999999994</v>
      </c>
      <c r="AU54">
        <v>3.6173999999999999</v>
      </c>
      <c r="AV54">
        <v>-17.113499999999998</v>
      </c>
      <c r="AW54">
        <v>0.82250000000000001</v>
      </c>
      <c r="AX54">
        <v>-3.3000000000000002E-2</v>
      </c>
      <c r="AY54">
        <v>-2.3188</v>
      </c>
      <c r="AZ54">
        <v>-4.7624000000000004</v>
      </c>
      <c r="BA54">
        <v>0.67700000000000005</v>
      </c>
      <c r="BB54">
        <v>3.2079</v>
      </c>
      <c r="BC54">
        <v>-5.5163000000000002</v>
      </c>
      <c r="BD54">
        <v>-1.4612000000000001</v>
      </c>
      <c r="BE54">
        <v>-12.591699999999999</v>
      </c>
      <c r="BF54">
        <v>-1.5</v>
      </c>
      <c r="BG54" t="s">
        <v>77</v>
      </c>
      <c r="BH54" s="1">
        <v>0</v>
      </c>
      <c r="BI54" s="1">
        <v>2.0335000000000001</v>
      </c>
      <c r="BJ54" s="1">
        <v>1.5667000000000001E-3</v>
      </c>
    </row>
    <row r="55" spans="3:62" x14ac:dyDescent="0.25">
      <c r="C55">
        <v>3</v>
      </c>
      <c r="D55" t="s">
        <v>174</v>
      </c>
      <c r="E55">
        <v>2</v>
      </c>
      <c r="F55">
        <v>-99</v>
      </c>
      <c r="G55">
        <v>0</v>
      </c>
      <c r="H55">
        <v>1</v>
      </c>
      <c r="I55">
        <v>7.3534699999999997</v>
      </c>
      <c r="J55">
        <v>11.889200000000001</v>
      </c>
      <c r="K55">
        <v>25.6</v>
      </c>
      <c r="L55">
        <v>2.1975999999999999E-2</v>
      </c>
      <c r="M55">
        <v>2.5411099999999999E-2</v>
      </c>
      <c r="N55" s="1">
        <v>1.0728700000000001E-2</v>
      </c>
      <c r="O55" s="1">
        <v>29.711500000000001</v>
      </c>
      <c r="P55" s="1">
        <v>1.8738999999999999E-2</v>
      </c>
      <c r="Q55" s="1">
        <v>1.0008E-4</v>
      </c>
      <c r="R55" s="1">
        <v>1.2307000000000001E-8</v>
      </c>
      <c r="S55" s="1">
        <v>1.4871999999999999E-3</v>
      </c>
      <c r="T55" s="1">
        <v>2.8564999999999998E-5</v>
      </c>
      <c r="U55" s="1">
        <v>2.7824000000000002E-4</v>
      </c>
      <c r="V55" s="1">
        <v>0</v>
      </c>
      <c r="W55" s="1">
        <v>0</v>
      </c>
      <c r="X55" s="1">
        <v>5.2982000000000002E-5</v>
      </c>
      <c r="Y55" s="1">
        <v>0</v>
      </c>
      <c r="Z55" s="1">
        <v>3.7385999999999999E-3</v>
      </c>
      <c r="AA55" s="1">
        <v>1.5781E-5</v>
      </c>
      <c r="AB55" s="1">
        <v>7.2778000000000002E-7</v>
      </c>
      <c r="AC55" s="1">
        <v>8.3755999999999995E-10</v>
      </c>
      <c r="AD55" s="1">
        <v>1.3816E-5</v>
      </c>
      <c r="AE55" s="1">
        <v>5.7481000000000005E-7</v>
      </c>
      <c r="AF55" s="1">
        <v>1.7048999999999999E-7</v>
      </c>
      <c r="AG55" s="1">
        <v>2.2233E-6</v>
      </c>
      <c r="AH55" s="1">
        <v>4.2048000000000002E-7</v>
      </c>
      <c r="AI55" s="1">
        <v>2.0990000000000001E-4</v>
      </c>
      <c r="AJ55" s="1">
        <v>2.6574E-7</v>
      </c>
      <c r="AK55" s="1">
        <v>1.2220999999999999E-2</v>
      </c>
      <c r="AL55" s="1">
        <v>1.9466E-5</v>
      </c>
      <c r="AM55">
        <v>-13.000500000000001</v>
      </c>
      <c r="AN55">
        <v>1.4825999999999999</v>
      </c>
      <c r="AO55">
        <v>3.3431999999999999</v>
      </c>
      <c r="AP55">
        <v>6.5841000000000003</v>
      </c>
      <c r="AQ55">
        <v>2.286</v>
      </c>
      <c r="AR55">
        <v>8.0696999999999992</v>
      </c>
      <c r="AS55">
        <v>3.94</v>
      </c>
      <c r="AT55">
        <v>4.7039999999999997</v>
      </c>
      <c r="AU55">
        <v>3.5379</v>
      </c>
      <c r="AV55">
        <v>-18.217700000000001</v>
      </c>
      <c r="AW55">
        <v>0.44379999999999997</v>
      </c>
      <c r="AX55">
        <v>-0.41170000000000001</v>
      </c>
      <c r="AY55">
        <v>-2.9952999999999999</v>
      </c>
      <c r="AZ55">
        <v>-5.0601000000000003</v>
      </c>
      <c r="BA55">
        <v>0.29830000000000001</v>
      </c>
      <c r="BB55">
        <v>2.9548000000000001</v>
      </c>
      <c r="BC55">
        <v>-11.0014</v>
      </c>
      <c r="BD55">
        <v>-3.8252999999999999</v>
      </c>
      <c r="BE55">
        <v>-8.2424999999999997</v>
      </c>
      <c r="BF55">
        <v>-1.5</v>
      </c>
      <c r="BG55" t="s">
        <v>78</v>
      </c>
      <c r="BH55" s="1">
        <v>0</v>
      </c>
      <c r="BI55" s="1">
        <v>1.5740000000000001</v>
      </c>
      <c r="BJ55" s="1">
        <v>1.0999E-3</v>
      </c>
    </row>
    <row r="56" spans="3:62" x14ac:dyDescent="0.25">
      <c r="C56">
        <v>3</v>
      </c>
      <c r="D56" t="s">
        <v>174</v>
      </c>
      <c r="E56">
        <v>3</v>
      </c>
      <c r="F56">
        <v>-99</v>
      </c>
      <c r="G56">
        <v>0</v>
      </c>
      <c r="H56">
        <v>1</v>
      </c>
      <c r="I56">
        <v>7.5809800000000003</v>
      </c>
      <c r="J56">
        <v>11.4948</v>
      </c>
      <c r="K56">
        <v>29.3</v>
      </c>
      <c r="L56">
        <v>3.2853899999999998E-2</v>
      </c>
      <c r="M56">
        <v>3.1094500000000001E-2</v>
      </c>
      <c r="N56" s="1">
        <v>3.6343199999999999E-3</v>
      </c>
      <c r="O56" s="1">
        <v>8.1142099999999999</v>
      </c>
      <c r="P56" s="1">
        <v>1.9498000000000001E-2</v>
      </c>
      <c r="Q56" s="1">
        <v>2.4978E-5</v>
      </c>
      <c r="R56" s="1">
        <v>1.2308E-8</v>
      </c>
      <c r="S56" s="1">
        <v>1.4178999999999999E-3</v>
      </c>
      <c r="T56" s="1">
        <v>7.8437999999999997E-5</v>
      </c>
      <c r="U56" s="1">
        <v>8.7793000000000005E-5</v>
      </c>
      <c r="V56" s="1">
        <v>0</v>
      </c>
      <c r="W56" s="1">
        <v>0</v>
      </c>
      <c r="X56" s="1">
        <v>2.2864000000000001E-4</v>
      </c>
      <c r="Y56" s="1">
        <v>0</v>
      </c>
      <c r="Z56" s="1">
        <v>4.8330999999999999E-3</v>
      </c>
      <c r="AA56" s="1">
        <v>1.7388999999999999E-5</v>
      </c>
      <c r="AB56" s="1">
        <v>4.3010000000000002E-7</v>
      </c>
      <c r="AC56" s="1">
        <v>8.3760999999999996E-10</v>
      </c>
      <c r="AD56" s="1">
        <v>4.6628999999999998E-7</v>
      </c>
      <c r="AE56" s="1">
        <v>9.9693000000000005E-8</v>
      </c>
      <c r="AF56" s="1">
        <v>1.3892E-7</v>
      </c>
      <c r="AG56" s="1">
        <v>2.7659999999999999E-6</v>
      </c>
      <c r="AH56" s="1">
        <v>4.1489999999999999E-7</v>
      </c>
      <c r="AI56" s="1">
        <v>2.8154999999999999E-4</v>
      </c>
      <c r="AJ56" s="1">
        <v>5.9729000000000002E-7</v>
      </c>
      <c r="AK56" s="1">
        <v>1.9796000000000001E-2</v>
      </c>
      <c r="AL56" s="1">
        <v>5.9416999999999997E-5</v>
      </c>
      <c r="AM56">
        <v>-14.134499999999999</v>
      </c>
      <c r="AN56">
        <v>0.20669999999999999</v>
      </c>
      <c r="AO56">
        <v>3.6734</v>
      </c>
      <c r="AP56">
        <v>5.26</v>
      </c>
      <c r="AQ56">
        <v>2.7765</v>
      </c>
      <c r="AR56">
        <v>8.8643000000000001</v>
      </c>
      <c r="AS56">
        <v>4.2861000000000002</v>
      </c>
      <c r="AT56">
        <v>0.91830000000000001</v>
      </c>
      <c r="AU56">
        <v>3.8900999999999999</v>
      </c>
      <c r="AV56">
        <v>-19.347799999999999</v>
      </c>
      <c r="AW56">
        <v>0.86050000000000004</v>
      </c>
      <c r="AX56">
        <v>-7.9000000000000008E-3</v>
      </c>
      <c r="AY56">
        <v>-2.1151</v>
      </c>
      <c r="AZ56">
        <v>-4.5747999999999998</v>
      </c>
      <c r="BA56">
        <v>0.71519999999999995</v>
      </c>
      <c r="BB56">
        <v>3.4384999999999999</v>
      </c>
      <c r="BC56">
        <v>-9.6750000000000007</v>
      </c>
      <c r="BD56">
        <v>-3.4765000000000001</v>
      </c>
      <c r="BE56">
        <v>-9.5337999999999994</v>
      </c>
      <c r="BF56">
        <v>-1.5</v>
      </c>
      <c r="BG56" t="s">
        <v>79</v>
      </c>
      <c r="BH56" s="1">
        <v>0</v>
      </c>
      <c r="BI56" s="1">
        <v>2.1324999999999998</v>
      </c>
      <c r="BJ56" s="1">
        <v>1.6443E-3</v>
      </c>
    </row>
    <row r="57" spans="3:62" x14ac:dyDescent="0.25">
      <c r="C57">
        <v>3</v>
      </c>
      <c r="D57" t="s">
        <v>174</v>
      </c>
      <c r="E57">
        <v>4</v>
      </c>
      <c r="F57">
        <v>-99</v>
      </c>
      <c r="G57">
        <v>0</v>
      </c>
      <c r="H57">
        <v>1</v>
      </c>
      <c r="I57">
        <v>6.4289300000000003</v>
      </c>
      <c r="J57">
        <v>12.6594</v>
      </c>
      <c r="K57">
        <v>30.2</v>
      </c>
      <c r="L57">
        <v>1.5873199999999999E-3</v>
      </c>
      <c r="M57">
        <v>4.2075799999999997E-2</v>
      </c>
      <c r="N57" s="1">
        <v>5.54469E-2</v>
      </c>
      <c r="O57" s="1">
        <v>94.198899999999995</v>
      </c>
      <c r="P57" s="1">
        <v>3.1866999999999999E-2</v>
      </c>
      <c r="Q57" s="1">
        <v>3.9079000000000003E-5</v>
      </c>
      <c r="R57" s="1">
        <v>1.5564E-6</v>
      </c>
      <c r="S57" s="1">
        <v>1.2721E-2</v>
      </c>
      <c r="T57" s="1">
        <v>2.4590999999999999E-5</v>
      </c>
      <c r="U57" s="1">
        <v>1.1828E-4</v>
      </c>
      <c r="V57" s="1">
        <v>7.9074999999999998E-5</v>
      </c>
      <c r="W57" s="1">
        <v>0</v>
      </c>
      <c r="X57" s="1">
        <v>5.0970000000000002E-5</v>
      </c>
      <c r="Y57" s="1">
        <v>0</v>
      </c>
      <c r="Z57" s="1">
        <v>8.5796E-6</v>
      </c>
      <c r="AA57" s="1">
        <v>2.7595999999999998E-6</v>
      </c>
      <c r="AB57" s="1">
        <v>3.9007E-7</v>
      </c>
      <c r="AC57" s="1">
        <v>8.38E-10</v>
      </c>
      <c r="AD57" s="1">
        <v>4.4336999999999996E-6</v>
      </c>
      <c r="AE57" s="1">
        <v>3.5436E-7</v>
      </c>
      <c r="AF57" s="1">
        <v>2.7424E-7</v>
      </c>
      <c r="AG57" s="1">
        <v>3.0731999999999998E-7</v>
      </c>
      <c r="AH57" s="1">
        <v>4.2029999999999999E-10</v>
      </c>
      <c r="AI57" s="1">
        <v>1.7501000000000001E-5</v>
      </c>
      <c r="AJ57" s="1">
        <v>4.5906000000000001E-8</v>
      </c>
      <c r="AK57" s="1">
        <v>1.4054E-3</v>
      </c>
      <c r="AL57" s="1">
        <v>3.2138999999999999E-7</v>
      </c>
      <c r="AM57">
        <v>-13.3926</v>
      </c>
      <c r="AN57">
        <v>0.96709999999999996</v>
      </c>
      <c r="AO57">
        <v>2.8155999999999999</v>
      </c>
      <c r="AP57">
        <v>6.0088999999999997</v>
      </c>
      <c r="AQ57">
        <v>0.78949999999999998</v>
      </c>
      <c r="AR57">
        <v>4.7154999999999996</v>
      </c>
      <c r="AS57">
        <v>3.4321000000000002</v>
      </c>
      <c r="AT57">
        <v>3.1575000000000002</v>
      </c>
      <c r="AU57">
        <v>3.0375999999999999</v>
      </c>
      <c r="AV57">
        <v>-18.996600000000001</v>
      </c>
      <c r="AW57">
        <v>-0.45040000000000002</v>
      </c>
      <c r="AX57">
        <v>-1.3220000000000001</v>
      </c>
      <c r="AY57">
        <v>-3.5863</v>
      </c>
      <c r="AZ57">
        <v>-4.7298999999999998</v>
      </c>
      <c r="BA57">
        <v>-0.59560000000000002</v>
      </c>
      <c r="BB57">
        <v>1.6204000000000001</v>
      </c>
      <c r="BC57">
        <v>-19.110700000000001</v>
      </c>
      <c r="BD57">
        <v>-5.6024000000000003</v>
      </c>
      <c r="BE57">
        <v>-8.8294999999999995</v>
      </c>
      <c r="BF57">
        <v>-1.5</v>
      </c>
      <c r="BG57" t="s">
        <v>80</v>
      </c>
      <c r="BH57" s="1">
        <v>0</v>
      </c>
      <c r="BI57" s="1">
        <v>1.3959999999999999</v>
      </c>
      <c r="BJ57" s="1">
        <v>7.9444999999999996E-5</v>
      </c>
    </row>
    <row r="58" spans="3:62" x14ac:dyDescent="0.25">
      <c r="C58">
        <v>3</v>
      </c>
      <c r="D58" t="s">
        <v>174</v>
      </c>
      <c r="E58">
        <v>5</v>
      </c>
      <c r="F58">
        <v>-99</v>
      </c>
      <c r="G58">
        <v>0</v>
      </c>
      <c r="H58">
        <v>1</v>
      </c>
      <c r="I58">
        <v>7.4274899999999997</v>
      </c>
      <c r="J58">
        <v>11.5473</v>
      </c>
      <c r="K58">
        <v>29.8</v>
      </c>
      <c r="L58">
        <v>1.9663199999999999E-2</v>
      </c>
      <c r="M58">
        <v>1.7813300000000001E-2</v>
      </c>
      <c r="N58" s="1">
        <v>-4.6917699999999998E-4</v>
      </c>
      <c r="O58" s="1">
        <v>-1.74119</v>
      </c>
      <c r="P58" s="1">
        <v>1.0492E-2</v>
      </c>
      <c r="Q58" s="1">
        <v>1.4139E-5</v>
      </c>
      <c r="R58" s="1">
        <v>1.2302999999999999E-8</v>
      </c>
      <c r="S58" s="1">
        <v>9.1160000000000004E-4</v>
      </c>
      <c r="T58" s="1">
        <v>3.3637999999999999E-5</v>
      </c>
      <c r="U58" s="1">
        <v>5.8186000000000002E-5</v>
      </c>
      <c r="V58" s="1">
        <v>0</v>
      </c>
      <c r="W58" s="1">
        <v>0</v>
      </c>
      <c r="X58" s="1">
        <v>5.0216999999999997E-5</v>
      </c>
      <c r="Y58" s="1">
        <v>0</v>
      </c>
      <c r="Z58" s="1">
        <v>2.3326000000000002E-3</v>
      </c>
      <c r="AA58" s="1">
        <v>6.9539999999999998E-6</v>
      </c>
      <c r="AB58" s="1">
        <v>2.0591E-7</v>
      </c>
      <c r="AC58" s="1">
        <v>8.3729000000000001E-10</v>
      </c>
      <c r="AD58" s="1">
        <v>5.6677999999999998E-10</v>
      </c>
      <c r="AE58" s="1">
        <v>7.2859000000000004E-8</v>
      </c>
      <c r="AF58" s="1">
        <v>1.4676E-7</v>
      </c>
      <c r="AG58" s="1">
        <v>8.4957E-7</v>
      </c>
      <c r="AH58" s="1">
        <v>1.2401000000000001E-7</v>
      </c>
      <c r="AI58" s="1">
        <v>3.3306000000000003E-5</v>
      </c>
      <c r="AJ58" s="1">
        <v>4.1988999999999998E-7</v>
      </c>
      <c r="AK58" s="1">
        <v>1.3344999999999999E-2</v>
      </c>
      <c r="AL58" s="1">
        <v>2.5698E-5</v>
      </c>
      <c r="AM58">
        <v>-16.936800000000002</v>
      </c>
      <c r="AN58">
        <v>-2.6930999999999998</v>
      </c>
      <c r="AO58">
        <v>3.6438000000000001</v>
      </c>
      <c r="AP58">
        <v>2.3536000000000001</v>
      </c>
      <c r="AQ58">
        <v>2.4613999999999998</v>
      </c>
      <c r="AR58">
        <v>6.9389000000000003</v>
      </c>
      <c r="AS58">
        <v>4.2584999999999997</v>
      </c>
      <c r="AT58">
        <v>-7.6971999999999996</v>
      </c>
      <c r="AU58">
        <v>3.8633000000000002</v>
      </c>
      <c r="AV58">
        <v>-19.3672</v>
      </c>
      <c r="AW58">
        <v>0.43609999999999999</v>
      </c>
      <c r="AX58">
        <v>-0.43390000000000001</v>
      </c>
      <c r="AY58">
        <v>-2.7795000000000001</v>
      </c>
      <c r="AZ58">
        <v>-4.8118999999999996</v>
      </c>
      <c r="BA58">
        <v>0.29089999999999999</v>
      </c>
      <c r="BB58">
        <v>2.9922</v>
      </c>
      <c r="BC58">
        <v>-10.6274</v>
      </c>
      <c r="BD58">
        <v>-3.6530999999999998</v>
      </c>
      <c r="BE58">
        <v>-12.357200000000001</v>
      </c>
      <c r="BF58">
        <v>-1.5</v>
      </c>
      <c r="BG58" t="s">
        <v>81</v>
      </c>
      <c r="BH58" s="1">
        <v>0</v>
      </c>
      <c r="BI58" s="1">
        <v>1.3043</v>
      </c>
      <c r="BJ58" s="1">
        <v>9.841400000000001E-4</v>
      </c>
    </row>
    <row r="59" spans="3:62" x14ac:dyDescent="0.25">
      <c r="C59">
        <v>3</v>
      </c>
      <c r="D59" t="s">
        <v>174</v>
      </c>
      <c r="E59">
        <v>6</v>
      </c>
      <c r="F59">
        <v>-99</v>
      </c>
      <c r="G59">
        <v>0</v>
      </c>
      <c r="H59">
        <v>1</v>
      </c>
      <c r="I59">
        <v>7.2655200000000004</v>
      </c>
      <c r="J59">
        <v>11.7148</v>
      </c>
      <c r="K59">
        <v>30.1</v>
      </c>
      <c r="L59">
        <v>1.56496E-2</v>
      </c>
      <c r="M59">
        <v>1.72076E-2</v>
      </c>
      <c r="N59" s="1">
        <v>5.4793899999999998E-3</v>
      </c>
      <c r="O59" s="1">
        <v>22.189699999999998</v>
      </c>
      <c r="P59" s="1">
        <v>1.1728000000000001E-2</v>
      </c>
      <c r="Q59" s="1">
        <v>6.2155000000000004E-5</v>
      </c>
      <c r="R59" s="1">
        <v>1.2304000000000001E-8</v>
      </c>
      <c r="S59" s="1">
        <v>1.1079E-3</v>
      </c>
      <c r="T59" s="1">
        <v>1.6594E-4</v>
      </c>
      <c r="U59" s="1">
        <v>8.3813999999999994E-5</v>
      </c>
      <c r="V59" s="1">
        <v>0</v>
      </c>
      <c r="W59" s="1">
        <v>4.2246000000000002E-5</v>
      </c>
      <c r="X59" s="1">
        <v>5.3118999999999997E-5</v>
      </c>
      <c r="Y59" s="1">
        <v>0</v>
      </c>
      <c r="Z59" s="1">
        <v>2.4699000000000001E-3</v>
      </c>
      <c r="AA59" s="1">
        <v>1.0930999999999999E-5</v>
      </c>
      <c r="AB59" s="1">
        <v>4.1857999999999998E-7</v>
      </c>
      <c r="AC59" s="1">
        <v>1.0959E-7</v>
      </c>
      <c r="AD59" s="1">
        <v>4.1078000000000002E-5</v>
      </c>
      <c r="AE59" s="1">
        <v>1.5242E-6</v>
      </c>
      <c r="AF59" s="1">
        <v>7.6883000000000004E-7</v>
      </c>
      <c r="AG59" s="1">
        <v>9.978499999999999E-7</v>
      </c>
      <c r="AH59" s="1">
        <v>3.2369000000000001E-7</v>
      </c>
      <c r="AI59" s="1">
        <v>1.4922000000000001E-4</v>
      </c>
      <c r="AJ59" s="1">
        <v>2.9492E-7</v>
      </c>
      <c r="AK59" s="1">
        <v>9.1330000000000005E-3</v>
      </c>
      <c r="AL59" s="1">
        <v>1.2111E-5</v>
      </c>
      <c r="AM59">
        <v>-12.0847</v>
      </c>
      <c r="AN59">
        <v>2.1663999999999999</v>
      </c>
      <c r="AO59">
        <v>3.5798000000000001</v>
      </c>
      <c r="AP59">
        <v>7.2092999999999998</v>
      </c>
      <c r="AQ59">
        <v>4.3667999999999996</v>
      </c>
      <c r="AR59">
        <v>8.1057000000000006</v>
      </c>
      <c r="AS59">
        <v>4.1957000000000004</v>
      </c>
      <c r="AT59">
        <v>6.8658999999999999</v>
      </c>
      <c r="AU59">
        <v>3.8010999999999999</v>
      </c>
      <c r="AV59">
        <v>-16.726800000000001</v>
      </c>
      <c r="AW59">
        <v>0.21890000000000001</v>
      </c>
      <c r="AX59">
        <v>-0.6522</v>
      </c>
      <c r="AY59">
        <v>-3.3003999999999998</v>
      </c>
      <c r="AZ59">
        <v>-5.1139000000000001</v>
      </c>
      <c r="BA59">
        <v>7.3700000000000002E-2</v>
      </c>
      <c r="BB59">
        <v>2.8106</v>
      </c>
      <c r="BC59">
        <v>-8.4429999999999996</v>
      </c>
      <c r="BD59">
        <v>-1.7967</v>
      </c>
      <c r="BE59">
        <v>-7.5176999999999996</v>
      </c>
      <c r="BF59">
        <v>-1.5</v>
      </c>
      <c r="BG59" t="s">
        <v>82</v>
      </c>
      <c r="BH59" s="1">
        <v>0</v>
      </c>
      <c r="BI59" s="1">
        <v>1.1095999999999999</v>
      </c>
      <c r="BJ59" s="1">
        <v>7.8326000000000003E-4</v>
      </c>
    </row>
    <row r="60" spans="3:62" x14ac:dyDescent="0.25">
      <c r="C60">
        <v>3</v>
      </c>
      <c r="D60" t="s">
        <v>174</v>
      </c>
      <c r="E60">
        <v>7</v>
      </c>
      <c r="F60">
        <v>-99</v>
      </c>
      <c r="G60">
        <v>0</v>
      </c>
      <c r="H60">
        <v>1</v>
      </c>
      <c r="I60">
        <v>7.3745000000000003</v>
      </c>
      <c r="J60">
        <v>11.590999999999999</v>
      </c>
      <c r="K60">
        <v>30.1</v>
      </c>
      <c r="L60">
        <v>1.6790200000000002E-2</v>
      </c>
      <c r="M60">
        <v>1.5923900000000001E-2</v>
      </c>
      <c r="N60" s="1">
        <v>3.76883E-4</v>
      </c>
      <c r="O60" s="1">
        <v>1.54169</v>
      </c>
      <c r="P60" s="1">
        <v>9.6688E-3</v>
      </c>
      <c r="Q60" s="1">
        <v>1.5438999999999999E-5</v>
      </c>
      <c r="R60" s="1">
        <v>1.2652E-6</v>
      </c>
      <c r="S60" s="1">
        <v>1.0169000000000001E-3</v>
      </c>
      <c r="T60" s="1">
        <v>3.4785E-5</v>
      </c>
      <c r="U60" s="1">
        <v>6.2218999999999995E-5</v>
      </c>
      <c r="V60" s="1">
        <v>0</v>
      </c>
      <c r="W60" s="1">
        <v>0</v>
      </c>
      <c r="X60" s="1">
        <v>5.0436000000000003E-5</v>
      </c>
      <c r="Y60" s="1">
        <v>0</v>
      </c>
      <c r="Z60" s="1">
        <v>1.8549E-3</v>
      </c>
      <c r="AA60" s="1">
        <v>1.1539000000000001E-5</v>
      </c>
      <c r="AB60" s="1">
        <v>1.212E-7</v>
      </c>
      <c r="AC60" s="1">
        <v>8.3725999999999996E-10</v>
      </c>
      <c r="AD60" s="1">
        <v>1.5996000000000001E-5</v>
      </c>
      <c r="AE60" s="1">
        <v>6.2971000000000002E-8</v>
      </c>
      <c r="AF60" s="1">
        <v>1.0251999999999999E-7</v>
      </c>
      <c r="AG60" s="1">
        <v>6.0190000000000001E-7</v>
      </c>
      <c r="AH60" s="1">
        <v>3.6772000000000001E-7</v>
      </c>
      <c r="AI60" s="1">
        <v>1.7985000000000001E-4</v>
      </c>
      <c r="AJ60" s="1">
        <v>3.7739000000000002E-7</v>
      </c>
      <c r="AK60" s="1">
        <v>1.1689E-2</v>
      </c>
      <c r="AL60" s="1">
        <v>1.9675999999999999E-5</v>
      </c>
      <c r="AM60">
        <v>-12.468500000000001</v>
      </c>
      <c r="AN60">
        <v>1.7678</v>
      </c>
      <c r="AO60">
        <v>3.6337999999999999</v>
      </c>
      <c r="AP60">
        <v>6.8106</v>
      </c>
      <c r="AQ60">
        <v>2.4076</v>
      </c>
      <c r="AR60">
        <v>8.375</v>
      </c>
      <c r="AS60">
        <v>4.2496999999999998</v>
      </c>
      <c r="AT60">
        <v>5.6848000000000001</v>
      </c>
      <c r="AU60">
        <v>3.855</v>
      </c>
      <c r="AV60">
        <v>-19.463100000000001</v>
      </c>
      <c r="AW60">
        <v>0.39529999999999998</v>
      </c>
      <c r="AX60">
        <v>-0.4758</v>
      </c>
      <c r="AY60">
        <v>-0.89700000000000002</v>
      </c>
      <c r="AZ60">
        <v>-2.8868</v>
      </c>
      <c r="BA60">
        <v>0.25</v>
      </c>
      <c r="BB60">
        <v>2.8902999999999999</v>
      </c>
      <c r="BC60">
        <v>-11.827299999999999</v>
      </c>
      <c r="BD60">
        <v>-3.7262</v>
      </c>
      <c r="BE60">
        <v>-7.9015000000000004</v>
      </c>
      <c r="BF60">
        <v>-1.5</v>
      </c>
      <c r="BG60" t="s">
        <v>83</v>
      </c>
      <c r="BH60" s="1">
        <v>0</v>
      </c>
      <c r="BI60" s="1">
        <v>1.1677</v>
      </c>
      <c r="BJ60" s="1">
        <v>8.4035000000000002E-4</v>
      </c>
    </row>
    <row r="61" spans="3:62" x14ac:dyDescent="0.25">
      <c r="C61">
        <v>3</v>
      </c>
      <c r="D61" t="s">
        <v>174</v>
      </c>
      <c r="E61">
        <v>8</v>
      </c>
      <c r="F61">
        <v>-99</v>
      </c>
      <c r="G61">
        <v>0</v>
      </c>
      <c r="H61">
        <v>1</v>
      </c>
      <c r="I61">
        <v>6.4701300000000002</v>
      </c>
      <c r="J61">
        <v>12.653499999999999</v>
      </c>
      <c r="K61">
        <v>29.6</v>
      </c>
      <c r="L61">
        <v>1.6909200000000001E-3</v>
      </c>
      <c r="M61">
        <v>3.1775999999999999E-2</v>
      </c>
      <c r="N61" s="1">
        <v>3.5412399999999997E-2</v>
      </c>
      <c r="O61" s="1">
        <v>91.062200000000004</v>
      </c>
      <c r="P61" s="1">
        <v>1.2433E-2</v>
      </c>
      <c r="Q61" s="1">
        <v>1.7592999999999999E-5</v>
      </c>
      <c r="R61" s="1">
        <v>1.482E-6</v>
      </c>
      <c r="S61" s="1">
        <v>1.2437999999999999E-2</v>
      </c>
      <c r="T61" s="1">
        <v>2.8325000000000001E-5</v>
      </c>
      <c r="U61" s="1">
        <v>5.8096000000000001E-5</v>
      </c>
      <c r="V61" s="1">
        <v>5.3675999999999999E-5</v>
      </c>
      <c r="W61" s="1">
        <v>0</v>
      </c>
      <c r="X61" s="1">
        <v>5.0353999999999999E-5</v>
      </c>
      <c r="Y61" s="1">
        <v>0</v>
      </c>
      <c r="Z61" s="1">
        <v>2.9981999999999999E-6</v>
      </c>
      <c r="AA61" s="1">
        <v>2.7505000000000002E-6</v>
      </c>
      <c r="AB61" s="1">
        <v>1.0045E-7</v>
      </c>
      <c r="AC61" s="1">
        <v>8.3762000000000005E-10</v>
      </c>
      <c r="AD61" s="1">
        <v>4.6933999999999998E-6</v>
      </c>
      <c r="AE61" s="1">
        <v>1.0658000000000001E-7</v>
      </c>
      <c r="AF61" s="1">
        <v>2.4305E-7</v>
      </c>
      <c r="AG61" s="1">
        <v>1.8071999999999999E-7</v>
      </c>
      <c r="AH61" s="1">
        <v>4.2011000000000001E-10</v>
      </c>
      <c r="AI61" s="1">
        <v>1.7159E-4</v>
      </c>
      <c r="AJ61" s="1">
        <v>4.7373999999999998E-8</v>
      </c>
      <c r="AK61" s="1">
        <v>1.5296000000000001E-3</v>
      </c>
      <c r="AL61" s="1">
        <v>3.5918999999999998E-7</v>
      </c>
      <c r="AM61">
        <v>-13.404299999999999</v>
      </c>
      <c r="AN61">
        <v>0.9869</v>
      </c>
      <c r="AO61">
        <v>2.4409999999999998</v>
      </c>
      <c r="AP61">
        <v>6.0362</v>
      </c>
      <c r="AQ61">
        <v>0.89190000000000003</v>
      </c>
      <c r="AR61">
        <v>5.9676999999999998</v>
      </c>
      <c r="AS61">
        <v>3.0548999999999999</v>
      </c>
      <c r="AT61">
        <v>3.2006000000000001</v>
      </c>
      <c r="AU61">
        <v>2.6594000000000002</v>
      </c>
      <c r="AV61">
        <v>-19.995799999999999</v>
      </c>
      <c r="AW61">
        <v>-0.35410000000000003</v>
      </c>
      <c r="AX61">
        <v>-1.2234</v>
      </c>
      <c r="AY61">
        <v>-3.4125999999999999</v>
      </c>
      <c r="AZ61">
        <v>-4.6558999999999999</v>
      </c>
      <c r="BA61">
        <v>-0.49940000000000001</v>
      </c>
      <c r="BB61">
        <v>0.9</v>
      </c>
      <c r="BC61">
        <v>-18.8126</v>
      </c>
      <c r="BD61">
        <v>-5.4950000000000001</v>
      </c>
      <c r="BE61">
        <v>-8.8163</v>
      </c>
      <c r="BF61">
        <v>-1.5</v>
      </c>
      <c r="BG61" t="s">
        <v>84</v>
      </c>
      <c r="BH61" s="1">
        <v>0</v>
      </c>
      <c r="BI61" s="1">
        <v>0.95035999999999998</v>
      </c>
      <c r="BJ61" s="1">
        <v>8.4629999999999994E-5</v>
      </c>
    </row>
    <row r="62" spans="3:62" x14ac:dyDescent="0.25">
      <c r="C62">
        <v>3</v>
      </c>
      <c r="D62" t="s">
        <v>174</v>
      </c>
      <c r="E62">
        <v>9</v>
      </c>
      <c r="F62">
        <v>-99</v>
      </c>
      <c r="G62">
        <v>0</v>
      </c>
      <c r="H62">
        <v>1</v>
      </c>
      <c r="I62">
        <v>7.2918700000000003</v>
      </c>
      <c r="J62">
        <v>11.684200000000001</v>
      </c>
      <c r="K62">
        <v>30.2</v>
      </c>
      <c r="L62">
        <v>1.2999699999999999E-2</v>
      </c>
      <c r="M62">
        <v>1.2234699999999999E-2</v>
      </c>
      <c r="N62" s="1">
        <v>-6.0769399999999999E-4</v>
      </c>
      <c r="O62" s="1">
        <v>-3.2037</v>
      </c>
      <c r="P62" s="1">
        <v>6.7787999999999998E-3</v>
      </c>
      <c r="Q62" s="1">
        <v>1.1167E-5</v>
      </c>
      <c r="R62" s="1">
        <v>1.2301E-8</v>
      </c>
      <c r="S62" s="1">
        <v>9.6464000000000001E-4</v>
      </c>
      <c r="T62" s="1">
        <v>1.9511999999999999E-5</v>
      </c>
      <c r="U62" s="1">
        <v>4.9996E-5</v>
      </c>
      <c r="V62" s="1">
        <v>0</v>
      </c>
      <c r="W62" s="1">
        <v>0</v>
      </c>
      <c r="X62" s="1">
        <v>5.4823E-5</v>
      </c>
      <c r="Y62" s="1">
        <v>0</v>
      </c>
      <c r="Z62" s="1">
        <v>1.2608000000000001E-3</v>
      </c>
      <c r="AA62" s="1">
        <v>6.4602000000000004E-6</v>
      </c>
      <c r="AB62" s="1">
        <v>2.1605999999999999E-7</v>
      </c>
      <c r="AC62" s="1">
        <v>1.2727E-7</v>
      </c>
      <c r="AD62" s="1">
        <v>1.2208E-6</v>
      </c>
      <c r="AE62" s="1">
        <v>2.0352999999999998E-6</v>
      </c>
      <c r="AF62" s="1">
        <v>1.0771E-6</v>
      </c>
      <c r="AG62" s="1">
        <v>2.6325999999999999E-7</v>
      </c>
      <c r="AH62" s="1">
        <v>4.1988999999999998E-10</v>
      </c>
      <c r="AI62" s="1">
        <v>1.9149E-4</v>
      </c>
      <c r="AJ62" s="1">
        <v>3.0991E-7</v>
      </c>
      <c r="AK62" s="1">
        <v>9.5204999999999994E-3</v>
      </c>
      <c r="AL62" s="1">
        <v>1.2756E-5</v>
      </c>
      <c r="AM62">
        <v>-13.599600000000001</v>
      </c>
      <c r="AN62">
        <v>0.64800000000000002</v>
      </c>
      <c r="AO62">
        <v>3.6017000000000001</v>
      </c>
      <c r="AP62">
        <v>5.6894999999999998</v>
      </c>
      <c r="AQ62">
        <v>4.5054999999999996</v>
      </c>
      <c r="AR62">
        <v>8.3632000000000009</v>
      </c>
      <c r="AS62">
        <v>4.218</v>
      </c>
      <c r="AT62">
        <v>2.3113999999999999</v>
      </c>
      <c r="AU62">
        <v>3.8235000000000001</v>
      </c>
      <c r="AV62">
        <v>-16.460599999999999</v>
      </c>
      <c r="AW62">
        <v>0.2361</v>
      </c>
      <c r="AX62">
        <v>-0.63529999999999998</v>
      </c>
      <c r="AY62">
        <v>-3.2075</v>
      </c>
      <c r="AZ62">
        <v>-5.0374999999999996</v>
      </c>
      <c r="BA62">
        <v>9.0800000000000006E-2</v>
      </c>
      <c r="BB62">
        <v>2.6259000000000001</v>
      </c>
      <c r="BC62">
        <v>-7.3571999999999997</v>
      </c>
      <c r="BD62">
        <v>-1.6620999999999999</v>
      </c>
      <c r="BE62">
        <v>-9.0366999999999997</v>
      </c>
      <c r="BF62">
        <v>-1.5</v>
      </c>
      <c r="BG62" t="s">
        <v>85</v>
      </c>
      <c r="BH62" s="1">
        <v>0</v>
      </c>
      <c r="BI62" s="1">
        <v>0.92364999999999997</v>
      </c>
      <c r="BJ62" s="1">
        <v>6.5063999999999996E-4</v>
      </c>
    </row>
    <row r="63" spans="3:62" x14ac:dyDescent="0.25">
      <c r="C63">
        <v>3</v>
      </c>
      <c r="D63" t="s">
        <v>174</v>
      </c>
      <c r="E63">
        <v>10</v>
      </c>
      <c r="F63">
        <v>-99</v>
      </c>
      <c r="G63">
        <v>0</v>
      </c>
      <c r="H63">
        <v>1</v>
      </c>
      <c r="I63">
        <v>7.0541499999999999</v>
      </c>
      <c r="J63">
        <v>12.0108</v>
      </c>
      <c r="K63">
        <v>29.6</v>
      </c>
      <c r="L63">
        <v>9.1780000000000004E-3</v>
      </c>
      <c r="M63">
        <v>1.0903899999999999E-2</v>
      </c>
      <c r="N63" s="1">
        <v>4.1412899999999997E-3</v>
      </c>
      <c r="O63" s="1">
        <v>26.349799999999998</v>
      </c>
      <c r="P63" s="1">
        <v>7.2838E-3</v>
      </c>
      <c r="Q63" s="1">
        <v>3.6458000000000002E-5</v>
      </c>
      <c r="R63" s="1">
        <v>1.6681E-6</v>
      </c>
      <c r="S63" s="1">
        <v>9.8288999999999994E-4</v>
      </c>
      <c r="T63" s="1">
        <v>2.4799000000000001E-5</v>
      </c>
      <c r="U63" s="1">
        <v>6.0748000000000002E-5</v>
      </c>
      <c r="V63" s="1">
        <v>0</v>
      </c>
      <c r="W63" s="1">
        <v>4.3890999999999997E-5</v>
      </c>
      <c r="X63" s="1">
        <v>7.0984999999999999E-5</v>
      </c>
      <c r="Y63" s="1">
        <v>0</v>
      </c>
      <c r="Z63" s="1">
        <v>1.3473000000000001E-3</v>
      </c>
      <c r="AA63" s="1">
        <v>7.6582000000000006E-6</v>
      </c>
      <c r="AB63" s="1">
        <v>3.4751999999999998E-7</v>
      </c>
      <c r="AC63" s="1">
        <v>1.2055999999999999E-7</v>
      </c>
      <c r="AD63" s="1">
        <v>1.7948000000000001E-4</v>
      </c>
      <c r="AE63" s="1">
        <v>1.6198E-7</v>
      </c>
      <c r="AF63" s="1">
        <v>3.1604999999999997E-7</v>
      </c>
      <c r="AG63" s="1">
        <v>4.3471000000000001E-7</v>
      </c>
      <c r="AH63" s="1">
        <v>2.3418E-7</v>
      </c>
      <c r="AI63" s="1">
        <v>2.0481000000000001E-4</v>
      </c>
      <c r="AJ63" s="1">
        <v>1.7072999999999999E-7</v>
      </c>
      <c r="AK63" s="1">
        <v>5.5260999999999999E-3</v>
      </c>
      <c r="AL63" s="1">
        <v>4.1682000000000002E-6</v>
      </c>
      <c r="AM63">
        <v>-11.5778</v>
      </c>
      <c r="AN63">
        <v>2.7547999999999999</v>
      </c>
      <c r="AO63">
        <v>3.4510999999999998</v>
      </c>
      <c r="AP63">
        <v>7.8041</v>
      </c>
      <c r="AQ63">
        <v>4.1627000000000001</v>
      </c>
      <c r="AR63">
        <v>8.1402999999999999</v>
      </c>
      <c r="AS63">
        <v>4.0648999999999997</v>
      </c>
      <c r="AT63">
        <v>8.5625999999999998</v>
      </c>
      <c r="AU63">
        <v>3.6694</v>
      </c>
      <c r="AV63">
        <v>-18.883700000000001</v>
      </c>
      <c r="AW63">
        <v>-0.2114</v>
      </c>
      <c r="AX63">
        <v>-1.0807</v>
      </c>
      <c r="AY63">
        <v>-1.984</v>
      </c>
      <c r="AZ63">
        <v>-3.37</v>
      </c>
      <c r="BA63">
        <v>-0.35670000000000002</v>
      </c>
      <c r="BB63">
        <v>2.2863000000000002</v>
      </c>
      <c r="BC63">
        <v>-12.142899999999999</v>
      </c>
      <c r="BD63">
        <v>-2.1070000000000002</v>
      </c>
      <c r="BE63">
        <v>-6.9898999999999996</v>
      </c>
      <c r="BF63">
        <v>-1.5</v>
      </c>
      <c r="BG63" t="s">
        <v>86</v>
      </c>
      <c r="BH63" s="1">
        <v>0</v>
      </c>
      <c r="BI63" s="1">
        <v>0.72038000000000002</v>
      </c>
      <c r="BJ63" s="1">
        <v>4.5936000000000002E-4</v>
      </c>
    </row>
    <row r="64" spans="3:62" x14ac:dyDescent="0.25">
      <c r="C64">
        <v>3</v>
      </c>
      <c r="D64" t="s">
        <v>174</v>
      </c>
      <c r="E64">
        <v>11</v>
      </c>
      <c r="F64">
        <v>-99</v>
      </c>
      <c r="G64">
        <v>0</v>
      </c>
      <c r="H64">
        <v>1</v>
      </c>
      <c r="I64">
        <v>7.26546</v>
      </c>
      <c r="J64">
        <v>11.639900000000001</v>
      </c>
      <c r="K64">
        <v>31.4</v>
      </c>
      <c r="L64">
        <v>1.26385E-2</v>
      </c>
      <c r="M64">
        <v>1.2274E-2</v>
      </c>
      <c r="N64" s="1">
        <v>3.5004699999999998E-4</v>
      </c>
      <c r="O64" s="1">
        <v>1.8842699999999999</v>
      </c>
      <c r="P64" s="1">
        <v>6.8092999999999999E-3</v>
      </c>
      <c r="Q64" s="1">
        <v>1.26E-5</v>
      </c>
      <c r="R64" s="1">
        <v>2.452E-6</v>
      </c>
      <c r="S64" s="1">
        <v>1.0597E-3</v>
      </c>
      <c r="T64" s="1">
        <v>1.8627999999999999E-5</v>
      </c>
      <c r="U64" s="1">
        <v>7.2229000000000003E-5</v>
      </c>
      <c r="V64" s="1">
        <v>0</v>
      </c>
      <c r="W64" s="1">
        <v>0</v>
      </c>
      <c r="X64" s="1">
        <v>5.6558000000000003E-5</v>
      </c>
      <c r="Y64" s="1">
        <v>0</v>
      </c>
      <c r="Z64" s="1">
        <v>1.3734999999999999E-3</v>
      </c>
      <c r="AA64" s="1">
        <v>6.7920999999999997E-6</v>
      </c>
      <c r="AB64" s="1">
        <v>1.9371999999999999E-7</v>
      </c>
      <c r="AC64" s="1">
        <v>8.3718E-10</v>
      </c>
      <c r="AD64" s="1">
        <v>6.1346000000000005E-5</v>
      </c>
      <c r="AE64" s="1">
        <v>1.2275000000000001E-7</v>
      </c>
      <c r="AF64" s="1">
        <v>2.2884999999999999E-7</v>
      </c>
      <c r="AG64" s="1">
        <v>2.7315999999999999E-7</v>
      </c>
      <c r="AH64" s="1">
        <v>2.251E-7</v>
      </c>
      <c r="AI64" s="1">
        <v>2.5142999999999998E-6</v>
      </c>
      <c r="AJ64" s="1">
        <v>3.178E-7</v>
      </c>
      <c r="AK64" s="1">
        <v>8.8030000000000001E-3</v>
      </c>
      <c r="AL64" s="1">
        <v>1.1348E-5</v>
      </c>
      <c r="AM64">
        <v>-11.7813</v>
      </c>
      <c r="AN64">
        <v>2.4033000000000002</v>
      </c>
      <c r="AO64">
        <v>3.6595</v>
      </c>
      <c r="AP64">
        <v>7.4295999999999998</v>
      </c>
      <c r="AQ64">
        <v>2.2959000000000001</v>
      </c>
      <c r="AR64">
        <v>4.6786000000000003</v>
      </c>
      <c r="AS64">
        <v>4.2805999999999997</v>
      </c>
      <c r="AT64">
        <v>7.6087999999999996</v>
      </c>
      <c r="AU64">
        <v>3.8881000000000001</v>
      </c>
      <c r="AV64">
        <v>-18.729199999999999</v>
      </c>
      <c r="AW64">
        <v>0.23630000000000001</v>
      </c>
      <c r="AX64">
        <v>-0.63939999999999997</v>
      </c>
      <c r="AY64">
        <v>-0.94279999999999997</v>
      </c>
      <c r="AZ64">
        <v>-2.7660999999999998</v>
      </c>
      <c r="BA64">
        <v>9.11E-2</v>
      </c>
      <c r="BB64">
        <v>2.6328</v>
      </c>
      <c r="BC64">
        <v>-10.977600000000001</v>
      </c>
      <c r="BD64">
        <v>-3.8809999999999998</v>
      </c>
      <c r="BE64">
        <v>-7.2683999999999997</v>
      </c>
      <c r="BF64">
        <v>-1.5</v>
      </c>
      <c r="BG64" t="s">
        <v>87</v>
      </c>
      <c r="BH64" s="1">
        <v>0</v>
      </c>
      <c r="BI64" s="1">
        <v>0.88561000000000001</v>
      </c>
      <c r="BJ64" s="1">
        <v>6.3256E-4</v>
      </c>
    </row>
    <row r="65" spans="1:62" x14ac:dyDescent="0.25">
      <c r="C65">
        <v>3</v>
      </c>
      <c r="D65" t="s">
        <v>174</v>
      </c>
      <c r="E65">
        <v>12</v>
      </c>
      <c r="F65">
        <v>-99</v>
      </c>
      <c r="G65">
        <v>0</v>
      </c>
      <c r="H65">
        <v>1</v>
      </c>
      <c r="I65">
        <v>6.9649599999999996</v>
      </c>
      <c r="J65">
        <v>12.095599999999999</v>
      </c>
      <c r="K65">
        <v>29.7</v>
      </c>
      <c r="L65">
        <v>5.1328099999999998E-3</v>
      </c>
      <c r="M65">
        <v>9.9557499999999993E-3</v>
      </c>
      <c r="N65" s="1">
        <v>4.8236099999999999E-3</v>
      </c>
      <c r="O65" s="1">
        <v>32.849600000000002</v>
      </c>
      <c r="P65" s="1">
        <v>4.8512E-3</v>
      </c>
      <c r="Q65" s="1">
        <v>8.8441000000000006E-6</v>
      </c>
      <c r="R65" s="1">
        <v>1.2301E-8</v>
      </c>
      <c r="S65" s="1">
        <v>2.4862999999999999E-3</v>
      </c>
      <c r="T65" s="1">
        <v>2.2870999999999998E-5</v>
      </c>
      <c r="U65" s="1">
        <v>2.6896E-4</v>
      </c>
      <c r="V65" s="1">
        <v>5.2823999999999996E-6</v>
      </c>
      <c r="W65" s="1">
        <v>0</v>
      </c>
      <c r="X65" s="1">
        <v>5.7277000000000001E-5</v>
      </c>
      <c r="Y65" s="1">
        <v>5.5222000000000001E-5</v>
      </c>
      <c r="Z65" s="1">
        <v>1.5956E-4</v>
      </c>
      <c r="AA65" s="1">
        <v>2.5546000000000001E-6</v>
      </c>
      <c r="AB65" s="1">
        <v>4.2737000000000001E-8</v>
      </c>
      <c r="AC65" s="1">
        <v>8.3716000000000003E-10</v>
      </c>
      <c r="AD65" s="1">
        <v>7.8322999999999995E-7</v>
      </c>
      <c r="AE65" s="1">
        <v>7.5634000000000001E-8</v>
      </c>
      <c r="AF65" s="1">
        <v>1.8846000000000001E-7</v>
      </c>
      <c r="AG65" s="1">
        <v>3.3269E-7</v>
      </c>
      <c r="AH65" s="1">
        <v>4.1988E-10</v>
      </c>
      <c r="AI65" s="1">
        <v>3.7296999999999997E-4</v>
      </c>
      <c r="AJ65" s="1">
        <v>1.3944000000000001E-7</v>
      </c>
      <c r="AK65" s="1">
        <v>4.4748000000000001E-3</v>
      </c>
      <c r="AL65" s="1">
        <v>2.7197E-6</v>
      </c>
      <c r="AM65">
        <v>-13.945600000000001</v>
      </c>
      <c r="AN65">
        <v>0.3831</v>
      </c>
      <c r="AO65">
        <v>3.3376000000000001</v>
      </c>
      <c r="AP65">
        <v>5.4310999999999998</v>
      </c>
      <c r="AQ65">
        <v>1.833</v>
      </c>
      <c r="AR65">
        <v>8.4313000000000002</v>
      </c>
      <c r="AS65">
        <v>3.9518</v>
      </c>
      <c r="AT65">
        <v>1.4487000000000001</v>
      </c>
      <c r="AU65">
        <v>3.5565000000000002</v>
      </c>
      <c r="AV65">
        <v>-19.588100000000001</v>
      </c>
      <c r="AW65">
        <v>2.2499999999999999E-2</v>
      </c>
      <c r="AX65">
        <v>-0.84709999999999996</v>
      </c>
      <c r="AY65">
        <v>-4.0532000000000004</v>
      </c>
      <c r="AZ65">
        <v>-5.6725000000000003</v>
      </c>
      <c r="BA65">
        <v>-0.12280000000000001</v>
      </c>
      <c r="BB65">
        <v>1.9071</v>
      </c>
      <c r="BC65">
        <v>-14.1167</v>
      </c>
      <c r="BD65">
        <v>-4.4404000000000003</v>
      </c>
      <c r="BE65">
        <v>-9.3619000000000003</v>
      </c>
      <c r="BF65">
        <v>-1.5</v>
      </c>
      <c r="BG65" t="s">
        <v>88</v>
      </c>
      <c r="BH65" s="1">
        <v>0</v>
      </c>
      <c r="BI65" s="1">
        <v>0.58574000000000004</v>
      </c>
      <c r="BJ65" s="1">
        <v>2.5690000000000001E-4</v>
      </c>
    </row>
    <row r="66" spans="1:62" x14ac:dyDescent="0.25">
      <c r="C66">
        <v>3</v>
      </c>
      <c r="D66" t="s">
        <v>174</v>
      </c>
      <c r="E66">
        <v>13</v>
      </c>
      <c r="F66">
        <v>-99</v>
      </c>
      <c r="G66">
        <v>0</v>
      </c>
      <c r="H66">
        <v>1</v>
      </c>
      <c r="I66">
        <v>7.2038000000000002</v>
      </c>
      <c r="J66">
        <v>11.8072</v>
      </c>
      <c r="K66">
        <v>29.9</v>
      </c>
      <c r="L66">
        <v>1.02795E-2</v>
      </c>
      <c r="M66">
        <v>9.5434600000000001E-3</v>
      </c>
      <c r="N66" s="1">
        <v>-8.9784999999999995E-4</v>
      </c>
      <c r="O66" s="1">
        <v>-5.9924099999999996</v>
      </c>
      <c r="P66" s="1">
        <v>5.2557000000000003E-3</v>
      </c>
      <c r="Q66" s="1">
        <v>9.8006000000000007E-6</v>
      </c>
      <c r="R66" s="1">
        <v>1.2301E-8</v>
      </c>
      <c r="S66" s="1">
        <v>7.0554000000000005E-4</v>
      </c>
      <c r="T66" s="1">
        <v>1.789E-5</v>
      </c>
      <c r="U66" s="1">
        <v>5.1178999999999999E-5</v>
      </c>
      <c r="V66" s="1">
        <v>0</v>
      </c>
      <c r="W66" s="1">
        <v>0</v>
      </c>
      <c r="X66" s="1">
        <v>5.4855999999999998E-5</v>
      </c>
      <c r="Y66" s="1">
        <v>0</v>
      </c>
      <c r="Z66" s="1">
        <v>9.3864000000000003E-4</v>
      </c>
      <c r="AA66" s="1">
        <v>5.3800000000000002E-6</v>
      </c>
      <c r="AB66" s="1">
        <v>5.6897000000000003E-8</v>
      </c>
      <c r="AC66" s="1">
        <v>8.7810000000000003E-8</v>
      </c>
      <c r="AD66" s="1">
        <v>2.6309999999999999E-6</v>
      </c>
      <c r="AE66" s="1">
        <v>1.5021E-6</v>
      </c>
      <c r="AF66" s="1">
        <v>8.0795000000000003E-7</v>
      </c>
      <c r="AG66" s="1">
        <v>1.4747000000000001E-7</v>
      </c>
      <c r="AH66" s="1">
        <v>1.222E-7</v>
      </c>
      <c r="AI66" s="1">
        <v>4.1625000000000001E-4</v>
      </c>
      <c r="AJ66" s="1">
        <v>2.4469E-7</v>
      </c>
      <c r="AK66" s="1">
        <v>7.7178999999999998E-3</v>
      </c>
      <c r="AL66" s="1">
        <v>8.1143999999999998E-6</v>
      </c>
      <c r="AM66">
        <v>-13.322800000000001</v>
      </c>
      <c r="AN66">
        <v>0.9577</v>
      </c>
      <c r="AO66">
        <v>3.5444</v>
      </c>
      <c r="AP66">
        <v>6.0030999999999999</v>
      </c>
      <c r="AQ66">
        <v>4.2380000000000004</v>
      </c>
      <c r="AR66">
        <v>8.9329999999999998</v>
      </c>
      <c r="AS66">
        <v>4.1593999999999998</v>
      </c>
      <c r="AT66">
        <v>3.2153999999999998</v>
      </c>
      <c r="AU66">
        <v>3.7645</v>
      </c>
      <c r="AV66">
        <v>-16.8063</v>
      </c>
      <c r="AW66">
        <v>-5.3699999999999998E-2</v>
      </c>
      <c r="AX66">
        <v>-0.92400000000000004</v>
      </c>
      <c r="AY66">
        <v>-3.6554000000000002</v>
      </c>
      <c r="AZ66">
        <v>-5.1973000000000003</v>
      </c>
      <c r="BA66">
        <v>-0.19900000000000001</v>
      </c>
      <c r="BB66">
        <v>2.3824999999999998</v>
      </c>
      <c r="BC66">
        <v>-8.6869999999999994</v>
      </c>
      <c r="BD66">
        <v>-1.9616</v>
      </c>
      <c r="BE66">
        <v>-8.7475000000000005</v>
      </c>
      <c r="BF66">
        <v>-1.5</v>
      </c>
      <c r="BG66" t="s">
        <v>89</v>
      </c>
      <c r="BH66" s="1">
        <v>0</v>
      </c>
      <c r="BI66" s="1">
        <v>0.75849</v>
      </c>
      <c r="BJ66" s="1">
        <v>5.1449000000000004E-4</v>
      </c>
    </row>
    <row r="67" spans="1:62" x14ac:dyDescent="0.25">
      <c r="C67">
        <v>3</v>
      </c>
      <c r="D67" t="s">
        <v>174</v>
      </c>
      <c r="E67">
        <v>14</v>
      </c>
      <c r="F67">
        <v>-99</v>
      </c>
      <c r="G67">
        <v>0</v>
      </c>
      <c r="H67">
        <v>1</v>
      </c>
      <c r="I67">
        <v>6.9783900000000001</v>
      </c>
      <c r="J67">
        <v>12.1043</v>
      </c>
      <c r="K67">
        <v>29.3</v>
      </c>
      <c r="L67">
        <v>7.2655100000000002E-3</v>
      </c>
      <c r="M67">
        <v>7.4462800000000004E-3</v>
      </c>
      <c r="N67" s="1">
        <v>1.57398E-3</v>
      </c>
      <c r="O67" s="1">
        <v>14.0695</v>
      </c>
      <c r="P67" s="1">
        <v>5.0423999999999998E-3</v>
      </c>
      <c r="Q67" s="1">
        <v>2.7960999999999999E-5</v>
      </c>
      <c r="R67" s="1">
        <v>6.7696000000000004E-6</v>
      </c>
      <c r="S67" s="1">
        <v>3.9356999999999999E-4</v>
      </c>
      <c r="T67" s="1">
        <v>2.0537999999999999E-5</v>
      </c>
      <c r="U67" s="1">
        <v>5.7864E-5</v>
      </c>
      <c r="V67" s="1">
        <v>0</v>
      </c>
      <c r="W67" s="1">
        <v>4.3035999999999999E-5</v>
      </c>
      <c r="X67" s="1">
        <v>5.6968000000000001E-5</v>
      </c>
      <c r="Y67" s="1">
        <v>0</v>
      </c>
      <c r="Z67" s="1">
        <v>9.4158999999999996E-4</v>
      </c>
      <c r="AA67" s="1">
        <v>4.8968999999999997E-6</v>
      </c>
      <c r="AB67" s="1">
        <v>3.6724E-7</v>
      </c>
      <c r="AC67" s="1">
        <v>3.1096000000000003E-7</v>
      </c>
      <c r="AD67" s="1">
        <v>3.1431999999999999E-4</v>
      </c>
      <c r="AE67" s="1">
        <v>4.9391999999999997E-7</v>
      </c>
      <c r="AF67" s="1">
        <v>6.4427000000000004E-7</v>
      </c>
      <c r="AG67" s="1">
        <v>3.1717999999999999E-7</v>
      </c>
      <c r="AH67" s="1">
        <v>2.3229E-7</v>
      </c>
      <c r="AI67" s="1">
        <v>5.4778000000000003E-5</v>
      </c>
      <c r="AJ67" s="1">
        <v>1.3794999999999999E-7</v>
      </c>
      <c r="AK67" s="1">
        <v>4.5852999999999996E-3</v>
      </c>
      <c r="AL67" s="1">
        <v>2.7504E-6</v>
      </c>
      <c r="AM67">
        <v>-11.377000000000001</v>
      </c>
      <c r="AN67">
        <v>2.9712999999999998</v>
      </c>
      <c r="AO67">
        <v>3.4056999999999999</v>
      </c>
      <c r="AP67">
        <v>8.0244</v>
      </c>
      <c r="AQ67">
        <v>4.4519000000000002</v>
      </c>
      <c r="AR67">
        <v>6.9135</v>
      </c>
      <c r="AS67">
        <v>4.0182000000000002</v>
      </c>
      <c r="AT67">
        <v>9.2042000000000002</v>
      </c>
      <c r="AU67">
        <v>3.6221999999999999</v>
      </c>
      <c r="AV67">
        <v>-17.976500000000001</v>
      </c>
      <c r="AW67">
        <v>-0.73380000000000001</v>
      </c>
      <c r="AX67">
        <v>-1.6020000000000001</v>
      </c>
      <c r="AY67">
        <v>-2.0272000000000001</v>
      </c>
      <c r="AZ67">
        <v>-2.8925000000000001</v>
      </c>
      <c r="BA67">
        <v>-0.87909999999999999</v>
      </c>
      <c r="BB67">
        <v>2.0196999999999998</v>
      </c>
      <c r="BC67">
        <v>-11.182700000000001</v>
      </c>
      <c r="BD67">
        <v>-1.8151999999999999</v>
      </c>
      <c r="BE67">
        <v>-6.7766000000000002</v>
      </c>
      <c r="BF67">
        <v>-1.5</v>
      </c>
      <c r="BG67" t="s">
        <v>90</v>
      </c>
      <c r="BH67" s="1">
        <v>0</v>
      </c>
      <c r="BI67" s="1">
        <v>0.56313999999999997</v>
      </c>
      <c r="BJ67" s="1">
        <v>3.6363999999999998E-4</v>
      </c>
    </row>
    <row r="68" spans="1:62" x14ac:dyDescent="0.25">
      <c r="C68">
        <v>3</v>
      </c>
      <c r="D68" t="s">
        <v>174</v>
      </c>
      <c r="E68">
        <v>15</v>
      </c>
      <c r="F68">
        <v>-99</v>
      </c>
      <c r="G68">
        <v>0</v>
      </c>
      <c r="H68">
        <v>1</v>
      </c>
      <c r="I68">
        <v>7.0510400000000004</v>
      </c>
      <c r="J68">
        <v>11.930400000000001</v>
      </c>
      <c r="K68">
        <v>30.7</v>
      </c>
      <c r="L68">
        <v>7.92875E-3</v>
      </c>
      <c r="M68">
        <v>8.4229600000000002E-3</v>
      </c>
      <c r="N68" s="1">
        <v>1.6051399999999999E-3</v>
      </c>
      <c r="O68" s="1">
        <v>12.6839</v>
      </c>
      <c r="P68" s="1">
        <v>5.3600999999999996E-3</v>
      </c>
      <c r="Q68" s="1">
        <v>9.6726999999999997E-6</v>
      </c>
      <c r="R68" s="1">
        <v>1.2301E-8</v>
      </c>
      <c r="S68" s="1">
        <v>6.6385999999999995E-4</v>
      </c>
      <c r="T68" s="1">
        <v>1.5579000000000001E-5</v>
      </c>
      <c r="U68" s="1">
        <v>5.1150000000000003E-5</v>
      </c>
      <c r="V68" s="1">
        <v>0</v>
      </c>
      <c r="W68" s="1">
        <v>0</v>
      </c>
      <c r="X68" s="1">
        <v>5.4984000000000001E-5</v>
      </c>
      <c r="Y68" s="1">
        <v>0</v>
      </c>
      <c r="Z68" s="1">
        <v>9.6385000000000004E-4</v>
      </c>
      <c r="AA68" s="1">
        <v>4.1645999999999999E-6</v>
      </c>
      <c r="AB68" s="1">
        <v>1.0712E-7</v>
      </c>
      <c r="AC68" s="1">
        <v>8.3713999999999996E-10</v>
      </c>
      <c r="AD68" s="1">
        <v>6.0786999999999999E-5</v>
      </c>
      <c r="AE68" s="1">
        <v>4.3789000000000001E-7</v>
      </c>
      <c r="AF68" s="1">
        <v>3.2305999999999998E-7</v>
      </c>
      <c r="AG68" s="1">
        <v>1.4212E-7</v>
      </c>
      <c r="AH68" s="1">
        <v>1.3005E-7</v>
      </c>
      <c r="AI68" s="1">
        <v>3.5132000000000002E-4</v>
      </c>
      <c r="AJ68" s="1">
        <v>1.8127999999999999E-7</v>
      </c>
      <c r="AK68" s="1">
        <v>5.3363000000000004E-3</v>
      </c>
      <c r="AL68" s="1">
        <v>3.9404999999999998E-6</v>
      </c>
      <c r="AM68">
        <v>-11.918699999999999</v>
      </c>
      <c r="AN68">
        <v>2.3374999999999999</v>
      </c>
      <c r="AO68">
        <v>3.5186999999999999</v>
      </c>
      <c r="AP68">
        <v>7.3726000000000003</v>
      </c>
      <c r="AQ68">
        <v>1.994</v>
      </c>
      <c r="AR68">
        <v>8.7103999999999999</v>
      </c>
      <c r="AS68">
        <v>4.1369999999999996</v>
      </c>
      <c r="AT68">
        <v>7.3579999999999997</v>
      </c>
      <c r="AU68">
        <v>3.7433999999999998</v>
      </c>
      <c r="AV68">
        <v>-17.823699999999999</v>
      </c>
      <c r="AW68">
        <v>-0.36099999999999999</v>
      </c>
      <c r="AX68">
        <v>-1.2342</v>
      </c>
      <c r="AY68">
        <v>-4.2415000000000003</v>
      </c>
      <c r="AZ68">
        <v>-5.4714999999999998</v>
      </c>
      <c r="BA68">
        <v>-0.50629999999999997</v>
      </c>
      <c r="BB68">
        <v>2.1981999999999999</v>
      </c>
      <c r="BC68">
        <v>-12.059200000000001</v>
      </c>
      <c r="BD68">
        <v>-4.2473000000000001</v>
      </c>
      <c r="BE68">
        <v>-7.3768000000000002</v>
      </c>
      <c r="BF68">
        <v>-1.5</v>
      </c>
      <c r="BG68" t="s">
        <v>91</v>
      </c>
      <c r="BH68" s="1">
        <v>0</v>
      </c>
      <c r="BI68" s="1">
        <v>0.61475000000000002</v>
      </c>
      <c r="BJ68" s="1">
        <v>3.9682999999999998E-4</v>
      </c>
    </row>
    <row r="69" spans="1:62" x14ac:dyDescent="0.25">
      <c r="C69">
        <v>3</v>
      </c>
      <c r="D69" t="s">
        <v>174</v>
      </c>
      <c r="E69">
        <v>16</v>
      </c>
      <c r="F69">
        <v>-99</v>
      </c>
      <c r="G69">
        <v>0</v>
      </c>
      <c r="H69">
        <v>1</v>
      </c>
      <c r="I69">
        <v>7.0563700000000003</v>
      </c>
      <c r="J69">
        <v>12.0937</v>
      </c>
      <c r="K69">
        <v>28.1</v>
      </c>
      <c r="L69">
        <v>6.8421699999999998E-3</v>
      </c>
      <c r="M69">
        <v>8.00645E-3</v>
      </c>
      <c r="N69" s="1">
        <v>2.95722E-4</v>
      </c>
      <c r="O69" s="1">
        <v>2.4613299999999998</v>
      </c>
      <c r="P69" s="1">
        <v>3.1327999999999998E-3</v>
      </c>
      <c r="Q69" s="1">
        <v>6.4311000000000001E-6</v>
      </c>
      <c r="R69" s="1">
        <v>1.2299999999999999E-8</v>
      </c>
      <c r="S69" s="1">
        <v>1.4736E-3</v>
      </c>
      <c r="T69" s="1">
        <v>1.4462E-5</v>
      </c>
      <c r="U69" s="1">
        <v>4.3022999999999998E-5</v>
      </c>
      <c r="V69" s="1">
        <v>0</v>
      </c>
      <c r="W69" s="1">
        <v>0</v>
      </c>
      <c r="X69" s="1">
        <v>5.4602999999999999E-5</v>
      </c>
      <c r="Y69" s="1">
        <v>8.5733000000000001E-5</v>
      </c>
      <c r="Z69" s="1">
        <v>3.8515000000000001E-4</v>
      </c>
      <c r="AA69" s="1">
        <v>1.9564999999999998E-6</v>
      </c>
      <c r="AB69" s="1">
        <v>3.2125E-10</v>
      </c>
      <c r="AC69" s="1">
        <v>1.1981000000000001E-7</v>
      </c>
      <c r="AD69" s="1">
        <v>5.6665E-10</v>
      </c>
      <c r="AE69" s="1">
        <v>1.4889000000000001E-6</v>
      </c>
      <c r="AF69" s="1">
        <v>9.9099999999999991E-7</v>
      </c>
      <c r="AG69" s="1">
        <v>2.8216999999999999E-7</v>
      </c>
      <c r="AH69" s="1">
        <v>4.1985E-10</v>
      </c>
      <c r="AI69" s="1">
        <v>2.6804999999999998E-4</v>
      </c>
      <c r="AJ69" s="1">
        <v>1.5174000000000001E-7</v>
      </c>
      <c r="AK69" s="1">
        <v>5.6021999999999999E-3</v>
      </c>
      <c r="AL69" s="1">
        <v>3.9671999999999999E-6</v>
      </c>
      <c r="AM69">
        <v>-17.224499999999999</v>
      </c>
      <c r="AN69">
        <v>-2.8168000000000002</v>
      </c>
      <c r="AO69">
        <v>3.3410000000000002</v>
      </c>
      <c r="AP69">
        <v>2.2517999999999998</v>
      </c>
      <c r="AQ69">
        <v>4.1291000000000002</v>
      </c>
      <c r="AR69">
        <v>8.2007999999999992</v>
      </c>
      <c r="AS69">
        <v>3.9485000000000001</v>
      </c>
      <c r="AT69">
        <v>-8.1875</v>
      </c>
      <c r="AU69">
        <v>3.5505</v>
      </c>
      <c r="AV69">
        <v>-17.200900000000001</v>
      </c>
      <c r="AW69">
        <v>-2.69E-2</v>
      </c>
      <c r="AX69">
        <v>-0.89090000000000003</v>
      </c>
      <c r="AY69">
        <v>-3.9342999999999999</v>
      </c>
      <c r="AZ69">
        <v>-5.5137</v>
      </c>
      <c r="BA69">
        <v>-0.17230000000000001</v>
      </c>
      <c r="BB69">
        <v>1.8512</v>
      </c>
      <c r="BC69">
        <v>-9.5924999999999994</v>
      </c>
      <c r="BD69">
        <v>-2.1198000000000001</v>
      </c>
      <c r="BE69">
        <v>-12.573499999999999</v>
      </c>
      <c r="BF69">
        <v>-1.5</v>
      </c>
      <c r="BG69" t="s">
        <v>92</v>
      </c>
      <c r="BH69" s="1">
        <v>0</v>
      </c>
      <c r="BI69" s="1">
        <v>0.57679000000000002</v>
      </c>
      <c r="BJ69" s="1">
        <v>3.4245E-4</v>
      </c>
    </row>
    <row r="70" spans="1:62" x14ac:dyDescent="0.25">
      <c r="C70">
        <v>3</v>
      </c>
      <c r="D70" t="s">
        <v>174</v>
      </c>
      <c r="E70">
        <v>17</v>
      </c>
      <c r="F70">
        <v>-99</v>
      </c>
      <c r="G70">
        <v>0</v>
      </c>
      <c r="H70">
        <v>1</v>
      </c>
      <c r="I70">
        <v>7.1447900000000004</v>
      </c>
      <c r="J70">
        <v>8.8948800000000006</v>
      </c>
      <c r="K70">
        <v>30.4</v>
      </c>
      <c r="L70">
        <v>8.881E-3</v>
      </c>
      <c r="M70">
        <v>7.9823099999999994E-3</v>
      </c>
      <c r="N70" s="1">
        <v>-9.8724199999999994E-4</v>
      </c>
      <c r="O70" s="1">
        <v>-7.7901499999999997</v>
      </c>
      <c r="P70" s="1">
        <v>4.5899000000000001E-3</v>
      </c>
      <c r="Q70" s="1">
        <v>8.8794000000000001E-6</v>
      </c>
      <c r="R70" s="1">
        <v>1.2299999999999999E-8</v>
      </c>
      <c r="S70" s="1">
        <v>4.4996000000000001E-4</v>
      </c>
      <c r="T70" s="1">
        <v>2.0516000000000001E-5</v>
      </c>
      <c r="U70" s="1">
        <v>4.528E-5</v>
      </c>
      <c r="V70" s="1">
        <v>0</v>
      </c>
      <c r="W70" s="1">
        <v>4.0757000000000003E-5</v>
      </c>
      <c r="X70" s="1">
        <v>0</v>
      </c>
      <c r="Y70" s="1">
        <v>0</v>
      </c>
      <c r="Z70" s="1">
        <v>8.2925000000000002E-4</v>
      </c>
      <c r="AA70" s="1">
        <v>4.6101000000000001E-6</v>
      </c>
      <c r="AB70" s="1">
        <v>4.6166999999999999E-8</v>
      </c>
      <c r="AC70" s="1">
        <v>8.3711000000000002E-10</v>
      </c>
      <c r="AD70" s="1">
        <v>8.7614000000000005E-6</v>
      </c>
      <c r="AE70" s="1">
        <v>6.1321999999999998E-8</v>
      </c>
      <c r="AF70" s="1">
        <v>1.5115E-7</v>
      </c>
      <c r="AG70" s="1">
        <v>1.1294E-7</v>
      </c>
      <c r="AH70" s="1">
        <v>2.1720000000000001E-7</v>
      </c>
      <c r="AI70" s="1">
        <v>3.4465E-4</v>
      </c>
      <c r="AJ70" s="1">
        <v>2.1967000000000001E-7</v>
      </c>
      <c r="AK70" s="1">
        <v>6.6363999999999998E-3</v>
      </c>
      <c r="AL70" s="1">
        <v>6.0081000000000001E-6</v>
      </c>
      <c r="AM70">
        <v>-9.8158999999999992</v>
      </c>
      <c r="AN70">
        <v>1.4965999999999999</v>
      </c>
      <c r="AO70">
        <v>3.5491000000000001</v>
      </c>
      <c r="AP70">
        <v>6.5355999999999996</v>
      </c>
      <c r="AQ70">
        <v>-3.7536</v>
      </c>
      <c r="AR70">
        <v>8.7632999999999992</v>
      </c>
      <c r="AS70">
        <v>4.1661000000000001</v>
      </c>
      <c r="AT70">
        <v>7.7869999999999999</v>
      </c>
      <c r="AU70">
        <v>3.7719999999999998</v>
      </c>
      <c r="AV70">
        <v>-13.6357</v>
      </c>
      <c r="AW70">
        <v>-0.34699999999999998</v>
      </c>
      <c r="AX70">
        <v>-1.2190000000000001</v>
      </c>
      <c r="AY70">
        <v>-4.0457000000000001</v>
      </c>
      <c r="AZ70">
        <v>-5.2915000000000001</v>
      </c>
      <c r="BA70">
        <v>-0.49220000000000003</v>
      </c>
      <c r="BB70">
        <v>2.262</v>
      </c>
      <c r="BC70">
        <v>-12.8193</v>
      </c>
      <c r="BD70">
        <v>-4.0735999999999999</v>
      </c>
      <c r="BE70">
        <v>-5.2614000000000001</v>
      </c>
      <c r="BF70">
        <v>-1.5</v>
      </c>
      <c r="BG70" t="s">
        <v>93</v>
      </c>
      <c r="BH70" s="1">
        <v>0</v>
      </c>
      <c r="BI70" s="1">
        <v>0.65334999999999999</v>
      </c>
      <c r="BJ70" s="1">
        <v>4.4449000000000002E-4</v>
      </c>
    </row>
    <row r="71" spans="1:62" x14ac:dyDescent="0.25">
      <c r="C71">
        <v>3</v>
      </c>
      <c r="D71" t="s">
        <v>174</v>
      </c>
      <c r="E71">
        <v>18</v>
      </c>
      <c r="F71">
        <v>-99</v>
      </c>
      <c r="G71">
        <v>0</v>
      </c>
      <c r="H71">
        <v>1</v>
      </c>
      <c r="I71">
        <v>6.9537599999999999</v>
      </c>
      <c r="J71">
        <v>12.073499999999999</v>
      </c>
      <c r="K71">
        <v>30.2</v>
      </c>
      <c r="L71">
        <v>6.6034500000000003E-3</v>
      </c>
      <c r="M71">
        <v>6.6389500000000002E-3</v>
      </c>
      <c r="N71" s="1">
        <v>1.10053E-3</v>
      </c>
      <c r="O71" s="1">
        <v>10.962199999999999</v>
      </c>
      <c r="P71" s="1">
        <v>4.2414000000000002E-3</v>
      </c>
      <c r="Q71" s="1">
        <v>7.1627999999999999E-5</v>
      </c>
      <c r="R71" s="1">
        <v>4.3332999999999997E-6</v>
      </c>
      <c r="S71" s="1">
        <v>4.0004999999999999E-4</v>
      </c>
      <c r="T71" s="1">
        <v>2.2727000000000001E-5</v>
      </c>
      <c r="U71" s="1">
        <v>5.0216999999999997E-5</v>
      </c>
      <c r="V71" s="1">
        <v>0</v>
      </c>
      <c r="W71" s="1">
        <v>4.1044999999999998E-5</v>
      </c>
      <c r="X71" s="1">
        <v>5.5637999999999998E-5</v>
      </c>
      <c r="Y71" s="1">
        <v>0</v>
      </c>
      <c r="Z71" s="1">
        <v>7.9922000000000001E-4</v>
      </c>
      <c r="AA71" s="1">
        <v>3.5518E-6</v>
      </c>
      <c r="AB71" s="1">
        <v>3.6489999999999999E-7</v>
      </c>
      <c r="AC71" s="1">
        <v>3.0950000000000001E-7</v>
      </c>
      <c r="AD71" s="1">
        <v>3.4601E-4</v>
      </c>
      <c r="AE71" s="1">
        <v>1.5337E-7</v>
      </c>
      <c r="AF71" s="1">
        <v>1.86E-6</v>
      </c>
      <c r="AG71" s="1">
        <v>2.8518000000000002E-7</v>
      </c>
      <c r="AH71" s="1">
        <v>1.5405999999999999E-7</v>
      </c>
      <c r="AI71" s="1">
        <v>1.1222000000000001E-4</v>
      </c>
      <c r="AJ71" s="1">
        <v>1.3843E-7</v>
      </c>
      <c r="AK71" s="1">
        <v>4.2557999999999997E-3</v>
      </c>
      <c r="AL71" s="1">
        <v>2.4190999999999998E-6</v>
      </c>
      <c r="AM71">
        <v>-11.247199999999999</v>
      </c>
      <c r="AN71">
        <v>3.0516000000000001</v>
      </c>
      <c r="AO71">
        <v>3.4460000000000002</v>
      </c>
      <c r="AP71">
        <v>8.0930999999999997</v>
      </c>
      <c r="AQ71">
        <v>4.4184999999999999</v>
      </c>
      <c r="AR71">
        <v>7.5895000000000001</v>
      </c>
      <c r="AS71">
        <v>4.0621999999999998</v>
      </c>
      <c r="AT71">
        <v>9.4707000000000008</v>
      </c>
      <c r="AU71">
        <v>3.6678000000000002</v>
      </c>
      <c r="AV71">
        <v>-18.867100000000001</v>
      </c>
      <c r="AW71">
        <v>-0.76029999999999998</v>
      </c>
      <c r="AX71">
        <v>-1.6316999999999999</v>
      </c>
      <c r="AY71">
        <v>-2.2772999999999999</v>
      </c>
      <c r="AZ71">
        <v>-3.1110000000000002</v>
      </c>
      <c r="BA71">
        <v>-0.90549999999999997</v>
      </c>
      <c r="BB71">
        <v>1.9423999999999999</v>
      </c>
      <c r="BC71">
        <v>-9.0944000000000003</v>
      </c>
      <c r="BD71">
        <v>-1.8515999999999999</v>
      </c>
      <c r="BE71">
        <v>-6.6844999999999999</v>
      </c>
      <c r="BF71">
        <v>-1.5</v>
      </c>
      <c r="BG71" t="s">
        <v>94</v>
      </c>
      <c r="BH71" s="1">
        <v>0</v>
      </c>
      <c r="BI71" s="1">
        <v>0.52225999999999995</v>
      </c>
      <c r="BJ71" s="1">
        <v>3.3050000000000001E-4</v>
      </c>
    </row>
    <row r="72" spans="1:62" x14ac:dyDescent="0.25">
      <c r="C72">
        <v>3</v>
      </c>
      <c r="D72" t="s">
        <v>174</v>
      </c>
      <c r="E72">
        <v>19</v>
      </c>
      <c r="F72">
        <v>-99</v>
      </c>
      <c r="G72">
        <v>0</v>
      </c>
      <c r="H72">
        <v>1</v>
      </c>
      <c r="I72">
        <v>7.02163</v>
      </c>
      <c r="J72">
        <v>11.952</v>
      </c>
      <c r="K72">
        <v>30.9</v>
      </c>
      <c r="L72">
        <v>7.6303400000000002E-3</v>
      </c>
      <c r="M72">
        <v>7.52916E-3</v>
      </c>
      <c r="N72" s="1">
        <v>9.6587099999999998E-4</v>
      </c>
      <c r="O72" s="1">
        <v>8.5201600000000006</v>
      </c>
      <c r="P72" s="1">
        <v>4.9293000000000002E-3</v>
      </c>
      <c r="Q72" s="1">
        <v>7.4417000000000003E-6</v>
      </c>
      <c r="R72" s="1">
        <v>1.793E-6</v>
      </c>
      <c r="S72" s="1">
        <v>3.6461000000000002E-4</v>
      </c>
      <c r="T72" s="1">
        <v>2.5786E-5</v>
      </c>
      <c r="U72" s="1">
        <v>5.1374E-5</v>
      </c>
      <c r="V72" s="1">
        <v>0</v>
      </c>
      <c r="W72" s="1">
        <v>4.2422000000000001E-5</v>
      </c>
      <c r="X72" s="1">
        <v>5.5467000000000003E-5</v>
      </c>
      <c r="Y72" s="1">
        <v>0</v>
      </c>
      <c r="Z72" s="1">
        <v>9.9236000000000007E-4</v>
      </c>
      <c r="AA72" s="1">
        <v>2.9608000000000001E-6</v>
      </c>
      <c r="AB72" s="1">
        <v>1.2625999999999999E-7</v>
      </c>
      <c r="AC72" s="1">
        <v>8.3711000000000002E-10</v>
      </c>
      <c r="AD72" s="1">
        <v>1.2085E-4</v>
      </c>
      <c r="AE72" s="1">
        <v>7.0199000000000005E-8</v>
      </c>
      <c r="AF72" s="1">
        <v>3.1646999999999997E-7</v>
      </c>
      <c r="AG72" s="1">
        <v>1.5965999999999999E-7</v>
      </c>
      <c r="AH72" s="1">
        <v>1.1819E-7</v>
      </c>
      <c r="AI72" s="1">
        <v>4.2123000000000003E-5</v>
      </c>
      <c r="AJ72" s="1">
        <v>1.7102999999999999E-7</v>
      </c>
      <c r="AK72" s="1">
        <v>4.9490000000000003E-3</v>
      </c>
      <c r="AL72" s="1">
        <v>3.3805000000000001E-6</v>
      </c>
      <c r="AM72">
        <v>-11.609</v>
      </c>
      <c r="AN72">
        <v>2.6406999999999998</v>
      </c>
      <c r="AO72">
        <v>3.5226999999999999</v>
      </c>
      <c r="AP72">
        <v>7.6731999999999996</v>
      </c>
      <c r="AQ72">
        <v>1.9564999999999999</v>
      </c>
      <c r="AR72">
        <v>6.87</v>
      </c>
      <c r="AS72">
        <v>4.1417999999999999</v>
      </c>
      <c r="AT72">
        <v>8.2687000000000008</v>
      </c>
      <c r="AU72">
        <v>3.7484000000000002</v>
      </c>
      <c r="AV72">
        <v>-19.400200000000002</v>
      </c>
      <c r="AW72">
        <v>-0.66979999999999995</v>
      </c>
      <c r="AX72">
        <v>-1.5436000000000001</v>
      </c>
      <c r="AY72">
        <v>-2.4350000000000001</v>
      </c>
      <c r="AZ72">
        <v>-3.3551000000000002</v>
      </c>
      <c r="BA72">
        <v>-0.81499999999999995</v>
      </c>
      <c r="BB72">
        <v>2.1341000000000001</v>
      </c>
      <c r="BC72">
        <v>-12.348800000000001</v>
      </c>
      <c r="BD72">
        <v>-4.2942999999999998</v>
      </c>
      <c r="BE72">
        <v>-7.0754000000000001</v>
      </c>
      <c r="BF72">
        <v>-1.5</v>
      </c>
      <c r="BG72" t="s">
        <v>95</v>
      </c>
      <c r="BH72" s="1">
        <v>0</v>
      </c>
      <c r="BI72" s="1">
        <v>0.56072999999999995</v>
      </c>
      <c r="BJ72" s="1">
        <v>3.8190000000000001E-4</v>
      </c>
    </row>
    <row r="73" spans="1:62" x14ac:dyDescent="0.25">
      <c r="C73">
        <v>3</v>
      </c>
      <c r="D73" t="s">
        <v>174</v>
      </c>
      <c r="E73">
        <v>20</v>
      </c>
      <c r="F73">
        <v>-99</v>
      </c>
      <c r="G73">
        <v>0</v>
      </c>
      <c r="H73">
        <v>1</v>
      </c>
      <c r="I73">
        <v>7.0534600000000003</v>
      </c>
      <c r="J73">
        <v>11.9559</v>
      </c>
      <c r="K73">
        <v>30.3</v>
      </c>
      <c r="L73">
        <v>6.9942099999999998E-3</v>
      </c>
      <c r="M73">
        <v>8.4985300000000007E-3</v>
      </c>
      <c r="N73" s="1">
        <v>5.3583700000000005E-4</v>
      </c>
      <c r="O73" s="1">
        <v>4.4640700000000004</v>
      </c>
      <c r="P73" s="1">
        <v>2.4789E-3</v>
      </c>
      <c r="Q73" s="1">
        <v>5.5638E-6</v>
      </c>
      <c r="R73" s="1">
        <v>1.2299999999999999E-8</v>
      </c>
      <c r="S73" s="1">
        <v>1.8537E-3</v>
      </c>
      <c r="T73" s="1">
        <v>2.6254E-5</v>
      </c>
      <c r="U73" s="1">
        <v>4.1471000000000003E-5</v>
      </c>
      <c r="V73" s="1">
        <v>0</v>
      </c>
      <c r="W73" s="1">
        <v>0</v>
      </c>
      <c r="X73" s="1">
        <v>5.6743999999999997E-5</v>
      </c>
      <c r="Y73" s="1">
        <v>1.2705999999999999E-4</v>
      </c>
      <c r="Z73" s="1">
        <v>4.8671000000000001E-4</v>
      </c>
      <c r="AA73" s="1">
        <v>1.4494E-6</v>
      </c>
      <c r="AB73" s="1">
        <v>3.2125E-10</v>
      </c>
      <c r="AC73" s="1">
        <v>8.3707999999999997E-10</v>
      </c>
      <c r="AD73" s="1">
        <v>5.6664000000000002E-10</v>
      </c>
      <c r="AE73" s="1">
        <v>7.6098999999999999E-8</v>
      </c>
      <c r="AF73" s="1">
        <v>1.2045E-7</v>
      </c>
      <c r="AG73" s="1">
        <v>2.1703999999999999E-7</v>
      </c>
      <c r="AH73" s="1">
        <v>4.1984000000000002E-10</v>
      </c>
      <c r="AI73" s="1">
        <v>1.1488000000000001E-5</v>
      </c>
      <c r="AJ73" s="1">
        <v>1.7723000000000001E-7</v>
      </c>
      <c r="AK73" s="1">
        <v>5.4003000000000002E-3</v>
      </c>
      <c r="AL73" s="1">
        <v>3.9856999999999998E-6</v>
      </c>
      <c r="AM73">
        <v>-16.993400000000001</v>
      </c>
      <c r="AN73">
        <v>-2.7118000000000002</v>
      </c>
      <c r="AO73">
        <v>3.4716</v>
      </c>
      <c r="AP73">
        <v>2.3283999999999998</v>
      </c>
      <c r="AQ73">
        <v>1.9661</v>
      </c>
      <c r="AR73">
        <v>5.6577000000000002</v>
      </c>
      <c r="AS73">
        <v>4.0883000000000003</v>
      </c>
      <c r="AT73">
        <v>-7.8048999999999999</v>
      </c>
      <c r="AU73">
        <v>3.694</v>
      </c>
      <c r="AV73">
        <v>-19.467700000000001</v>
      </c>
      <c r="AW73">
        <v>8.0299999999999996E-2</v>
      </c>
      <c r="AX73">
        <v>-0.79139999999999999</v>
      </c>
      <c r="AY73">
        <v>-3.8094000000000001</v>
      </c>
      <c r="AZ73">
        <v>-5.4831000000000003</v>
      </c>
      <c r="BA73">
        <v>-6.4899999999999999E-2</v>
      </c>
      <c r="BB73">
        <v>1.8271999999999999</v>
      </c>
      <c r="BC73">
        <v>-14.2806</v>
      </c>
      <c r="BD73">
        <v>-4.2808000000000002</v>
      </c>
      <c r="BE73">
        <v>-12.434799999999999</v>
      </c>
      <c r="BF73">
        <v>-1.5</v>
      </c>
      <c r="BG73" t="s">
        <v>96</v>
      </c>
      <c r="BH73" s="1">
        <v>0</v>
      </c>
      <c r="BI73" s="1">
        <v>0.55774999999999997</v>
      </c>
      <c r="BJ73" s="1">
        <v>3.5006000000000002E-4</v>
      </c>
    </row>
    <row r="78" spans="1:62" ht="15.75" x14ac:dyDescent="0.25">
      <c r="D78" s="14" t="s">
        <v>1</v>
      </c>
      <c r="E78" s="14" t="s">
        <v>2</v>
      </c>
      <c r="F78" t="s">
        <v>62</v>
      </c>
      <c r="G78" t="s">
        <v>63</v>
      </c>
      <c r="H78" t="s">
        <v>64</v>
      </c>
      <c r="I78" t="s">
        <v>65</v>
      </c>
      <c r="J78" t="s">
        <v>66</v>
      </c>
      <c r="K78" t="s">
        <v>67</v>
      </c>
      <c r="L78" t="s">
        <v>68</v>
      </c>
      <c r="M78" t="s">
        <v>69</v>
      </c>
      <c r="N78" t="s">
        <v>70</v>
      </c>
      <c r="O78" t="s">
        <v>71</v>
      </c>
    </row>
    <row r="79" spans="1:62" ht="15.75" x14ac:dyDescent="0.25">
      <c r="A79">
        <v>10</v>
      </c>
      <c r="B79" s="92">
        <v>10</v>
      </c>
      <c r="C79">
        <v>1</v>
      </c>
      <c r="D79" s="92">
        <v>1</v>
      </c>
      <c r="E79" s="33" t="s">
        <v>103</v>
      </c>
      <c r="F79">
        <v>-17.349799999999998</v>
      </c>
      <c r="G79">
        <v>-2.8919999999999999</v>
      </c>
      <c r="H79">
        <v>3.4226999999999999</v>
      </c>
      <c r="I79">
        <v>2.2096</v>
      </c>
      <c r="J79">
        <v>4.5994000000000002</v>
      </c>
      <c r="K79">
        <v>4.6826999999999996</v>
      </c>
      <c r="L79">
        <v>4.0194999999999999</v>
      </c>
      <c r="M79">
        <v>-8.3942999999999994</v>
      </c>
      <c r="N79">
        <v>3.6173999999999999</v>
      </c>
      <c r="O79">
        <v>-17.113499999999998</v>
      </c>
    </row>
    <row r="80" spans="1:62" ht="15.75" x14ac:dyDescent="0.25">
      <c r="A80">
        <v>10</v>
      </c>
      <c r="B80" s="93"/>
      <c r="C80">
        <v>2</v>
      </c>
      <c r="D80" s="93"/>
      <c r="E80" s="34" t="s">
        <v>104</v>
      </c>
      <c r="F80">
        <v>-13.000500000000001</v>
      </c>
      <c r="G80">
        <v>1.4825999999999999</v>
      </c>
      <c r="H80">
        <v>3.3431999999999999</v>
      </c>
      <c r="I80">
        <v>6.5841000000000003</v>
      </c>
      <c r="J80">
        <v>2.286</v>
      </c>
      <c r="K80">
        <v>8.0696999999999992</v>
      </c>
      <c r="L80">
        <v>3.94</v>
      </c>
      <c r="M80">
        <v>4.7039999999999997</v>
      </c>
      <c r="N80">
        <v>3.5379</v>
      </c>
      <c r="O80">
        <v>-18.217700000000001</v>
      </c>
    </row>
    <row r="81" spans="1:15" ht="15.75" x14ac:dyDescent="0.25">
      <c r="A81">
        <v>10</v>
      </c>
      <c r="B81" s="93"/>
      <c r="C81">
        <v>3</v>
      </c>
      <c r="D81" s="93"/>
      <c r="E81" s="34" t="s">
        <v>105</v>
      </c>
      <c r="F81">
        <v>-14.134499999999999</v>
      </c>
      <c r="G81">
        <v>0.20669999999999999</v>
      </c>
      <c r="H81">
        <v>3.6734</v>
      </c>
      <c r="I81">
        <v>5.26</v>
      </c>
      <c r="J81">
        <v>2.7765</v>
      </c>
      <c r="K81">
        <v>8.8643000000000001</v>
      </c>
      <c r="L81">
        <v>4.2861000000000002</v>
      </c>
      <c r="M81">
        <v>0.91830000000000001</v>
      </c>
      <c r="N81">
        <v>3.8900999999999999</v>
      </c>
      <c r="O81">
        <v>-19.347799999999999</v>
      </c>
    </row>
    <row r="82" spans="1:15" ht="15.75" x14ac:dyDescent="0.25">
      <c r="A82">
        <v>10</v>
      </c>
      <c r="B82" s="94"/>
      <c r="C82">
        <v>4</v>
      </c>
      <c r="D82" s="94"/>
      <c r="E82" s="35" t="s">
        <v>106</v>
      </c>
      <c r="F82">
        <v>-13.3926</v>
      </c>
      <c r="G82">
        <v>0.96709999999999996</v>
      </c>
      <c r="H82">
        <v>2.8155999999999999</v>
      </c>
      <c r="I82">
        <v>6.0088999999999997</v>
      </c>
      <c r="J82">
        <v>0.78949999999999998</v>
      </c>
      <c r="K82">
        <v>4.7154999999999996</v>
      </c>
      <c r="L82">
        <v>3.4321000000000002</v>
      </c>
      <c r="M82">
        <v>3.1575000000000002</v>
      </c>
      <c r="N82">
        <v>3.0375999999999999</v>
      </c>
      <c r="O82">
        <v>-18.996600000000001</v>
      </c>
    </row>
    <row r="83" spans="1:15" ht="15.75" x14ac:dyDescent="0.25">
      <c r="A83">
        <v>20</v>
      </c>
      <c r="B83" s="92">
        <v>20</v>
      </c>
      <c r="C83">
        <v>5</v>
      </c>
      <c r="D83" s="92">
        <v>2</v>
      </c>
      <c r="E83" s="33" t="s">
        <v>103</v>
      </c>
      <c r="F83">
        <v>-16.936800000000002</v>
      </c>
      <c r="G83">
        <v>-2.6930999999999998</v>
      </c>
      <c r="H83">
        <v>3.6438000000000001</v>
      </c>
      <c r="I83">
        <v>2.3536000000000001</v>
      </c>
      <c r="J83">
        <v>2.4613999999999998</v>
      </c>
      <c r="K83">
        <v>6.9389000000000003</v>
      </c>
      <c r="L83">
        <v>4.2584999999999997</v>
      </c>
      <c r="M83">
        <v>-7.6971999999999996</v>
      </c>
      <c r="N83">
        <v>3.8633000000000002</v>
      </c>
      <c r="O83">
        <v>-19.3672</v>
      </c>
    </row>
    <row r="84" spans="1:15" ht="15.75" x14ac:dyDescent="0.25">
      <c r="A84">
        <v>20</v>
      </c>
      <c r="B84" s="93"/>
      <c r="C84">
        <v>6</v>
      </c>
      <c r="D84" s="93"/>
      <c r="E84" s="34" t="s">
        <v>104</v>
      </c>
      <c r="F84">
        <v>-12.0847</v>
      </c>
      <c r="G84">
        <v>2.1663999999999999</v>
      </c>
      <c r="H84">
        <v>3.5798000000000001</v>
      </c>
      <c r="I84">
        <v>7.2092999999999998</v>
      </c>
      <c r="J84">
        <v>4.3667999999999996</v>
      </c>
      <c r="K84">
        <v>8.1057000000000006</v>
      </c>
      <c r="L84">
        <v>4.1957000000000004</v>
      </c>
      <c r="M84">
        <v>6.8658999999999999</v>
      </c>
      <c r="N84">
        <v>3.8010999999999999</v>
      </c>
      <c r="O84">
        <v>-16.726800000000001</v>
      </c>
    </row>
    <row r="85" spans="1:15" ht="15.75" x14ac:dyDescent="0.25">
      <c r="A85">
        <v>20</v>
      </c>
      <c r="B85" s="93"/>
      <c r="C85">
        <v>7</v>
      </c>
      <c r="D85" s="93"/>
      <c r="E85" s="34" t="s">
        <v>105</v>
      </c>
      <c r="F85">
        <v>-12.468500000000001</v>
      </c>
      <c r="G85">
        <v>1.7678</v>
      </c>
      <c r="H85">
        <v>3.6337999999999999</v>
      </c>
      <c r="I85">
        <v>6.8106</v>
      </c>
      <c r="J85">
        <v>2.4076</v>
      </c>
      <c r="K85">
        <v>8.375</v>
      </c>
      <c r="L85">
        <v>4.2496999999999998</v>
      </c>
      <c r="M85">
        <v>5.6848000000000001</v>
      </c>
      <c r="N85">
        <v>3.855</v>
      </c>
      <c r="O85">
        <v>-19.463100000000001</v>
      </c>
    </row>
    <row r="86" spans="1:15" ht="15.75" x14ac:dyDescent="0.25">
      <c r="A86">
        <v>20</v>
      </c>
      <c r="B86" s="94"/>
      <c r="C86">
        <v>8</v>
      </c>
      <c r="D86" s="94"/>
      <c r="E86" s="35" t="s">
        <v>106</v>
      </c>
      <c r="F86">
        <v>-13.404299999999999</v>
      </c>
      <c r="G86">
        <v>0.9869</v>
      </c>
      <c r="H86">
        <v>2.4409999999999998</v>
      </c>
      <c r="I86">
        <v>6.0362</v>
      </c>
      <c r="J86">
        <v>0.89190000000000003</v>
      </c>
      <c r="K86">
        <v>5.9676999999999998</v>
      </c>
      <c r="L86">
        <v>3.0548999999999999</v>
      </c>
      <c r="M86">
        <v>3.2006000000000001</v>
      </c>
      <c r="N86">
        <v>2.6594000000000002</v>
      </c>
      <c r="O86">
        <v>-19.995799999999999</v>
      </c>
    </row>
    <row r="87" spans="1:15" ht="15.75" x14ac:dyDescent="0.25">
      <c r="A87">
        <v>30</v>
      </c>
      <c r="B87" s="92">
        <v>30</v>
      </c>
      <c r="C87">
        <v>9</v>
      </c>
      <c r="D87" s="92">
        <v>3</v>
      </c>
      <c r="E87" s="33" t="s">
        <v>103</v>
      </c>
      <c r="F87">
        <v>-13.599600000000001</v>
      </c>
      <c r="G87">
        <v>0.64800000000000002</v>
      </c>
      <c r="H87">
        <v>3.6017000000000001</v>
      </c>
      <c r="I87">
        <v>5.6894999999999998</v>
      </c>
      <c r="J87">
        <v>4.5054999999999996</v>
      </c>
      <c r="K87">
        <v>8.3632000000000009</v>
      </c>
      <c r="L87">
        <v>4.218</v>
      </c>
      <c r="M87">
        <v>2.3113999999999999</v>
      </c>
      <c r="N87">
        <v>3.8235000000000001</v>
      </c>
      <c r="O87">
        <v>-16.460599999999999</v>
      </c>
    </row>
    <row r="88" spans="1:15" ht="15.75" x14ac:dyDescent="0.25">
      <c r="A88">
        <v>30</v>
      </c>
      <c r="B88" s="93"/>
      <c r="C88">
        <v>10</v>
      </c>
      <c r="D88" s="93"/>
      <c r="E88" s="34" t="s">
        <v>104</v>
      </c>
      <c r="F88">
        <v>-11.5778</v>
      </c>
      <c r="G88">
        <v>2.7547999999999999</v>
      </c>
      <c r="H88">
        <v>3.4510999999999998</v>
      </c>
      <c r="I88">
        <v>7.8041</v>
      </c>
      <c r="J88">
        <v>4.1627000000000001</v>
      </c>
      <c r="K88">
        <v>8.1402999999999999</v>
      </c>
      <c r="L88">
        <v>4.0648999999999997</v>
      </c>
      <c r="M88">
        <v>8.5625999999999998</v>
      </c>
      <c r="N88">
        <v>3.6694</v>
      </c>
      <c r="O88">
        <v>-18.883700000000001</v>
      </c>
    </row>
    <row r="89" spans="1:15" ht="15.75" x14ac:dyDescent="0.25">
      <c r="A89">
        <v>30</v>
      </c>
      <c r="B89" s="93"/>
      <c r="C89">
        <v>11</v>
      </c>
      <c r="D89" s="93"/>
      <c r="E89" s="34" t="s">
        <v>105</v>
      </c>
      <c r="F89">
        <v>-11.7813</v>
      </c>
      <c r="G89">
        <v>2.4033000000000002</v>
      </c>
      <c r="H89">
        <v>3.6595</v>
      </c>
      <c r="I89">
        <v>7.4295999999999998</v>
      </c>
      <c r="J89">
        <v>2.2959000000000001</v>
      </c>
      <c r="K89">
        <v>4.6786000000000003</v>
      </c>
      <c r="L89">
        <v>4.2805999999999997</v>
      </c>
      <c r="M89">
        <v>7.6087999999999996</v>
      </c>
      <c r="N89">
        <v>3.8881000000000001</v>
      </c>
      <c r="O89">
        <v>-18.729199999999999</v>
      </c>
    </row>
    <row r="90" spans="1:15" ht="15.75" x14ac:dyDescent="0.25">
      <c r="A90">
        <v>30</v>
      </c>
      <c r="B90" s="94"/>
      <c r="C90">
        <v>12</v>
      </c>
      <c r="D90" s="94"/>
      <c r="E90" s="35" t="s">
        <v>106</v>
      </c>
      <c r="F90">
        <v>-13.945600000000001</v>
      </c>
      <c r="G90">
        <v>0.3831</v>
      </c>
      <c r="H90">
        <v>3.3376000000000001</v>
      </c>
      <c r="I90">
        <v>5.4310999999999998</v>
      </c>
      <c r="J90">
        <v>1.833</v>
      </c>
      <c r="K90">
        <v>8.4313000000000002</v>
      </c>
      <c r="L90">
        <v>3.9518</v>
      </c>
      <c r="M90">
        <v>1.4487000000000001</v>
      </c>
      <c r="N90">
        <v>3.5565000000000002</v>
      </c>
      <c r="O90">
        <v>-19.588100000000001</v>
      </c>
    </row>
    <row r="91" spans="1:15" ht="15.75" x14ac:dyDescent="0.25">
      <c r="A91">
        <v>40</v>
      </c>
      <c r="B91" s="92">
        <v>40</v>
      </c>
      <c r="C91">
        <v>13</v>
      </c>
      <c r="D91" s="92">
        <v>4</v>
      </c>
      <c r="E91" s="33" t="s">
        <v>103</v>
      </c>
      <c r="F91">
        <v>-13.322800000000001</v>
      </c>
      <c r="G91">
        <v>0.9577</v>
      </c>
      <c r="H91">
        <v>3.5444</v>
      </c>
      <c r="I91">
        <v>6.0030999999999999</v>
      </c>
      <c r="J91">
        <v>4.2380000000000004</v>
      </c>
      <c r="K91">
        <v>8.9329999999999998</v>
      </c>
      <c r="L91">
        <v>4.1593999999999998</v>
      </c>
      <c r="M91">
        <v>3.2153999999999998</v>
      </c>
      <c r="N91">
        <v>3.7645</v>
      </c>
      <c r="O91">
        <v>-16.8063</v>
      </c>
    </row>
    <row r="92" spans="1:15" ht="15.75" x14ac:dyDescent="0.25">
      <c r="A92">
        <v>40</v>
      </c>
      <c r="B92" s="93"/>
      <c r="C92">
        <v>14</v>
      </c>
      <c r="D92" s="93"/>
      <c r="E92" s="34" t="s">
        <v>104</v>
      </c>
      <c r="F92">
        <v>-11.377000000000001</v>
      </c>
      <c r="G92">
        <v>2.9712999999999998</v>
      </c>
      <c r="H92">
        <v>3.4056999999999999</v>
      </c>
      <c r="I92">
        <v>8.0244</v>
      </c>
      <c r="J92">
        <v>4.4519000000000002</v>
      </c>
      <c r="K92">
        <v>6.9135</v>
      </c>
      <c r="L92">
        <v>4.0182000000000002</v>
      </c>
      <c r="M92">
        <v>9.2042000000000002</v>
      </c>
      <c r="N92">
        <v>3.6221999999999999</v>
      </c>
      <c r="O92">
        <v>-17.976500000000001</v>
      </c>
    </row>
    <row r="93" spans="1:15" ht="15.75" x14ac:dyDescent="0.25">
      <c r="A93">
        <v>40</v>
      </c>
      <c r="B93" s="93"/>
      <c r="C93">
        <v>15</v>
      </c>
      <c r="D93" s="93"/>
      <c r="E93" s="34" t="s">
        <v>105</v>
      </c>
      <c r="F93">
        <v>-11.918699999999999</v>
      </c>
      <c r="G93">
        <v>2.3374999999999999</v>
      </c>
      <c r="H93">
        <v>3.5186999999999999</v>
      </c>
      <c r="I93">
        <v>7.3726000000000003</v>
      </c>
      <c r="J93">
        <v>1.994</v>
      </c>
      <c r="K93">
        <v>8.7103999999999999</v>
      </c>
      <c r="L93">
        <v>4.1369999999999996</v>
      </c>
      <c r="M93">
        <v>7.3579999999999997</v>
      </c>
      <c r="N93">
        <v>3.7433999999999998</v>
      </c>
      <c r="O93">
        <v>-17.823699999999999</v>
      </c>
    </row>
    <row r="94" spans="1:15" ht="15.75" x14ac:dyDescent="0.25">
      <c r="A94">
        <v>40</v>
      </c>
      <c r="B94" s="94"/>
      <c r="C94">
        <v>16</v>
      </c>
      <c r="D94" s="94"/>
      <c r="E94" s="35" t="s">
        <v>106</v>
      </c>
      <c r="F94">
        <v>-17.224499999999999</v>
      </c>
      <c r="G94">
        <v>-2.8168000000000002</v>
      </c>
      <c r="H94">
        <v>3.3410000000000002</v>
      </c>
      <c r="I94">
        <v>2.2517999999999998</v>
      </c>
      <c r="J94">
        <v>4.1291000000000002</v>
      </c>
      <c r="K94">
        <v>8.2007999999999992</v>
      </c>
      <c r="L94">
        <v>3.9485000000000001</v>
      </c>
      <c r="M94">
        <v>-8.1875</v>
      </c>
      <c r="N94">
        <v>3.5505</v>
      </c>
      <c r="O94">
        <v>-17.200900000000001</v>
      </c>
    </row>
    <row r="95" spans="1:15" ht="15.75" x14ac:dyDescent="0.25">
      <c r="A95">
        <v>50</v>
      </c>
      <c r="B95" s="93">
        <v>50</v>
      </c>
      <c r="C95">
        <v>17</v>
      </c>
      <c r="D95" s="93">
        <v>5</v>
      </c>
      <c r="E95" s="34" t="s">
        <v>103</v>
      </c>
      <c r="F95">
        <v>-9.8158999999999992</v>
      </c>
      <c r="G95">
        <v>1.4965999999999999</v>
      </c>
      <c r="H95">
        <v>3.5491000000000001</v>
      </c>
      <c r="I95">
        <v>6.5355999999999996</v>
      </c>
      <c r="J95">
        <v>-3.7536</v>
      </c>
      <c r="K95">
        <v>8.7632999999999992</v>
      </c>
      <c r="L95">
        <v>4.1661000000000001</v>
      </c>
      <c r="M95">
        <v>7.7869999999999999</v>
      </c>
      <c r="N95">
        <v>3.7719999999999998</v>
      </c>
      <c r="O95">
        <v>-13.6357</v>
      </c>
    </row>
    <row r="96" spans="1:15" ht="15.75" x14ac:dyDescent="0.25">
      <c r="A96">
        <v>50</v>
      </c>
      <c r="B96" s="93"/>
      <c r="C96">
        <v>18</v>
      </c>
      <c r="D96" s="93"/>
      <c r="E96" s="34" t="s">
        <v>104</v>
      </c>
      <c r="F96">
        <v>-11.247199999999999</v>
      </c>
      <c r="G96">
        <v>3.0516000000000001</v>
      </c>
      <c r="H96">
        <v>3.4460000000000002</v>
      </c>
      <c r="I96">
        <v>8.0930999999999997</v>
      </c>
      <c r="J96">
        <v>4.4184999999999999</v>
      </c>
      <c r="K96">
        <v>7.5895000000000001</v>
      </c>
      <c r="L96">
        <v>4.0621999999999998</v>
      </c>
      <c r="M96">
        <v>9.4707000000000008</v>
      </c>
      <c r="N96">
        <v>3.6678000000000002</v>
      </c>
      <c r="O96">
        <v>-18.867100000000001</v>
      </c>
    </row>
    <row r="97" spans="1:15" ht="15.75" x14ac:dyDescent="0.25">
      <c r="A97">
        <v>50</v>
      </c>
      <c r="B97" s="93"/>
      <c r="C97">
        <v>19</v>
      </c>
      <c r="D97" s="93"/>
      <c r="E97" s="34" t="s">
        <v>105</v>
      </c>
      <c r="F97">
        <v>-11.609</v>
      </c>
      <c r="G97">
        <v>2.6406999999999998</v>
      </c>
      <c r="H97">
        <v>3.5226999999999999</v>
      </c>
      <c r="I97">
        <v>7.6731999999999996</v>
      </c>
      <c r="J97">
        <v>1.9564999999999999</v>
      </c>
      <c r="K97">
        <v>6.87</v>
      </c>
      <c r="L97">
        <v>4.1417999999999999</v>
      </c>
      <c r="M97">
        <v>8.2687000000000008</v>
      </c>
      <c r="N97">
        <v>3.7484000000000002</v>
      </c>
      <c r="O97">
        <v>-19.400200000000002</v>
      </c>
    </row>
    <row r="98" spans="1:15" ht="15.75" x14ac:dyDescent="0.25">
      <c r="A98">
        <v>50</v>
      </c>
      <c r="B98" s="94"/>
      <c r="C98">
        <v>20</v>
      </c>
      <c r="D98" s="94"/>
      <c r="E98" s="35" t="s">
        <v>106</v>
      </c>
      <c r="F98">
        <v>-16.993400000000001</v>
      </c>
      <c r="G98">
        <v>-2.7118000000000002</v>
      </c>
      <c r="H98">
        <v>3.4716</v>
      </c>
      <c r="I98">
        <v>2.3283999999999998</v>
      </c>
      <c r="J98">
        <v>1.9661</v>
      </c>
      <c r="K98">
        <v>5.6577000000000002</v>
      </c>
      <c r="L98">
        <v>4.0883000000000003</v>
      </c>
      <c r="M98">
        <v>-7.8048999999999999</v>
      </c>
      <c r="N98">
        <v>3.694</v>
      </c>
      <c r="O98">
        <v>-19.467700000000001</v>
      </c>
    </row>
    <row r="99" spans="1:15" x14ac:dyDescent="0.25">
      <c r="C99" t="s">
        <v>229</v>
      </c>
    </row>
    <row r="100" spans="1:15" x14ac:dyDescent="0.25">
      <c r="C100">
        <v>10</v>
      </c>
    </row>
    <row r="101" spans="1:15" x14ac:dyDescent="0.25">
      <c r="C101">
        <v>20</v>
      </c>
    </row>
    <row r="102" spans="1:15" ht="15.75" x14ac:dyDescent="0.25">
      <c r="C102">
        <v>30</v>
      </c>
      <c r="E102" s="43" t="s">
        <v>1</v>
      </c>
      <c r="F102" s="14" t="s">
        <v>2</v>
      </c>
    </row>
    <row r="103" spans="1:15" ht="15.75" x14ac:dyDescent="0.25">
      <c r="C103">
        <v>40</v>
      </c>
      <c r="E103" s="92">
        <v>1</v>
      </c>
      <c r="F103" s="34" t="s">
        <v>103</v>
      </c>
    </row>
    <row r="104" spans="1:15" ht="15.75" x14ac:dyDescent="0.25">
      <c r="C104">
        <v>50</v>
      </c>
      <c r="E104" s="93"/>
      <c r="F104" s="34" t="s">
        <v>104</v>
      </c>
    </row>
    <row r="105" spans="1:15" ht="15.75" x14ac:dyDescent="0.25">
      <c r="E105" s="93"/>
      <c r="F105" s="34" t="s">
        <v>105</v>
      </c>
    </row>
    <row r="106" spans="1:15" ht="15.75" x14ac:dyDescent="0.25">
      <c r="E106" s="93"/>
      <c r="F106" s="34" t="s">
        <v>106</v>
      </c>
    </row>
    <row r="107" spans="1:15" ht="15.75" x14ac:dyDescent="0.25">
      <c r="E107" s="92">
        <v>2</v>
      </c>
      <c r="F107" s="33" t="s">
        <v>103</v>
      </c>
    </row>
    <row r="108" spans="1:15" ht="15.75" x14ac:dyDescent="0.25">
      <c r="E108" s="93"/>
      <c r="F108" s="34" t="s">
        <v>104</v>
      </c>
    </row>
    <row r="109" spans="1:15" ht="15.75" x14ac:dyDescent="0.25">
      <c r="E109" s="93"/>
      <c r="F109" s="34" t="s">
        <v>105</v>
      </c>
    </row>
    <row r="110" spans="1:15" ht="15.75" x14ac:dyDescent="0.25">
      <c r="E110" s="93"/>
      <c r="F110" s="34" t="s">
        <v>106</v>
      </c>
    </row>
    <row r="111" spans="1:15" ht="15.75" x14ac:dyDescent="0.25">
      <c r="E111" s="92">
        <v>3</v>
      </c>
      <c r="F111" s="33" t="s">
        <v>103</v>
      </c>
    </row>
    <row r="112" spans="1:15" ht="15.75" x14ac:dyDescent="0.25">
      <c r="E112" s="93"/>
      <c r="F112" s="34" t="s">
        <v>104</v>
      </c>
    </row>
    <row r="113" spans="5:6" ht="15.75" x14ac:dyDescent="0.25">
      <c r="E113" s="93"/>
      <c r="F113" s="34" t="s">
        <v>105</v>
      </c>
    </row>
    <row r="114" spans="5:6" ht="15.75" x14ac:dyDescent="0.25">
      <c r="E114" s="93"/>
      <c r="F114" s="34" t="s">
        <v>106</v>
      </c>
    </row>
    <row r="115" spans="5:6" ht="15.75" x14ac:dyDescent="0.25">
      <c r="E115" s="92">
        <v>4</v>
      </c>
      <c r="F115" s="33" t="s">
        <v>103</v>
      </c>
    </row>
    <row r="116" spans="5:6" ht="15.75" x14ac:dyDescent="0.25">
      <c r="E116" s="93"/>
      <c r="F116" s="34" t="s">
        <v>104</v>
      </c>
    </row>
    <row r="117" spans="5:6" ht="15.75" x14ac:dyDescent="0.25">
      <c r="E117" s="93"/>
      <c r="F117" s="34" t="s">
        <v>105</v>
      </c>
    </row>
    <row r="118" spans="5:6" ht="15.75" x14ac:dyDescent="0.25">
      <c r="E118" s="94"/>
      <c r="F118" s="35" t="s">
        <v>106</v>
      </c>
    </row>
    <row r="119" spans="5:6" ht="15.75" x14ac:dyDescent="0.25">
      <c r="E119" s="92">
        <v>5</v>
      </c>
      <c r="F119" s="33" t="s">
        <v>103</v>
      </c>
    </row>
    <row r="120" spans="5:6" ht="15.75" x14ac:dyDescent="0.25">
      <c r="E120" s="93"/>
      <c r="F120" s="34" t="s">
        <v>104</v>
      </c>
    </row>
    <row r="121" spans="5:6" ht="15.75" x14ac:dyDescent="0.25">
      <c r="E121" s="93"/>
      <c r="F121" s="34" t="s">
        <v>105</v>
      </c>
    </row>
    <row r="122" spans="5:6" ht="15.75" x14ac:dyDescent="0.25">
      <c r="E122" s="94"/>
      <c r="F122" s="35" t="s">
        <v>106</v>
      </c>
    </row>
  </sheetData>
  <mergeCells count="15">
    <mergeCell ref="B79:B82"/>
    <mergeCell ref="D79:D82"/>
    <mergeCell ref="B83:B86"/>
    <mergeCell ref="D83:D86"/>
    <mergeCell ref="B87:B90"/>
    <mergeCell ref="D87:D90"/>
    <mergeCell ref="E111:E114"/>
    <mergeCell ref="E115:E118"/>
    <mergeCell ref="E119:E122"/>
    <mergeCell ref="B91:B94"/>
    <mergeCell ref="D91:D94"/>
    <mergeCell ref="B95:B98"/>
    <mergeCell ref="D95:D98"/>
    <mergeCell ref="E103:E106"/>
    <mergeCell ref="E107:E1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Simulation 1 and 2</vt:lpstr>
      <vt:lpstr>Simulation 3 and 4 </vt:lpstr>
      <vt:lpstr>Simulation 5 and 6</vt:lpstr>
      <vt:lpstr>Simulation 7 and 8 </vt:lpstr>
      <vt:lpstr>Simulation 3 ratios SI</vt:lpstr>
      <vt:lpstr>Simulation 4 ratios SI (2)</vt:lpstr>
      <vt:lpstr>Simulation 5 ratios SI (3)</vt:lpstr>
      <vt:lpstr>Simulation 5 ratios SI carb (4)</vt:lpstr>
      <vt:lpstr>Simulation 6 ratios SI (4)</vt:lpstr>
      <vt:lpstr>Simulation 4 ratios SI</vt:lpstr>
      <vt:lpstr>Simulation 5 ratios SI </vt:lpstr>
      <vt:lpstr>Simulation 6 ratios SI</vt:lpstr>
      <vt:lpstr>Simulation 6 ratios SI carb (5</vt:lpstr>
      <vt:lpstr>Simulation 7  seconmine (4)</vt:lpstr>
      <vt:lpstr>ESP SAR</vt:lpstr>
      <vt:lpstr>ph Simulation </vt:lpstr>
      <vt:lpstr>pH Simulation</vt:lpstr>
      <vt:lpstr>pH S45678 (3)</vt:lpstr>
      <vt:lpstr>pH S45678 (2)</vt:lpstr>
      <vt:lpstr>Alk S45678</vt:lpstr>
      <vt:lpstr>Alk s478 and s56</vt:lpstr>
      <vt:lpstr>Al S45678 (2)</vt:lpstr>
      <vt:lpstr>Al S45678 (3)</vt:lpstr>
      <vt:lpstr>Fe S45678 (3)</vt:lpstr>
      <vt:lpstr>Fe S45678 (4)</vt:lpstr>
      <vt:lpstr>Ca S45678 (4)</vt:lpstr>
      <vt:lpstr>Ca S45678 (5)</vt:lpstr>
      <vt:lpstr>Sheet10</vt:lpstr>
      <vt:lpstr>Sheet11</vt:lpstr>
      <vt:lpstr>Sheet13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Felipe Torres Ortiz</dc:creator>
  <cp:lastModifiedBy>Jorge Felipe Torres Ortiz</cp:lastModifiedBy>
  <dcterms:created xsi:type="dcterms:W3CDTF">2021-03-21T16:28:58Z</dcterms:created>
  <dcterms:modified xsi:type="dcterms:W3CDTF">2021-05-11T10:11:46Z</dcterms:modified>
</cp:coreProperties>
</file>