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515"/>
  <workbookPr autoCompressPictures="0"/>
  <bookViews>
    <workbookView xWindow="0" yWindow="0" windowWidth="25600" windowHeight="15480" tabRatio="816" activeTab="2"/>
  </bookViews>
  <sheets>
    <sheet name="Issues_Criteria" sheetId="1" r:id="rId1"/>
    <sheet name="Indicators_Mob_Access" sheetId="2" r:id="rId2"/>
    <sheet name="Indicators_Mob_Access_reduced" sheetId="3" r:id="rId3"/>
    <sheet name="Mob_Access_compact" sheetId="5" r:id="rId4"/>
  </sheets>
  <definedNames>
    <definedName name="_xlnm._FilterDatabase" localSheetId="1" hidden="1">Indicators_Mob_Access!$A$1:$V$1</definedName>
    <definedName name="_xlnm._FilterDatabase" localSheetId="2" hidden="1">Indicators_Mob_Access_reduced!$A$1:$V$1</definedName>
    <definedName name="_xlnm._FilterDatabase" localSheetId="0" hidden="1">Issues_Criteria!$A$1:$AC$60</definedName>
    <definedName name="_xlnm._FilterDatabase" localSheetId="3" hidden="1">Mob_Access_compact!$A$1:$U$1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3" i="5" l="1"/>
  <c r="U13" i="5"/>
  <c r="U56" i="3"/>
  <c r="V56" i="3"/>
  <c r="U19" i="3"/>
  <c r="V19" i="3"/>
  <c r="U49" i="3"/>
  <c r="V49" i="3"/>
  <c r="U69" i="2"/>
  <c r="V69" i="2"/>
  <c r="U70" i="2"/>
  <c r="V70" i="2"/>
  <c r="U71" i="2"/>
  <c r="V71" i="2"/>
  <c r="U72" i="2"/>
  <c r="V72" i="2"/>
  <c r="U73" i="2"/>
  <c r="V73" i="2"/>
  <c r="U74" i="2"/>
  <c r="V74" i="2"/>
  <c r="U75" i="2"/>
  <c r="V75" i="2"/>
  <c r="U76" i="2"/>
  <c r="V76" i="2"/>
  <c r="T19" i="5"/>
  <c r="U19" i="5"/>
  <c r="T18" i="5"/>
  <c r="U18" i="5"/>
  <c r="T20" i="5"/>
  <c r="U20" i="5"/>
  <c r="T9" i="5"/>
  <c r="U9" i="5"/>
  <c r="T4" i="5"/>
  <c r="U4" i="5"/>
  <c r="T17" i="5"/>
  <c r="U17" i="5"/>
  <c r="T16" i="5"/>
  <c r="U16" i="5"/>
  <c r="T15" i="5"/>
  <c r="U15" i="5"/>
  <c r="T12" i="5"/>
  <c r="U12" i="5"/>
  <c r="T6" i="5"/>
  <c r="U6" i="5"/>
  <c r="T11" i="5"/>
  <c r="U11" i="5"/>
  <c r="T14" i="5"/>
  <c r="U14" i="5"/>
  <c r="T3" i="5"/>
  <c r="U3" i="5"/>
  <c r="T10" i="5"/>
  <c r="U10" i="5"/>
  <c r="T8" i="5"/>
  <c r="U8" i="5"/>
  <c r="T5" i="5"/>
  <c r="U5" i="5"/>
  <c r="T2" i="5"/>
  <c r="U2" i="5"/>
  <c r="T7" i="5"/>
  <c r="U7" i="5"/>
  <c r="U46" i="3"/>
  <c r="V46" i="3"/>
  <c r="U18" i="3"/>
  <c r="V18" i="3"/>
  <c r="U55" i="3"/>
  <c r="V55" i="3"/>
  <c r="U54" i="3"/>
  <c r="V54" i="3"/>
  <c r="U53" i="3"/>
  <c r="V53" i="3"/>
  <c r="U52" i="3"/>
  <c r="V52" i="3"/>
  <c r="U50" i="3"/>
  <c r="V50" i="3"/>
  <c r="U51" i="3"/>
  <c r="V51" i="3"/>
  <c r="U48" i="3"/>
  <c r="V48" i="3"/>
  <c r="U47" i="3"/>
  <c r="V47" i="3"/>
  <c r="U37" i="3"/>
  <c r="V37" i="3"/>
  <c r="U45" i="3"/>
  <c r="V45" i="3"/>
  <c r="U44" i="3"/>
  <c r="V44" i="3"/>
  <c r="U25" i="3"/>
  <c r="V25" i="3"/>
  <c r="U43" i="3"/>
  <c r="V43" i="3"/>
  <c r="U7" i="3"/>
  <c r="V7" i="3"/>
  <c r="U42" i="3"/>
  <c r="V42" i="3"/>
  <c r="U40" i="3"/>
  <c r="V40" i="3"/>
  <c r="U39" i="3"/>
  <c r="V39" i="3"/>
  <c r="U41" i="3"/>
  <c r="V41" i="3"/>
  <c r="U38" i="3"/>
  <c r="V38" i="3"/>
  <c r="U36" i="3"/>
  <c r="V36" i="3"/>
  <c r="U35" i="3"/>
  <c r="V35" i="3"/>
  <c r="U34" i="3"/>
  <c r="V34" i="3"/>
  <c r="U33" i="3"/>
  <c r="V33" i="3"/>
  <c r="U32" i="3"/>
  <c r="V32" i="3"/>
  <c r="U13" i="3"/>
  <c r="V13" i="3"/>
  <c r="U31" i="3"/>
  <c r="V31" i="3"/>
  <c r="U30" i="3"/>
  <c r="V30" i="3"/>
  <c r="U29" i="3"/>
  <c r="V29" i="3"/>
  <c r="U28" i="3"/>
  <c r="V28" i="3"/>
  <c r="U27" i="3"/>
  <c r="V27" i="3"/>
  <c r="U26" i="3"/>
  <c r="V26" i="3"/>
  <c r="U24" i="3"/>
  <c r="V24" i="3"/>
  <c r="U23" i="3"/>
  <c r="V23" i="3"/>
  <c r="U22" i="3"/>
  <c r="V22" i="3"/>
  <c r="U6" i="3"/>
  <c r="V6" i="3"/>
  <c r="U21" i="3"/>
  <c r="V21" i="3"/>
  <c r="U20" i="3"/>
  <c r="V20" i="3"/>
  <c r="U12" i="3"/>
  <c r="V12" i="3"/>
  <c r="U10" i="3"/>
  <c r="V10" i="3"/>
  <c r="U17" i="3"/>
  <c r="V17" i="3"/>
  <c r="U16" i="3"/>
  <c r="V16" i="3"/>
  <c r="U15" i="3"/>
  <c r="V15" i="3"/>
  <c r="U14" i="3"/>
  <c r="V14" i="3"/>
  <c r="U11" i="3"/>
  <c r="V11" i="3"/>
  <c r="U9" i="3"/>
  <c r="V9" i="3"/>
  <c r="U8" i="3"/>
  <c r="V8" i="3"/>
  <c r="U5" i="3"/>
  <c r="V5" i="3"/>
  <c r="U4" i="3"/>
  <c r="V4" i="3"/>
  <c r="U3" i="3"/>
  <c r="V3" i="3"/>
  <c r="U2" i="3"/>
  <c r="V2" i="3"/>
  <c r="U2" i="2"/>
  <c r="V2" i="2"/>
  <c r="U3" i="2"/>
  <c r="V3" i="2"/>
  <c r="U4" i="2"/>
  <c r="V4" i="2"/>
  <c r="U5" i="2"/>
  <c r="V5" i="2"/>
  <c r="U6" i="2"/>
  <c r="V6" i="2"/>
  <c r="U7" i="2"/>
  <c r="V7" i="2"/>
  <c r="U8" i="2"/>
  <c r="V8" i="2"/>
  <c r="U9" i="2"/>
  <c r="V9" i="2"/>
  <c r="U10" i="2"/>
  <c r="V10" i="2"/>
  <c r="U11" i="2"/>
  <c r="V11" i="2"/>
  <c r="U12" i="2"/>
  <c r="V12" i="2"/>
  <c r="U13" i="2"/>
  <c r="V13" i="2"/>
  <c r="U14" i="2"/>
  <c r="V14" i="2"/>
  <c r="U15" i="2"/>
  <c r="V15" i="2"/>
  <c r="U16" i="2"/>
  <c r="V16" i="2"/>
  <c r="U17" i="2"/>
  <c r="V17" i="2"/>
  <c r="U18" i="2"/>
  <c r="V18" i="2"/>
  <c r="U20" i="2"/>
  <c r="V20" i="2"/>
  <c r="U21" i="2"/>
  <c r="V21" i="2"/>
  <c r="U22" i="2"/>
  <c r="V22" i="2"/>
  <c r="U23" i="2"/>
  <c r="V23" i="2"/>
  <c r="U24" i="2"/>
  <c r="V24" i="2"/>
  <c r="U25" i="2"/>
  <c r="V25" i="2"/>
  <c r="U26" i="2"/>
  <c r="V26" i="2"/>
  <c r="U27" i="2"/>
  <c r="V27" i="2"/>
  <c r="U28" i="2"/>
  <c r="V28" i="2"/>
  <c r="U29" i="2"/>
  <c r="V29" i="2"/>
  <c r="U30" i="2"/>
  <c r="V30" i="2"/>
  <c r="U31" i="2"/>
  <c r="V31" i="2"/>
  <c r="U32" i="2"/>
  <c r="V32" i="2"/>
  <c r="U33" i="2"/>
  <c r="V33" i="2"/>
  <c r="U34" i="2"/>
  <c r="V34" i="2"/>
  <c r="U35" i="2"/>
  <c r="V35" i="2"/>
  <c r="U36" i="2"/>
  <c r="V36" i="2"/>
  <c r="U37" i="2"/>
  <c r="V37" i="2"/>
  <c r="U38" i="2"/>
  <c r="V38" i="2"/>
  <c r="U39" i="2"/>
  <c r="V39" i="2"/>
  <c r="U40" i="2"/>
  <c r="V40" i="2"/>
  <c r="U41" i="2"/>
  <c r="V41" i="2"/>
  <c r="U42" i="2"/>
  <c r="V42" i="2"/>
  <c r="U43" i="2"/>
  <c r="V43" i="2"/>
  <c r="U44" i="2"/>
  <c r="V44" i="2"/>
  <c r="U45" i="2"/>
  <c r="V45" i="2"/>
  <c r="U46" i="2"/>
  <c r="V46" i="2"/>
  <c r="U47" i="2"/>
  <c r="V47" i="2"/>
  <c r="U48" i="2"/>
  <c r="V48" i="2"/>
  <c r="U49" i="2"/>
  <c r="V49" i="2"/>
  <c r="U50" i="2"/>
  <c r="V50" i="2"/>
  <c r="U51" i="2"/>
  <c r="V51" i="2"/>
  <c r="U52" i="2"/>
  <c r="V52" i="2"/>
  <c r="U53" i="2"/>
  <c r="V53" i="2"/>
  <c r="U54" i="2"/>
  <c r="V54" i="2"/>
  <c r="U55" i="2"/>
  <c r="V55" i="2"/>
  <c r="U56" i="2"/>
  <c r="V56" i="2"/>
  <c r="U57" i="2"/>
  <c r="V57" i="2"/>
  <c r="U58" i="2"/>
  <c r="V58" i="2"/>
  <c r="U59" i="2"/>
  <c r="V59" i="2"/>
  <c r="U60" i="2"/>
  <c r="V60" i="2"/>
  <c r="U61" i="2"/>
  <c r="V61" i="2"/>
  <c r="U62" i="2"/>
  <c r="V62" i="2"/>
  <c r="U63" i="2"/>
  <c r="V63" i="2"/>
  <c r="U64" i="2"/>
  <c r="V64" i="2"/>
  <c r="U65" i="2"/>
  <c r="V65" i="2"/>
  <c r="U66" i="2"/>
  <c r="V66" i="2"/>
  <c r="U67" i="2"/>
  <c r="V67" i="2"/>
  <c r="U68" i="2"/>
  <c r="V68" i="2"/>
  <c r="U19" i="2"/>
  <c r="V19" i="2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2" i="1"/>
  <c r="G3" i="1"/>
  <c r="G4" i="1"/>
  <c r="G56" i="1"/>
  <c r="G5" i="1"/>
  <c r="G6" i="1"/>
  <c r="G7" i="1"/>
  <c r="G8" i="1"/>
  <c r="G9" i="1"/>
  <c r="G10" i="1"/>
  <c r="G11" i="1"/>
  <c r="X3" i="1"/>
  <c r="Y3" i="1"/>
  <c r="X4" i="1"/>
  <c r="Y4" i="1"/>
  <c r="X56" i="1"/>
  <c r="Y56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X25" i="1"/>
  <c r="Y25" i="1"/>
  <c r="X26" i="1"/>
  <c r="Y26" i="1"/>
  <c r="X27" i="1"/>
  <c r="Y27" i="1"/>
  <c r="X28" i="1"/>
  <c r="Y28" i="1"/>
  <c r="X29" i="1"/>
  <c r="Y29" i="1"/>
  <c r="X30" i="1"/>
  <c r="Y30" i="1"/>
  <c r="X31" i="1"/>
  <c r="Y31" i="1"/>
  <c r="X32" i="1"/>
  <c r="Y32" i="1"/>
  <c r="X33" i="1"/>
  <c r="Y33" i="1"/>
  <c r="X34" i="1"/>
  <c r="Y34" i="1"/>
  <c r="X35" i="1"/>
  <c r="Y35" i="1"/>
  <c r="X36" i="1"/>
  <c r="Y36" i="1"/>
  <c r="X37" i="1"/>
  <c r="Y37" i="1"/>
  <c r="X38" i="1"/>
  <c r="Y38" i="1"/>
  <c r="X39" i="1"/>
  <c r="Y39" i="1"/>
  <c r="X40" i="1"/>
  <c r="Y40" i="1"/>
  <c r="X41" i="1"/>
  <c r="Y41" i="1"/>
  <c r="X42" i="1"/>
  <c r="Y42" i="1"/>
  <c r="X43" i="1"/>
  <c r="Y43" i="1"/>
  <c r="X44" i="1"/>
  <c r="Y44" i="1"/>
  <c r="X45" i="1"/>
  <c r="Y45" i="1"/>
  <c r="X46" i="1"/>
  <c r="Y46" i="1"/>
  <c r="X47" i="1"/>
  <c r="Y47" i="1"/>
  <c r="X48" i="1"/>
  <c r="Y48" i="1"/>
  <c r="X49" i="1"/>
  <c r="Y49" i="1"/>
  <c r="X50" i="1"/>
  <c r="Y50" i="1"/>
  <c r="X51" i="1"/>
  <c r="Y51" i="1"/>
  <c r="X52" i="1"/>
  <c r="Y52" i="1"/>
  <c r="X53" i="1"/>
  <c r="Y53" i="1"/>
  <c r="X54" i="1"/>
  <c r="Y54" i="1"/>
  <c r="X57" i="1"/>
  <c r="Y57" i="1"/>
  <c r="X58" i="1"/>
  <c r="Y58" i="1"/>
  <c r="X60" i="1"/>
  <c r="Y60" i="1"/>
  <c r="X55" i="1"/>
  <c r="Y55" i="1"/>
  <c r="X59" i="1"/>
  <c r="Y59" i="1"/>
  <c r="X2" i="1"/>
  <c r="Y2" i="1"/>
  <c r="J62" i="1"/>
  <c r="K62" i="1"/>
  <c r="L62" i="1"/>
  <c r="M62" i="1"/>
  <c r="N62" i="1"/>
  <c r="O62" i="1"/>
  <c r="Q62" i="1"/>
  <c r="R62" i="1"/>
  <c r="S62" i="1"/>
  <c r="T62" i="1"/>
  <c r="U62" i="1"/>
  <c r="V62" i="1"/>
  <c r="P62" i="1"/>
</calcChain>
</file>

<file path=xl/sharedStrings.xml><?xml version="1.0" encoding="utf-8"?>
<sst xmlns="http://schemas.openxmlformats.org/spreadsheetml/2006/main" count="596" uniqueCount="255">
  <si>
    <t>1.4.1</t>
  </si>
  <si>
    <t>1.4.2</t>
  </si>
  <si>
    <t>1.4.3</t>
  </si>
  <si>
    <t>1.4.4</t>
  </si>
  <si>
    <t>2.1.1</t>
  </si>
  <si>
    <t>2.1.2</t>
  </si>
  <si>
    <t>2.1.3</t>
  </si>
  <si>
    <t>2.1.4</t>
  </si>
  <si>
    <t>2.1.5</t>
  </si>
  <si>
    <t>2.1.6</t>
  </si>
  <si>
    <t>2.1.7</t>
  </si>
  <si>
    <t>2.1.8</t>
  </si>
  <si>
    <t>2.1.9</t>
  </si>
  <si>
    <t>2.1.10</t>
  </si>
  <si>
    <t>2.3.3</t>
  </si>
  <si>
    <t>3.3.1</t>
  </si>
  <si>
    <t>3.3.2</t>
  </si>
  <si>
    <t>4.1.1</t>
  </si>
  <si>
    <t>4.1.3</t>
  </si>
  <si>
    <t>4.1.4</t>
  </si>
  <si>
    <t>Environment</t>
  </si>
  <si>
    <t>Resources</t>
  </si>
  <si>
    <t>Access</t>
  </si>
  <si>
    <t>Diversity</t>
  </si>
  <si>
    <t>Viability</t>
  </si>
  <si>
    <t>Vitality</t>
  </si>
  <si>
    <t>BREEAM</t>
  </si>
  <si>
    <t>Flood risk</t>
  </si>
  <si>
    <t>Water</t>
  </si>
  <si>
    <t>Noise</t>
  </si>
  <si>
    <t>Hazzards &amp; Pollution</t>
  </si>
  <si>
    <t>Inclusive Design</t>
  </si>
  <si>
    <t>Green space</t>
  </si>
  <si>
    <t>Biodiversity</t>
  </si>
  <si>
    <t>Economy</t>
  </si>
  <si>
    <t>Society</t>
  </si>
  <si>
    <t>People</t>
  </si>
  <si>
    <t>Planet</t>
  </si>
  <si>
    <t>Profit</t>
  </si>
  <si>
    <t>Project</t>
  </si>
  <si>
    <t>Landscape</t>
  </si>
  <si>
    <t>Public transport networks</t>
  </si>
  <si>
    <t>Water management</t>
  </si>
  <si>
    <t>Food production</t>
  </si>
  <si>
    <t>Business investment</t>
  </si>
  <si>
    <t>Employment</t>
  </si>
  <si>
    <t>DPL</t>
  </si>
  <si>
    <t>Universal Dimensions</t>
  </si>
  <si>
    <t>Urban Issues</t>
  </si>
  <si>
    <t>Local services</t>
  </si>
  <si>
    <t>Public transport</t>
  </si>
  <si>
    <t>Odour nuisance</t>
  </si>
  <si>
    <t>Raw Materials</t>
  </si>
  <si>
    <t>Surface Materials</t>
  </si>
  <si>
    <t>Performance Criteria</t>
  </si>
  <si>
    <t>Soil</t>
  </si>
  <si>
    <t>Personal safety</t>
  </si>
  <si>
    <t>Property safety</t>
  </si>
  <si>
    <t>Traffic safety</t>
  </si>
  <si>
    <t>Identity</t>
  </si>
  <si>
    <t>Cultural Heritage</t>
  </si>
  <si>
    <t>Building quality</t>
  </si>
  <si>
    <t>Housing quality</t>
  </si>
  <si>
    <t>Flexibility</t>
  </si>
  <si>
    <t>Function flexibility</t>
  </si>
  <si>
    <t>TOTAL</t>
  </si>
  <si>
    <t>Culture</t>
  </si>
  <si>
    <t>Sports</t>
  </si>
  <si>
    <t>Recreation/Leisure</t>
  </si>
  <si>
    <t>Housing types</t>
  </si>
  <si>
    <t>Housing ownership</t>
  </si>
  <si>
    <t>ECOCITY</t>
  </si>
  <si>
    <t>Project location</t>
  </si>
  <si>
    <t>Education</t>
  </si>
  <si>
    <t>Size and quality</t>
  </si>
  <si>
    <t>Green areas</t>
  </si>
  <si>
    <t>Profitability</t>
  </si>
  <si>
    <t>ECOCITY B</t>
  </si>
  <si>
    <t>Vistas</t>
  </si>
  <si>
    <t>Topography</t>
  </si>
  <si>
    <t>Waste</t>
    <phoneticPr fontId="3" type="noConversion"/>
  </si>
  <si>
    <t>reduction, management</t>
    <phoneticPr fontId="3" type="noConversion"/>
  </si>
  <si>
    <t>Car parking</t>
    <phoneticPr fontId="3" type="noConversion"/>
  </si>
  <si>
    <t>management, reduction</t>
    <phoneticPr fontId="3" type="noConversion"/>
  </si>
  <si>
    <t>connectivity, continuity</t>
    <phoneticPr fontId="3" type="noConversion"/>
  </si>
  <si>
    <t>calming, reduction</t>
    <phoneticPr fontId="3" type="noConversion"/>
  </si>
  <si>
    <t>Inclusive community</t>
    <phoneticPr fontId="3" type="noConversion"/>
  </si>
  <si>
    <t>age, income, education</t>
    <phoneticPr fontId="3" type="noConversion"/>
  </si>
  <si>
    <t>Mixed use</t>
    <phoneticPr fontId="3" type="noConversion"/>
  </si>
  <si>
    <t>residential and other</t>
    <phoneticPr fontId="3" type="noConversion"/>
  </si>
  <si>
    <t>density</t>
    <phoneticPr fontId="3" type="noConversion"/>
  </si>
  <si>
    <t>Compact</t>
    <phoneticPr fontId="3" type="noConversion"/>
  </si>
  <si>
    <t>Dutch</t>
    <phoneticPr fontId="3" type="noConversion"/>
  </si>
  <si>
    <t>Car traffic management</t>
    <phoneticPr fontId="3" type="noConversion"/>
  </si>
  <si>
    <t>Slow modes network</t>
    <phoneticPr fontId="3" type="noConversion"/>
  </si>
  <si>
    <t>Polycentric</t>
  </si>
  <si>
    <t>Bulding re-use</t>
  </si>
  <si>
    <t>Public open space</t>
  </si>
  <si>
    <t>Outdoor comfort</t>
  </si>
  <si>
    <t>Health</t>
  </si>
  <si>
    <t>Social services</t>
  </si>
  <si>
    <t>Low cost places for non-profit</t>
  </si>
  <si>
    <t>ECI</t>
  </si>
  <si>
    <t>Equality &amp; Justice</t>
  </si>
  <si>
    <t>Transport &amp; Mobility</t>
  </si>
  <si>
    <t>HQE2R</t>
  </si>
  <si>
    <t>Traffic management (calming, reduction)</t>
  </si>
  <si>
    <t>Urban furniture</t>
  </si>
  <si>
    <t>LEED-ND</t>
  </si>
  <si>
    <t>Connected</t>
  </si>
  <si>
    <t>Car parking (management, reduction)</t>
  </si>
  <si>
    <t>Propolis</t>
  </si>
  <si>
    <t>City centre</t>
  </si>
  <si>
    <t>Health &amp; Safety</t>
  </si>
  <si>
    <t>SESC</t>
  </si>
  <si>
    <t>SN</t>
  </si>
  <si>
    <t>SOLUTIONS</t>
  </si>
  <si>
    <t>SPEAR</t>
  </si>
  <si>
    <t>SUL</t>
  </si>
  <si>
    <t>INDEX</t>
  </si>
  <si>
    <t>CITYCAD</t>
  </si>
  <si>
    <t>PEISAAUS</t>
  </si>
  <si>
    <t>QOLAP</t>
  </si>
  <si>
    <t>US</t>
  </si>
  <si>
    <t>OUT!</t>
  </si>
  <si>
    <t>Competition/Cooperation</t>
  </si>
  <si>
    <t>Frontage/Entrance</t>
  </si>
  <si>
    <t>%</t>
  </si>
  <si>
    <t>ID</t>
  </si>
  <si>
    <t>Passive solar design</t>
    <phoneticPr fontId="3" type="noConversion"/>
  </si>
  <si>
    <r>
      <t>Layout &amp; Design</t>
    </r>
    <r>
      <rPr>
        <b/>
        <sz val="11"/>
        <color indexed="8"/>
        <rFont val="Calibri"/>
        <family val="2"/>
      </rPr>
      <t xml:space="preserve"> (?)</t>
    </r>
    <phoneticPr fontId="3" type="noConversion"/>
  </si>
  <si>
    <t>Note</t>
    <phoneticPr fontId="3" type="noConversion"/>
  </si>
  <si>
    <t>preservation, integration, introduction</t>
    <phoneticPr fontId="3" type="noConversion"/>
  </si>
  <si>
    <t>avoidance, reduction</t>
    <phoneticPr fontId="3" type="noConversion"/>
  </si>
  <si>
    <t>proximity, distance, quantity</t>
    <phoneticPr fontId="3" type="noConversion"/>
  </si>
  <si>
    <t>Energy</t>
    <phoneticPr fontId="3" type="noConversion"/>
  </si>
  <si>
    <t>efficiency, reduction, renewables</t>
    <phoneticPr fontId="3" type="noConversion"/>
  </si>
  <si>
    <t>Land</t>
    <phoneticPr fontId="3" type="noConversion"/>
  </si>
  <si>
    <t>Air</t>
    <phoneticPr fontId="3" type="noConversion"/>
  </si>
  <si>
    <t>amount, compensation</t>
    <phoneticPr fontId="3" type="noConversion"/>
  </si>
  <si>
    <t>re-use, coverage</t>
    <phoneticPr fontId="3" type="noConversion"/>
  </si>
  <si>
    <t>Slow modes (connectivity, continuity)</t>
  </si>
  <si>
    <t>Mixed use (residential and other)</t>
  </si>
  <si>
    <t>Design</t>
  </si>
  <si>
    <t>Indicator</t>
  </si>
  <si>
    <t>CityCAD</t>
  </si>
  <si>
    <t>Average number of parking spaces within distance</t>
  </si>
  <si>
    <t>Average number of parking spaces per population</t>
  </si>
  <si>
    <t>Total number of bus stops</t>
  </si>
  <si>
    <t>Total number of Rail and light rail stops</t>
  </si>
  <si>
    <t>Average distance to hospital/health service</t>
  </si>
  <si>
    <t>Average distance to local services</t>
  </si>
  <si>
    <t>Average distance to education</t>
  </si>
  <si>
    <t>Average distance to green spaces</t>
  </si>
  <si>
    <t>Average distance to parking space</t>
  </si>
  <si>
    <t>Number of dwellings in proximity of green spaces</t>
  </si>
  <si>
    <t>Length of bus lanes</t>
  </si>
  <si>
    <t>Number of vehicle parking spaces</t>
  </si>
  <si>
    <t>Number of bicycle parking spaces</t>
  </si>
  <si>
    <t>Total number of residential units</t>
  </si>
  <si>
    <t>Total number of units</t>
  </si>
  <si>
    <t>Average entrance spacing</t>
  </si>
  <si>
    <t>FSI</t>
  </si>
  <si>
    <t>Length of streets per speed category</t>
  </si>
  <si>
    <t>Frequency of service</t>
  </si>
  <si>
    <t>Number of businesses per sector</t>
  </si>
  <si>
    <t>Land use area mix</t>
  </si>
  <si>
    <t>% of people within 300m of (large) open space</t>
  </si>
  <si>
    <t>Inhabitants per hectare</t>
  </si>
  <si>
    <t>Ecocity</t>
  </si>
  <si>
    <t>Proximity to primary school</t>
  </si>
  <si>
    <t>Proximity to kindergarden</t>
  </si>
  <si>
    <t>Proximity to pubs</t>
  </si>
  <si>
    <t>Connectivity</t>
  </si>
  <si>
    <t>Length of road network</t>
  </si>
  <si>
    <t>Accessibility of public transport vs private car</t>
  </si>
  <si>
    <t>Compactness of the structure</t>
  </si>
  <si>
    <t>Number of jobs</t>
  </si>
  <si>
    <t>Number of retail / 1000 inhabitants</t>
  </si>
  <si>
    <t>Number of local services within 200/300m</t>
  </si>
  <si>
    <t>Length of exclusive right of way roads</t>
  </si>
  <si>
    <t>Private transport favouring public transport and slow modes</t>
  </si>
  <si>
    <t>Number of residents</t>
  </si>
  <si>
    <t>% of dwellings/people within 300/400m of transit stop</t>
  </si>
  <si>
    <t>% or number of dwellings/people in proximity of services</t>
  </si>
  <si>
    <t>Number of jobs per dwelling unit</t>
  </si>
  <si>
    <t>Employees per hectare</t>
  </si>
  <si>
    <t>% residents/employees within distance of key feature</t>
  </si>
  <si>
    <t>Ratio of intersections versus cul-de-sacs and intersections</t>
  </si>
  <si>
    <t>Distance between access streets</t>
  </si>
  <si>
    <t>Street density</t>
  </si>
  <si>
    <t>Street width</t>
  </si>
  <si>
    <t>Length or % of sidewalks</t>
  </si>
  <si>
    <t>Ratio of straight line versus walking distance to local centre</t>
  </si>
  <si>
    <t>% of dwellings within distance of multiple modes</t>
  </si>
  <si>
    <t>Length or % of cycle lanes</t>
  </si>
  <si>
    <t>Average size of off street parking</t>
  </si>
  <si>
    <t>Walking distance to jobs</t>
  </si>
  <si>
    <t>% of frontage with entrance</t>
  </si>
  <si>
    <t>Entrances connected to pedestrian network</t>
  </si>
  <si>
    <t>Size of large public open space</t>
  </si>
  <si>
    <t>Continuous pedestrian network</t>
  </si>
  <si>
    <t>Sidewalk width</t>
  </si>
  <si>
    <t>% of dead frontage</t>
  </si>
  <si>
    <t>Urban density / FAR</t>
  </si>
  <si>
    <t>Commercial density / FAR</t>
  </si>
  <si>
    <t>Residential density / FAR</t>
  </si>
  <si>
    <t>Transit service to regional retail</t>
  </si>
  <si>
    <t>Access to leisure facilities</t>
  </si>
  <si>
    <t>Recreation/Leisure/Sports</t>
  </si>
  <si>
    <t>Access to public spaces</t>
  </si>
  <si>
    <t>Average distance to public transport</t>
  </si>
  <si>
    <t>Distance to cycle network</t>
  </si>
  <si>
    <t>Quality of waiting area</t>
  </si>
  <si>
    <t>Distance to pharmacy</t>
  </si>
  <si>
    <t>Density</t>
  </si>
  <si>
    <t>Share</t>
  </si>
  <si>
    <t>Total number of public transport stops (different modes)</t>
  </si>
  <si>
    <t>Length of bus lanes/transit tracks</t>
  </si>
  <si>
    <t>Private transport</t>
  </si>
  <si>
    <t>Average distance to cycle network</t>
  </si>
  <si>
    <t>Length of road network (total and per speed category)</t>
  </si>
  <si>
    <t>Average distance to education (all levels)</t>
  </si>
  <si>
    <t>% or number of dwellings/people in proximity of education (all levels)</t>
  </si>
  <si>
    <t>Number of local services within walking distance</t>
  </si>
  <si>
    <t>% within walking distance of jobs</t>
  </si>
  <si>
    <t>% of dwellings/people within walking distance to transit stops (all modes)</t>
  </si>
  <si>
    <t>% of dwellings within walking distance of multiple modes</t>
  </si>
  <si>
    <t>% or number of dwellings in proximity of green spaces</t>
  </si>
  <si>
    <t>Number of residents (units)</t>
  </si>
  <si>
    <t>Number of jobs/businesses per dwelling unit (residents)</t>
  </si>
  <si>
    <t>% residents/employees within distance of local key feature</t>
  </si>
  <si>
    <t>Slow modes</t>
  </si>
  <si>
    <t>Traffic management</t>
  </si>
  <si>
    <t>Mixed use</t>
  </si>
  <si>
    <t>Car parking</t>
  </si>
  <si>
    <t>bike</t>
  </si>
  <si>
    <t>mix use</t>
  </si>
  <si>
    <t>access transit</t>
  </si>
  <si>
    <t>Access green</t>
  </si>
  <si>
    <t>road network</t>
  </si>
  <si>
    <t>Access services</t>
  </si>
  <si>
    <t>Job density</t>
  </si>
  <si>
    <t>Transit availability</t>
  </si>
  <si>
    <t>Pedestrian network continuity</t>
  </si>
  <si>
    <t>Access local feature</t>
  </si>
  <si>
    <t>Local centre</t>
  </si>
  <si>
    <t>Ratio of brownfield area</t>
  </si>
  <si>
    <t>Ratio of greenfield area</t>
  </si>
  <si>
    <t>Ratio of inner city area</t>
  </si>
  <si>
    <t>Presence of facilities of city or conurbation interest</t>
  </si>
  <si>
    <t>Infill site</t>
  </si>
  <si>
    <t>Adjacent site</t>
  </si>
  <si>
    <t>Location type</t>
  </si>
  <si>
    <t>Flood zone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</si>
</sst>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8"/>
      <name val="Verdana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9" fontId="1" fillId="0" borderId="0" xfId="0" applyNumberFormat="1" applyFont="1"/>
    <xf numFmtId="9" fontId="0" fillId="0" borderId="0" xfId="0" applyNumberFormat="1"/>
    <xf numFmtId="0" fontId="2" fillId="0" borderId="0" xfId="0" applyFont="1"/>
    <xf numFmtId="0" fontId="0" fillId="0" borderId="0" xfId="0" applyFont="1"/>
    <xf numFmtId="0" fontId="1" fillId="0" borderId="0" xfId="0" applyNumberFormat="1" applyFont="1"/>
    <xf numFmtId="0" fontId="0" fillId="0" borderId="0" xfId="0" applyNumberFormat="1"/>
    <xf numFmtId="0" fontId="1" fillId="0" borderId="0" xfId="0" applyFont="1" applyAlignment="1">
      <alignment textRotation="90"/>
    </xf>
    <xf numFmtId="0" fontId="4" fillId="0" borderId="0" xfId="0" applyFont="1" applyAlignment="1">
      <alignment textRotation="90"/>
    </xf>
    <xf numFmtId="9" fontId="1" fillId="0" borderId="0" xfId="0" applyNumberFormat="1" applyFont="1" applyAlignment="1">
      <alignment textRotation="90"/>
    </xf>
    <xf numFmtId="0" fontId="1" fillId="0" borderId="0" xfId="0" applyFont="1" applyAlignment="1"/>
    <xf numFmtId="0" fontId="4" fillId="0" borderId="0" xfId="0" applyFont="1" applyAlignment="1"/>
    <xf numFmtId="0" fontId="1" fillId="0" borderId="0" xfId="0" applyNumberFormat="1" applyFont="1" applyAlignment="1"/>
    <xf numFmtId="0" fontId="7" fillId="0" borderId="0" xfId="0" applyFont="1"/>
    <xf numFmtId="0" fontId="0" fillId="0" borderId="0" xfId="0" applyFont="1" applyAlignment="1">
      <alignment textRotation="90"/>
    </xf>
  </cellXfs>
  <cellStyles count="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2"/>
  <sheetViews>
    <sheetView workbookViewId="0">
      <pane xSplit="9" ySplit="1" topLeftCell="J49" activePane="bottomRight" state="frozen"/>
      <selection pane="topRight" activeCell="I1" sqref="I1"/>
      <selection pane="bottomLeft" activeCell="A2" sqref="A2"/>
      <selection pane="bottomRight" activeCell="H55" sqref="H55"/>
    </sheetView>
  </sheetViews>
  <sheetFormatPr baseColWidth="10" defaultColWidth="8.83203125" defaultRowHeight="14" x14ac:dyDescent="0"/>
  <cols>
    <col min="1" max="1" width="2.83203125" style="1" customWidth="1"/>
    <col min="2" max="2" width="13.33203125" style="1" customWidth="1"/>
    <col min="3" max="3" width="2.83203125" style="1" customWidth="1"/>
    <col min="4" max="4" width="17" customWidth="1"/>
    <col min="5" max="5" width="5" hidden="1" customWidth="1"/>
    <col min="6" max="6" width="2.83203125" customWidth="1"/>
    <col min="7" max="7" width="5.1640625" style="7" customWidth="1"/>
    <col min="8" max="8" width="23.6640625" customWidth="1"/>
    <col min="9" max="9" width="5.1640625" customWidth="1"/>
    <col min="10" max="22" width="3.33203125" customWidth="1"/>
    <col min="23" max="24" width="4.6640625" customWidth="1"/>
    <col min="25" max="25" width="4.6640625" style="3" customWidth="1"/>
  </cols>
  <sheetData>
    <row r="1" spans="1:31" s="8" customFormat="1" ht="61">
      <c r="A1" s="11" t="s">
        <v>128</v>
      </c>
      <c r="B1" s="11" t="s">
        <v>47</v>
      </c>
      <c r="C1" s="11" t="s">
        <v>128</v>
      </c>
      <c r="D1" s="11" t="s">
        <v>48</v>
      </c>
      <c r="E1" s="12" t="s">
        <v>131</v>
      </c>
      <c r="F1" s="11" t="s">
        <v>128</v>
      </c>
      <c r="G1" s="13" t="s">
        <v>128</v>
      </c>
      <c r="H1" s="11" t="s">
        <v>54</v>
      </c>
      <c r="I1" s="9" t="s">
        <v>131</v>
      </c>
      <c r="J1" s="8" t="s">
        <v>26</v>
      </c>
      <c r="K1" s="8" t="s">
        <v>46</v>
      </c>
      <c r="L1" s="8" t="s">
        <v>71</v>
      </c>
      <c r="M1" s="8" t="s">
        <v>77</v>
      </c>
      <c r="N1" s="8" t="s">
        <v>102</v>
      </c>
      <c r="O1" s="8" t="s">
        <v>105</v>
      </c>
      <c r="P1" s="8" t="s">
        <v>108</v>
      </c>
      <c r="Q1" s="8" t="s">
        <v>111</v>
      </c>
      <c r="R1" s="8" t="s">
        <v>114</v>
      </c>
      <c r="S1" s="8" t="s">
        <v>115</v>
      </c>
      <c r="T1" s="8" t="s">
        <v>116</v>
      </c>
      <c r="U1" s="8" t="s">
        <v>117</v>
      </c>
      <c r="V1" s="8" t="s">
        <v>118</v>
      </c>
      <c r="X1" s="8" t="s">
        <v>65</v>
      </c>
      <c r="Y1" s="10" t="s">
        <v>127</v>
      </c>
      <c r="AC1" s="9" t="s">
        <v>92</v>
      </c>
      <c r="AE1" s="8" t="s">
        <v>124</v>
      </c>
    </row>
    <row r="2" spans="1:31">
      <c r="A2" s="5">
        <v>1</v>
      </c>
      <c r="B2" s="1" t="s">
        <v>20</v>
      </c>
      <c r="C2" s="5">
        <v>1</v>
      </c>
      <c r="D2" t="s">
        <v>20</v>
      </c>
      <c r="E2" t="s">
        <v>132</v>
      </c>
      <c r="F2">
        <v>1</v>
      </c>
      <c r="G2" s="7" t="str">
        <f>CONCATENATE(A2,".",C2,".",F2)</f>
        <v>1.1.1</v>
      </c>
      <c r="H2" t="s">
        <v>28</v>
      </c>
      <c r="K2">
        <v>1</v>
      </c>
      <c r="L2">
        <v>1</v>
      </c>
      <c r="P2">
        <v>1</v>
      </c>
      <c r="R2">
        <v>1</v>
      </c>
      <c r="S2">
        <v>1</v>
      </c>
      <c r="V2">
        <v>1</v>
      </c>
      <c r="X2">
        <f>SUM(J2:V2)</f>
        <v>6</v>
      </c>
      <c r="Y2" s="3">
        <f>X2/13</f>
        <v>0.46153846153846156</v>
      </c>
      <c r="Z2">
        <v>1</v>
      </c>
    </row>
    <row r="3" spans="1:31">
      <c r="A3" s="5">
        <v>1</v>
      </c>
      <c r="C3" s="5">
        <v>1</v>
      </c>
      <c r="F3">
        <v>2</v>
      </c>
      <c r="G3" s="7" t="str">
        <f>CONCATENATE(A3,".",C3,".",F3)</f>
        <v>1.1.2</v>
      </c>
      <c r="H3" t="s">
        <v>32</v>
      </c>
      <c r="K3">
        <v>1</v>
      </c>
      <c r="L3">
        <v>1</v>
      </c>
      <c r="T3">
        <v>1</v>
      </c>
      <c r="V3">
        <v>1</v>
      </c>
      <c r="X3">
        <f>SUM(J3:V3)</f>
        <v>4</v>
      </c>
      <c r="Y3" s="3">
        <f>X3/13</f>
        <v>0.30769230769230771</v>
      </c>
      <c r="Z3">
        <v>2</v>
      </c>
    </row>
    <row r="4" spans="1:31">
      <c r="A4" s="5">
        <v>1</v>
      </c>
      <c r="C4" s="5">
        <v>1</v>
      </c>
      <c r="F4">
        <v>3</v>
      </c>
      <c r="G4" s="7" t="str">
        <f>CONCATENATE(A4,".",C4,".",F4)</f>
        <v>1.1.3</v>
      </c>
      <c r="H4" t="s">
        <v>33</v>
      </c>
      <c r="L4">
        <v>1</v>
      </c>
      <c r="M4">
        <v>1</v>
      </c>
      <c r="O4">
        <v>1</v>
      </c>
      <c r="P4">
        <v>1</v>
      </c>
      <c r="R4">
        <v>1</v>
      </c>
      <c r="S4">
        <v>1</v>
      </c>
      <c r="T4">
        <v>1</v>
      </c>
      <c r="V4">
        <v>1</v>
      </c>
      <c r="X4">
        <f>SUM(J4:V4)</f>
        <v>8</v>
      </c>
      <c r="Y4" s="3">
        <f>X4/13</f>
        <v>0.61538461538461542</v>
      </c>
      <c r="Z4">
        <v>3</v>
      </c>
      <c r="AC4" s="4" t="s">
        <v>38</v>
      </c>
    </row>
    <row r="5" spans="1:31">
      <c r="A5" s="5">
        <v>1</v>
      </c>
      <c r="C5" s="5">
        <v>1</v>
      </c>
      <c r="F5">
        <v>5</v>
      </c>
      <c r="G5" s="7" t="str">
        <f>CONCATENATE(A5,".",C5,".",F5)</f>
        <v>1.1.5</v>
      </c>
      <c r="H5" t="s">
        <v>40</v>
      </c>
      <c r="M5">
        <v>1</v>
      </c>
      <c r="O5">
        <v>1</v>
      </c>
      <c r="R5">
        <v>1</v>
      </c>
      <c r="T5">
        <v>1</v>
      </c>
      <c r="U5">
        <v>1</v>
      </c>
      <c r="V5">
        <v>1</v>
      </c>
      <c r="X5">
        <f>SUM(J5:V5)</f>
        <v>6</v>
      </c>
      <c r="Y5" s="3">
        <f>X5/13</f>
        <v>0.46153846153846156</v>
      </c>
      <c r="Z5">
        <v>4</v>
      </c>
    </row>
    <row r="6" spans="1:31">
      <c r="A6" s="5">
        <v>1</v>
      </c>
      <c r="C6" s="5">
        <v>1</v>
      </c>
      <c r="F6">
        <v>6</v>
      </c>
      <c r="G6" s="7" t="str">
        <f>CONCATENATE(A6,".",C6,".",F6)</f>
        <v>1.1.6</v>
      </c>
      <c r="H6" t="s">
        <v>79</v>
      </c>
      <c r="M6">
        <v>1</v>
      </c>
      <c r="V6">
        <v>1</v>
      </c>
      <c r="X6">
        <f>SUM(J6:V6)</f>
        <v>2</v>
      </c>
      <c r="Y6" s="3">
        <f>X6/13</f>
        <v>0.15384615384615385</v>
      </c>
      <c r="Z6">
        <v>5</v>
      </c>
    </row>
    <row r="7" spans="1:31">
      <c r="A7" s="5">
        <v>1</v>
      </c>
      <c r="C7" s="5">
        <v>2</v>
      </c>
      <c r="D7" t="s">
        <v>21</v>
      </c>
      <c r="F7">
        <v>1</v>
      </c>
      <c r="G7" s="7" t="str">
        <f>CONCATENATE(A7,".",C7,".",F7)</f>
        <v>1.2.1</v>
      </c>
      <c r="H7" t="s">
        <v>42</v>
      </c>
      <c r="J7">
        <v>1</v>
      </c>
      <c r="K7">
        <v>1</v>
      </c>
      <c r="L7">
        <v>1</v>
      </c>
      <c r="M7">
        <v>1</v>
      </c>
      <c r="O7">
        <v>1</v>
      </c>
      <c r="P7">
        <v>1</v>
      </c>
      <c r="R7">
        <v>1</v>
      </c>
      <c r="S7">
        <v>1</v>
      </c>
      <c r="U7">
        <v>1</v>
      </c>
      <c r="X7">
        <f>SUM(J7:V7)</f>
        <v>9</v>
      </c>
      <c r="Y7" s="3">
        <f>X7/13</f>
        <v>0.69230769230769229</v>
      </c>
      <c r="Z7">
        <v>6</v>
      </c>
    </row>
    <row r="8" spans="1:31">
      <c r="A8" s="5">
        <v>1</v>
      </c>
      <c r="C8" s="5">
        <v>2</v>
      </c>
      <c r="F8">
        <v>2</v>
      </c>
      <c r="G8" s="7" t="str">
        <f>CONCATENATE(A8,".",C8,".",F8)</f>
        <v>1.2.2</v>
      </c>
      <c r="H8" t="s">
        <v>135</v>
      </c>
      <c r="I8" t="s">
        <v>136</v>
      </c>
      <c r="J8">
        <v>1</v>
      </c>
      <c r="K8">
        <v>1</v>
      </c>
      <c r="L8">
        <v>1</v>
      </c>
      <c r="M8">
        <v>1</v>
      </c>
      <c r="O8">
        <v>1</v>
      </c>
      <c r="P8">
        <v>1</v>
      </c>
      <c r="R8">
        <v>1</v>
      </c>
      <c r="S8">
        <v>1</v>
      </c>
      <c r="T8">
        <v>1</v>
      </c>
      <c r="U8">
        <v>1</v>
      </c>
      <c r="X8">
        <f>SUM(J8:V8)</f>
        <v>10</v>
      </c>
      <c r="Y8" s="3">
        <f>X8/13</f>
        <v>0.76923076923076927</v>
      </c>
      <c r="Z8">
        <v>7</v>
      </c>
    </row>
    <row r="9" spans="1:31">
      <c r="A9" s="5">
        <v>1</v>
      </c>
      <c r="C9" s="5">
        <v>2</v>
      </c>
      <c r="F9">
        <v>3</v>
      </c>
      <c r="G9" s="7" t="str">
        <f>CONCATENATE(A9,".",C9,".",F9)</f>
        <v>1.2.3</v>
      </c>
      <c r="H9" t="s">
        <v>43</v>
      </c>
      <c r="P9">
        <v>1</v>
      </c>
      <c r="S9">
        <v>1</v>
      </c>
      <c r="X9">
        <f>SUM(J9:V9)</f>
        <v>2</v>
      </c>
      <c r="Y9" s="3">
        <f>X9/13</f>
        <v>0.15384615384615385</v>
      </c>
      <c r="Z9">
        <v>8</v>
      </c>
    </row>
    <row r="10" spans="1:31">
      <c r="A10" s="5">
        <v>1</v>
      </c>
      <c r="C10" s="5">
        <v>2</v>
      </c>
      <c r="F10">
        <v>4</v>
      </c>
      <c r="G10" s="7" t="str">
        <f>CONCATENATE(A10,".",C10,".",F10)</f>
        <v>1.2.4</v>
      </c>
      <c r="H10" t="s">
        <v>137</v>
      </c>
      <c r="I10" t="s">
        <v>140</v>
      </c>
      <c r="J10">
        <v>1</v>
      </c>
      <c r="L10">
        <v>1</v>
      </c>
      <c r="M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X10">
        <f>SUM(J10:V10)</f>
        <v>11</v>
      </c>
      <c r="Y10" s="3">
        <f>X10/13</f>
        <v>0.84615384615384615</v>
      </c>
      <c r="Z10">
        <v>9</v>
      </c>
    </row>
    <row r="11" spans="1:31">
      <c r="A11" s="5">
        <v>1</v>
      </c>
      <c r="C11" s="5">
        <v>2</v>
      </c>
      <c r="F11">
        <v>5</v>
      </c>
      <c r="G11" s="7" t="str">
        <f>CONCATENATE(A11,".",C11,".",F11)</f>
        <v>1.2.5</v>
      </c>
      <c r="H11" t="s">
        <v>52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R11">
        <v>1</v>
      </c>
      <c r="T11">
        <v>1</v>
      </c>
      <c r="U11">
        <v>1</v>
      </c>
      <c r="X11">
        <f>SUM(J11:V11)</f>
        <v>10</v>
      </c>
      <c r="Y11" s="3">
        <f>X11/13</f>
        <v>0.76923076923076927</v>
      </c>
      <c r="Z11">
        <v>10</v>
      </c>
    </row>
    <row r="12" spans="1:31">
      <c r="A12" s="5">
        <v>1</v>
      </c>
      <c r="C12" s="5">
        <v>3</v>
      </c>
      <c r="D12" t="s">
        <v>30</v>
      </c>
      <c r="E12" t="s">
        <v>133</v>
      </c>
      <c r="F12">
        <v>1</v>
      </c>
      <c r="G12" s="7" t="str">
        <f>CONCATENATE(A12,".",C12,".",F12)</f>
        <v>1.3.1</v>
      </c>
      <c r="H12" t="s">
        <v>27</v>
      </c>
      <c r="J12">
        <v>1</v>
      </c>
      <c r="T12">
        <v>1</v>
      </c>
      <c r="X12">
        <f>SUM(J12:V12)</f>
        <v>2</v>
      </c>
      <c r="Y12" s="3">
        <f>X12/13</f>
        <v>0.15384615384615385</v>
      </c>
      <c r="Z12">
        <v>11</v>
      </c>
    </row>
    <row r="13" spans="1:31">
      <c r="A13" s="5">
        <v>1</v>
      </c>
      <c r="C13" s="5">
        <v>3</v>
      </c>
      <c r="F13">
        <v>2</v>
      </c>
      <c r="G13" s="7" t="str">
        <f>CONCATENATE(A13,".",C13,".",F13)</f>
        <v>1.3.2</v>
      </c>
      <c r="H13" t="s">
        <v>138</v>
      </c>
      <c r="I13" t="s">
        <v>139</v>
      </c>
      <c r="K13">
        <v>1</v>
      </c>
      <c r="L13">
        <v>1</v>
      </c>
      <c r="M13">
        <v>1</v>
      </c>
      <c r="N13">
        <v>1</v>
      </c>
      <c r="O13">
        <v>1</v>
      </c>
      <c r="Q13">
        <v>1</v>
      </c>
      <c r="R13">
        <v>1</v>
      </c>
      <c r="S13">
        <v>1</v>
      </c>
      <c r="T13">
        <v>1</v>
      </c>
      <c r="U13">
        <v>1</v>
      </c>
      <c r="X13">
        <f>SUM(J13:V13)</f>
        <v>10</v>
      </c>
      <c r="Y13" s="3">
        <f>X13/13</f>
        <v>0.76923076923076927</v>
      </c>
      <c r="Z13">
        <v>12</v>
      </c>
    </row>
    <row r="14" spans="1:31">
      <c r="A14" s="5">
        <v>1</v>
      </c>
      <c r="C14" s="5">
        <v>3</v>
      </c>
      <c r="F14">
        <v>3</v>
      </c>
      <c r="G14" s="7" t="str">
        <f>CONCATENATE(A14,".",C14,".",F14)</f>
        <v>1.3.3</v>
      </c>
      <c r="H14" t="s">
        <v>29</v>
      </c>
      <c r="K14">
        <v>1</v>
      </c>
      <c r="L14">
        <v>1</v>
      </c>
      <c r="M14">
        <v>1</v>
      </c>
      <c r="N14">
        <v>1</v>
      </c>
      <c r="O14">
        <v>1</v>
      </c>
      <c r="Q14">
        <v>1</v>
      </c>
      <c r="T14">
        <v>1</v>
      </c>
      <c r="X14">
        <f>SUM(J14:V14)</f>
        <v>7</v>
      </c>
      <c r="Y14" s="3">
        <f>X14/13</f>
        <v>0.53846153846153844</v>
      </c>
      <c r="Z14">
        <v>13</v>
      </c>
      <c r="AC14" s="4" t="s">
        <v>36</v>
      </c>
    </row>
    <row r="15" spans="1:31">
      <c r="A15" s="5">
        <v>1</v>
      </c>
      <c r="C15" s="5">
        <v>3</v>
      </c>
      <c r="F15">
        <v>4</v>
      </c>
      <c r="G15" s="7" t="str">
        <f>CONCATENATE(A15,".",C15,".",F15)</f>
        <v>1.3.4</v>
      </c>
      <c r="H15" t="s">
        <v>55</v>
      </c>
      <c r="J15">
        <v>1</v>
      </c>
      <c r="K15">
        <v>1</v>
      </c>
      <c r="L15">
        <v>1</v>
      </c>
      <c r="S15">
        <v>1</v>
      </c>
      <c r="X15">
        <f>SUM(J15:V15)</f>
        <v>4</v>
      </c>
      <c r="Y15" s="3">
        <f>X15/13</f>
        <v>0.30769230769230771</v>
      </c>
      <c r="Z15">
        <v>14</v>
      </c>
    </row>
    <row r="16" spans="1:31">
      <c r="A16" s="5">
        <v>1</v>
      </c>
      <c r="C16" s="5">
        <v>3</v>
      </c>
      <c r="F16">
        <v>5</v>
      </c>
      <c r="G16" s="7" t="str">
        <f>CONCATENATE(A16,".",C16,".",F16)</f>
        <v>1.3.5</v>
      </c>
      <c r="H16" t="s">
        <v>80</v>
      </c>
      <c r="I16" t="s">
        <v>81</v>
      </c>
      <c r="J16">
        <v>1</v>
      </c>
      <c r="K16">
        <v>1</v>
      </c>
      <c r="M16">
        <v>1</v>
      </c>
      <c r="O16">
        <v>1</v>
      </c>
      <c r="R16">
        <v>1</v>
      </c>
      <c r="U16">
        <v>1</v>
      </c>
      <c r="X16">
        <f>SUM(J16:V16)</f>
        <v>6</v>
      </c>
      <c r="Y16" s="3">
        <f>X16/13</f>
        <v>0.46153846153846156</v>
      </c>
      <c r="Z16">
        <v>15</v>
      </c>
    </row>
    <row r="17" spans="1:31">
      <c r="A17" s="5">
        <v>1</v>
      </c>
      <c r="C17" s="5">
        <v>3</v>
      </c>
      <c r="F17">
        <v>6</v>
      </c>
      <c r="G17" s="7" t="str">
        <f>CONCATENATE(A17,".",C17,".",F17)</f>
        <v>1.3.6</v>
      </c>
      <c r="H17" t="s">
        <v>51</v>
      </c>
      <c r="K17">
        <v>1</v>
      </c>
      <c r="X17">
        <f>SUM(J17:V17)</f>
        <v>1</v>
      </c>
      <c r="Y17" s="3">
        <f>X17/13</f>
        <v>7.6923076923076927E-2</v>
      </c>
      <c r="Z17">
        <v>16</v>
      </c>
    </row>
    <row r="18" spans="1:31">
      <c r="A18" s="5">
        <v>1</v>
      </c>
      <c r="C18" s="5">
        <v>4</v>
      </c>
      <c r="D18" t="s">
        <v>104</v>
      </c>
      <c r="F18">
        <v>1</v>
      </c>
      <c r="G18" s="7" t="str">
        <f>CONCATENATE(A18,".",C18,".",F18)</f>
        <v>1.4.1</v>
      </c>
      <c r="H18" t="s">
        <v>41</v>
      </c>
      <c r="J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U18">
        <v>1</v>
      </c>
      <c r="X18">
        <f>SUM(J18:V18)</f>
        <v>8</v>
      </c>
      <c r="Y18" s="3">
        <f>X18/13</f>
        <v>0.61538461538461542</v>
      </c>
      <c r="Z18">
        <v>17</v>
      </c>
      <c r="AC18" s="4" t="s">
        <v>37</v>
      </c>
    </row>
    <row r="19" spans="1:31">
      <c r="A19" s="5">
        <v>1</v>
      </c>
      <c r="C19" s="5">
        <v>4</v>
      </c>
      <c r="F19">
        <v>2</v>
      </c>
      <c r="G19" s="7" t="str">
        <f>CONCATENATE(A19,".",C19,".",F19)</f>
        <v>1.4.2</v>
      </c>
      <c r="H19" t="s">
        <v>82</v>
      </c>
      <c r="I19" t="s">
        <v>83</v>
      </c>
      <c r="J19">
        <v>1</v>
      </c>
      <c r="L19">
        <v>1</v>
      </c>
      <c r="P19">
        <v>1</v>
      </c>
      <c r="V19">
        <v>1</v>
      </c>
      <c r="X19">
        <f>SUM(J19:V19)</f>
        <v>4</v>
      </c>
      <c r="Y19" s="3">
        <f>X19/13</f>
        <v>0.30769230769230771</v>
      </c>
      <c r="Z19">
        <v>18</v>
      </c>
      <c r="AE19" s="1" t="s">
        <v>121</v>
      </c>
    </row>
    <row r="20" spans="1:31">
      <c r="A20" s="5">
        <v>1</v>
      </c>
      <c r="C20" s="5">
        <v>4</v>
      </c>
      <c r="F20">
        <v>3</v>
      </c>
      <c r="G20" s="7" t="str">
        <f>CONCATENATE(A20,".",C20,".",F20)</f>
        <v>1.4.3</v>
      </c>
      <c r="H20" t="s">
        <v>94</v>
      </c>
      <c r="I20" t="s">
        <v>84</v>
      </c>
      <c r="J20">
        <v>1</v>
      </c>
      <c r="L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V20">
        <v>1</v>
      </c>
      <c r="X20">
        <f>SUM(J20:V20)</f>
        <v>10</v>
      </c>
      <c r="Y20" s="3">
        <f>X20/13</f>
        <v>0.76923076923076927</v>
      </c>
      <c r="Z20">
        <v>19</v>
      </c>
      <c r="AE20" s="1" t="s">
        <v>120</v>
      </c>
    </row>
    <row r="21" spans="1:31">
      <c r="A21" s="5">
        <v>1</v>
      </c>
      <c r="C21" s="5">
        <v>4</v>
      </c>
      <c r="F21">
        <v>4</v>
      </c>
      <c r="G21" s="7" t="str">
        <f>CONCATENATE(A21,".",C21,".",F21)</f>
        <v>1.4.4</v>
      </c>
      <c r="H21" t="s">
        <v>93</v>
      </c>
      <c r="I21" t="s">
        <v>85</v>
      </c>
      <c r="J21">
        <v>1</v>
      </c>
      <c r="L21">
        <v>1</v>
      </c>
      <c r="M21">
        <v>1</v>
      </c>
      <c r="O21">
        <v>1</v>
      </c>
      <c r="P21">
        <v>1</v>
      </c>
      <c r="R21">
        <v>1</v>
      </c>
      <c r="T21">
        <v>1</v>
      </c>
      <c r="U21">
        <v>1</v>
      </c>
      <c r="X21">
        <f>SUM(J21:V21)</f>
        <v>8</v>
      </c>
      <c r="Y21" s="3">
        <f>X21/13</f>
        <v>0.61538461538461542</v>
      </c>
      <c r="Z21">
        <v>20</v>
      </c>
      <c r="AC21" s="4" t="s">
        <v>39</v>
      </c>
      <c r="AE21" s="1" t="s">
        <v>123</v>
      </c>
    </row>
    <row r="22" spans="1:31">
      <c r="A22" s="5">
        <v>2</v>
      </c>
      <c r="B22" s="1" t="s">
        <v>35</v>
      </c>
      <c r="C22" s="5">
        <v>1</v>
      </c>
      <c r="D22" t="s">
        <v>22</v>
      </c>
      <c r="E22" t="s">
        <v>134</v>
      </c>
      <c r="F22">
        <v>1</v>
      </c>
      <c r="G22" s="7" t="str">
        <f>CONCATENATE(A22,".",C22,".",F22)</f>
        <v>2.1.1</v>
      </c>
      <c r="H22" t="s">
        <v>49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X22">
        <f>SUM(J22:V22)</f>
        <v>12</v>
      </c>
      <c r="Y22" s="3">
        <f>X22/13</f>
        <v>0.92307692307692313</v>
      </c>
      <c r="Z22">
        <v>21</v>
      </c>
      <c r="AE22" s="1" t="s">
        <v>119</v>
      </c>
    </row>
    <row r="23" spans="1:31">
      <c r="A23" s="5">
        <v>2</v>
      </c>
      <c r="C23" s="5">
        <v>1</v>
      </c>
      <c r="F23">
        <v>2</v>
      </c>
      <c r="G23" s="7" t="str">
        <f>CONCATENATE(A23,".",C23,".",F23)</f>
        <v>2.1.2</v>
      </c>
      <c r="H23" t="s">
        <v>73</v>
      </c>
      <c r="L23">
        <v>1</v>
      </c>
      <c r="M23">
        <v>1</v>
      </c>
      <c r="N23">
        <v>1</v>
      </c>
      <c r="O23">
        <v>1</v>
      </c>
      <c r="P23">
        <v>1</v>
      </c>
      <c r="R23">
        <v>1</v>
      </c>
      <c r="S23">
        <v>1</v>
      </c>
      <c r="T23">
        <v>1</v>
      </c>
      <c r="V23">
        <v>1</v>
      </c>
      <c r="X23">
        <f>SUM(J23:V23)</f>
        <v>9</v>
      </c>
      <c r="Y23" s="3">
        <f>X23/13</f>
        <v>0.69230769230769229</v>
      </c>
      <c r="Z23">
        <v>22</v>
      </c>
      <c r="AE23" s="1" t="s">
        <v>122</v>
      </c>
    </row>
    <row r="24" spans="1:31">
      <c r="A24" s="5">
        <v>2</v>
      </c>
      <c r="C24" s="5">
        <v>1</v>
      </c>
      <c r="F24">
        <v>3</v>
      </c>
      <c r="G24" s="7" t="str">
        <f>CONCATENATE(A24,".",C24,".",F24)</f>
        <v>2.1.3</v>
      </c>
      <c r="H24" t="s">
        <v>50</v>
      </c>
      <c r="J24">
        <v>1</v>
      </c>
      <c r="L24">
        <v>1</v>
      </c>
      <c r="P24">
        <v>1</v>
      </c>
      <c r="T24">
        <v>1</v>
      </c>
      <c r="V24">
        <v>1</v>
      </c>
      <c r="X24">
        <f>SUM(J24:V24)</f>
        <v>5</v>
      </c>
      <c r="Y24" s="3">
        <f>X24/13</f>
        <v>0.38461538461538464</v>
      </c>
      <c r="Z24">
        <v>23</v>
      </c>
    </row>
    <row r="25" spans="1:31">
      <c r="A25" s="5">
        <v>2</v>
      </c>
      <c r="C25" s="5">
        <v>1</v>
      </c>
      <c r="F25">
        <v>4</v>
      </c>
      <c r="G25" s="7" t="str">
        <f>CONCATENATE(A25,".",C25,".",F25)</f>
        <v>2.1.4</v>
      </c>
      <c r="H25" t="s">
        <v>66</v>
      </c>
      <c r="R25">
        <v>1</v>
      </c>
      <c r="X25">
        <f>SUM(J25:V25)</f>
        <v>1</v>
      </c>
      <c r="Y25" s="3">
        <f>X25/13</f>
        <v>7.6923076923076927E-2</v>
      </c>
      <c r="Z25">
        <v>24</v>
      </c>
    </row>
    <row r="26" spans="1:31">
      <c r="A26" s="5">
        <v>2</v>
      </c>
      <c r="C26" s="5">
        <v>1</v>
      </c>
      <c r="F26">
        <v>5</v>
      </c>
      <c r="G26" s="7" t="str">
        <f>CONCATENATE(A26,".",C26,".",F26)</f>
        <v>2.1.5</v>
      </c>
      <c r="H26" t="s">
        <v>68</v>
      </c>
      <c r="M26">
        <v>1</v>
      </c>
      <c r="P26">
        <v>1</v>
      </c>
      <c r="S26">
        <v>1</v>
      </c>
      <c r="X26">
        <f>SUM(J26:V26)</f>
        <v>3</v>
      </c>
      <c r="Y26" s="3">
        <f>X26/13</f>
        <v>0.23076923076923078</v>
      </c>
      <c r="Z26">
        <v>25</v>
      </c>
    </row>
    <row r="27" spans="1:31">
      <c r="A27" s="5">
        <v>2</v>
      </c>
      <c r="C27" s="5">
        <v>1</v>
      </c>
      <c r="F27">
        <v>6</v>
      </c>
      <c r="G27" s="7" t="str">
        <f>CONCATENATE(A27,".",C27,".",F27)</f>
        <v>2.1.6</v>
      </c>
      <c r="H27" t="s">
        <v>67</v>
      </c>
      <c r="R27">
        <v>1</v>
      </c>
      <c r="S27">
        <v>1</v>
      </c>
      <c r="X27">
        <f>SUM(J27:V27)</f>
        <v>2</v>
      </c>
      <c r="Y27" s="3">
        <f>X27/13</f>
        <v>0.15384615384615385</v>
      </c>
      <c r="Z27">
        <v>26</v>
      </c>
    </row>
    <row r="28" spans="1:31">
      <c r="A28" s="5">
        <v>2</v>
      </c>
      <c r="C28" s="5">
        <v>1</v>
      </c>
      <c r="F28">
        <v>7</v>
      </c>
      <c r="G28" s="7" t="str">
        <f>CONCATENATE(A28,".",C28,".",F28)</f>
        <v>2.1.7</v>
      </c>
      <c r="H28" t="s">
        <v>75</v>
      </c>
      <c r="J28">
        <v>1</v>
      </c>
      <c r="L28">
        <v>1</v>
      </c>
      <c r="M28">
        <v>1</v>
      </c>
      <c r="Q28">
        <v>1</v>
      </c>
      <c r="R28">
        <v>1</v>
      </c>
      <c r="S28">
        <v>1</v>
      </c>
      <c r="T28">
        <v>1</v>
      </c>
      <c r="X28">
        <f>SUM(J28:V28)</f>
        <v>7</v>
      </c>
      <c r="Y28" s="3">
        <f>X28/13</f>
        <v>0.53846153846153844</v>
      </c>
      <c r="Z28">
        <v>27</v>
      </c>
    </row>
    <row r="29" spans="1:31">
      <c r="A29" s="5">
        <v>2</v>
      </c>
      <c r="C29" s="5">
        <v>1</v>
      </c>
      <c r="F29">
        <v>8</v>
      </c>
      <c r="G29" s="7" t="str">
        <f>CONCATENATE(A29,".",C29,".",F29)</f>
        <v>2.1.8</v>
      </c>
      <c r="H29" t="s">
        <v>99</v>
      </c>
      <c r="O29">
        <v>1</v>
      </c>
      <c r="R29">
        <v>1</v>
      </c>
      <c r="S29">
        <v>1</v>
      </c>
      <c r="V29">
        <v>1</v>
      </c>
      <c r="X29">
        <f>SUM(J29:V29)</f>
        <v>4</v>
      </c>
      <c r="Y29" s="3">
        <f>X29/13</f>
        <v>0.30769230769230771</v>
      </c>
      <c r="Z29">
        <v>28</v>
      </c>
    </row>
    <row r="30" spans="1:31">
      <c r="A30" s="5">
        <v>2</v>
      </c>
      <c r="C30" s="5">
        <v>1</v>
      </c>
      <c r="F30">
        <v>9</v>
      </c>
      <c r="G30" s="7" t="str">
        <f>CONCATENATE(A30,".",C30,".",F30)</f>
        <v>2.1.9</v>
      </c>
      <c r="H30" t="s">
        <v>100</v>
      </c>
      <c r="M30">
        <v>1</v>
      </c>
      <c r="O30">
        <v>1</v>
      </c>
      <c r="R30">
        <v>1</v>
      </c>
      <c r="S30">
        <v>1</v>
      </c>
      <c r="V30">
        <v>1</v>
      </c>
      <c r="X30">
        <f>SUM(J30:V30)</f>
        <v>5</v>
      </c>
      <c r="Y30" s="3">
        <f>X30/13</f>
        <v>0.38461538461538464</v>
      </c>
      <c r="Z30">
        <v>29</v>
      </c>
    </row>
    <row r="31" spans="1:31">
      <c r="A31" s="5">
        <v>2</v>
      </c>
      <c r="C31" s="5">
        <v>1</v>
      </c>
      <c r="F31">
        <v>10</v>
      </c>
      <c r="G31" s="7" t="str">
        <f>CONCATENATE(A31,".",C31,".",F31)</f>
        <v>2.1.10</v>
      </c>
      <c r="H31" t="s">
        <v>112</v>
      </c>
      <c r="Q31">
        <v>1</v>
      </c>
      <c r="X31">
        <f>SUM(J31:V31)</f>
        <v>1</v>
      </c>
      <c r="Y31" s="3">
        <f>X31/13</f>
        <v>7.6923076923076927E-2</v>
      </c>
      <c r="Z31">
        <v>30</v>
      </c>
    </row>
    <row r="32" spans="1:31">
      <c r="A32" s="5">
        <v>2</v>
      </c>
      <c r="C32" s="5">
        <v>2</v>
      </c>
      <c r="D32" t="s">
        <v>103</v>
      </c>
      <c r="F32">
        <v>1</v>
      </c>
      <c r="G32" s="7" t="str">
        <f>CONCATENATE(A32,".",C32,".",F32)</f>
        <v>2.2.1</v>
      </c>
      <c r="H32" t="s">
        <v>86</v>
      </c>
      <c r="I32" t="s">
        <v>87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X32">
        <f>SUM(J32:V32)</f>
        <v>12</v>
      </c>
      <c r="Y32" s="3">
        <f>X32/13</f>
        <v>0.92307692307692313</v>
      </c>
      <c r="Z32">
        <v>31</v>
      </c>
    </row>
    <row r="33" spans="1:26">
      <c r="A33" s="5">
        <v>2</v>
      </c>
      <c r="C33" s="5">
        <v>2</v>
      </c>
      <c r="F33">
        <v>2</v>
      </c>
      <c r="G33" s="7" t="str">
        <f>CONCATENATE(A33,".",C33,".",F33)</f>
        <v>2.2.2</v>
      </c>
      <c r="H33" t="s">
        <v>31</v>
      </c>
      <c r="J33">
        <v>1</v>
      </c>
      <c r="P33">
        <v>1</v>
      </c>
      <c r="X33">
        <f>SUM(J33:V33)</f>
        <v>2</v>
      </c>
      <c r="Y33" s="3">
        <f>X33/13</f>
        <v>0.15384615384615385</v>
      </c>
      <c r="Z33">
        <v>32</v>
      </c>
    </row>
    <row r="34" spans="1:26">
      <c r="A34" s="5">
        <v>2</v>
      </c>
      <c r="C34" s="5">
        <v>3</v>
      </c>
      <c r="D34" t="s">
        <v>23</v>
      </c>
      <c r="F34">
        <v>1</v>
      </c>
      <c r="G34" s="7" t="str">
        <f>CONCATENATE(A34,".",C34,".",F34)</f>
        <v>2.3.1</v>
      </c>
      <c r="H34" t="s">
        <v>69</v>
      </c>
      <c r="M34">
        <v>1</v>
      </c>
      <c r="O34">
        <v>1</v>
      </c>
      <c r="R34">
        <v>1</v>
      </c>
      <c r="V34">
        <v>1</v>
      </c>
      <c r="X34">
        <f>SUM(J34:V34)</f>
        <v>4</v>
      </c>
      <c r="Y34" s="3">
        <f>X34/13</f>
        <v>0.30769230769230771</v>
      </c>
      <c r="Z34">
        <v>33</v>
      </c>
    </row>
    <row r="35" spans="1:26">
      <c r="A35" s="5">
        <v>2</v>
      </c>
      <c r="C35" s="5">
        <v>3</v>
      </c>
      <c r="F35">
        <v>2</v>
      </c>
      <c r="G35" s="7" t="str">
        <f>CONCATENATE(A35,".",C35,".",F35)</f>
        <v>2.3.2</v>
      </c>
      <c r="H35" t="s">
        <v>70</v>
      </c>
      <c r="O35">
        <v>1</v>
      </c>
      <c r="R35">
        <v>1</v>
      </c>
      <c r="X35">
        <f>SUM(J35:V35)</f>
        <v>2</v>
      </c>
      <c r="Y35" s="3">
        <f>X35/13</f>
        <v>0.15384615384615385</v>
      </c>
      <c r="Z35">
        <v>34</v>
      </c>
    </row>
    <row r="36" spans="1:26">
      <c r="A36" s="5">
        <v>2</v>
      </c>
      <c r="C36" s="5">
        <v>3</v>
      </c>
      <c r="F36">
        <v>3</v>
      </c>
      <c r="G36" s="7" t="str">
        <f>CONCATENATE(A36,".",C36,".",F36)</f>
        <v>2.3.3</v>
      </c>
      <c r="H36" t="s">
        <v>88</v>
      </c>
      <c r="I36" t="s">
        <v>89</v>
      </c>
      <c r="J36">
        <v>1</v>
      </c>
      <c r="K36">
        <v>1</v>
      </c>
      <c r="L36">
        <v>1</v>
      </c>
      <c r="M36">
        <v>1</v>
      </c>
      <c r="O36">
        <v>1</v>
      </c>
      <c r="P36">
        <v>1</v>
      </c>
      <c r="V36">
        <v>1</v>
      </c>
      <c r="X36">
        <f>SUM(J36:V36)</f>
        <v>7</v>
      </c>
      <c r="Y36" s="3">
        <f>X36/13</f>
        <v>0.53846153846153844</v>
      </c>
      <c r="Z36">
        <v>35</v>
      </c>
    </row>
    <row r="37" spans="1:26">
      <c r="A37" s="5">
        <v>2</v>
      </c>
      <c r="C37" s="5">
        <v>4</v>
      </c>
      <c r="D37" t="s">
        <v>59</v>
      </c>
      <c r="F37">
        <v>1</v>
      </c>
      <c r="G37" s="7" t="str">
        <f>CONCATENATE(A37,".",C37,".",F37)</f>
        <v>2.4.1</v>
      </c>
      <c r="H37" t="s">
        <v>60</v>
      </c>
      <c r="K37">
        <v>1</v>
      </c>
      <c r="M37">
        <v>1</v>
      </c>
      <c r="O37">
        <v>1</v>
      </c>
      <c r="P37">
        <v>1</v>
      </c>
      <c r="R37">
        <v>1</v>
      </c>
      <c r="T37">
        <v>1</v>
      </c>
      <c r="U37">
        <v>1</v>
      </c>
      <c r="X37">
        <f>SUM(J37:V37)</f>
        <v>7</v>
      </c>
      <c r="Y37" s="3">
        <f>X37/13</f>
        <v>0.53846153846153844</v>
      </c>
      <c r="Z37">
        <v>36</v>
      </c>
    </row>
    <row r="38" spans="1:26">
      <c r="A38" s="5">
        <v>2</v>
      </c>
      <c r="C38" s="5">
        <v>4</v>
      </c>
      <c r="F38">
        <v>2</v>
      </c>
      <c r="G38" s="7" t="str">
        <f>CONCATENATE(A38,".",C38,".",F38)</f>
        <v>2.4.2</v>
      </c>
      <c r="H38" t="s">
        <v>78</v>
      </c>
      <c r="M38">
        <v>1</v>
      </c>
      <c r="O38">
        <v>1</v>
      </c>
      <c r="V38">
        <v>1</v>
      </c>
      <c r="X38">
        <f>SUM(J38:V38)</f>
        <v>3</v>
      </c>
      <c r="Y38" s="3">
        <f>X38/13</f>
        <v>0.23076923076923078</v>
      </c>
      <c r="Z38">
        <v>37</v>
      </c>
    </row>
    <row r="39" spans="1:26">
      <c r="A39" s="5">
        <v>2</v>
      </c>
      <c r="C39" s="5">
        <v>5</v>
      </c>
      <c r="D39" t="s">
        <v>113</v>
      </c>
      <c r="F39">
        <v>1</v>
      </c>
      <c r="G39" s="7" t="str">
        <f>CONCATENATE(A39,".",C39,".",F39)</f>
        <v>2.5.1</v>
      </c>
      <c r="H39" t="s">
        <v>56</v>
      </c>
      <c r="K39">
        <v>1</v>
      </c>
      <c r="O39">
        <v>1</v>
      </c>
      <c r="R39">
        <v>1</v>
      </c>
      <c r="V39">
        <v>1</v>
      </c>
      <c r="X39">
        <f>SUM(J39:V39)</f>
        <v>4</v>
      </c>
      <c r="Y39" s="3">
        <f>X39/13</f>
        <v>0.30769230769230771</v>
      </c>
      <c r="Z39">
        <v>38</v>
      </c>
    </row>
    <row r="40" spans="1:26">
      <c r="A40" s="5">
        <v>2</v>
      </c>
      <c r="C40" s="5">
        <v>5</v>
      </c>
      <c r="F40">
        <v>2</v>
      </c>
      <c r="G40" s="7" t="str">
        <f>CONCATENATE(A40,".",C40,".",F40)</f>
        <v>2.5.2</v>
      </c>
      <c r="H40" t="s">
        <v>57</v>
      </c>
      <c r="K40">
        <v>1</v>
      </c>
      <c r="R40">
        <v>1</v>
      </c>
      <c r="X40">
        <f>SUM(J40:V40)</f>
        <v>2</v>
      </c>
      <c r="Y40" s="3">
        <f>X40/13</f>
        <v>0.15384615384615385</v>
      </c>
      <c r="Z40">
        <v>39</v>
      </c>
    </row>
    <row r="41" spans="1:26">
      <c r="A41" s="5">
        <v>2</v>
      </c>
      <c r="C41" s="5">
        <v>5</v>
      </c>
      <c r="F41">
        <v>3</v>
      </c>
      <c r="G41" s="7" t="str">
        <f>CONCATENATE(A41,".",C41,".",F41)</f>
        <v>2.5.3</v>
      </c>
      <c r="H41" t="s">
        <v>58</v>
      </c>
      <c r="K41">
        <v>1</v>
      </c>
      <c r="O41">
        <v>1</v>
      </c>
      <c r="Q41">
        <v>1</v>
      </c>
      <c r="T41">
        <v>1</v>
      </c>
      <c r="X41">
        <f>SUM(J41:V41)</f>
        <v>4</v>
      </c>
      <c r="Y41" s="3">
        <f>X41/13</f>
        <v>0.30769230769230771</v>
      </c>
      <c r="Z41">
        <v>40</v>
      </c>
    </row>
    <row r="42" spans="1:26">
      <c r="A42" s="5">
        <v>2</v>
      </c>
      <c r="C42" s="5">
        <v>5</v>
      </c>
      <c r="F42">
        <v>4</v>
      </c>
      <c r="G42" s="7" t="str">
        <f>CONCATENATE(A42,".",C42,".",F42)</f>
        <v>2.5.4</v>
      </c>
      <c r="H42" t="s">
        <v>98</v>
      </c>
      <c r="M42">
        <v>1</v>
      </c>
      <c r="P42">
        <v>1</v>
      </c>
      <c r="U42">
        <v>1</v>
      </c>
      <c r="V42">
        <v>1</v>
      </c>
      <c r="X42">
        <f>SUM(J42:V42)</f>
        <v>4</v>
      </c>
      <c r="Y42" s="3">
        <f>X42/13</f>
        <v>0.30769230769230771</v>
      </c>
      <c r="Z42">
        <v>41</v>
      </c>
    </row>
    <row r="43" spans="1:26">
      <c r="A43" s="5">
        <v>3</v>
      </c>
      <c r="B43" s="1" t="s">
        <v>34</v>
      </c>
      <c r="C43" s="5">
        <v>1</v>
      </c>
      <c r="D43" t="s">
        <v>24</v>
      </c>
      <c r="F43">
        <v>1</v>
      </c>
      <c r="G43" s="7" t="str">
        <f>CONCATENATE(A43,".",C43,".",F43)</f>
        <v>3.1.1</v>
      </c>
      <c r="H43" t="s">
        <v>44</v>
      </c>
      <c r="J43">
        <v>1</v>
      </c>
      <c r="K43">
        <v>1</v>
      </c>
      <c r="L43">
        <v>1</v>
      </c>
      <c r="M43">
        <v>1</v>
      </c>
      <c r="X43">
        <f>SUM(J43:V43)</f>
        <v>4</v>
      </c>
      <c r="Y43" s="3">
        <f>X43/13</f>
        <v>0.30769230769230771</v>
      </c>
      <c r="Z43">
        <v>42</v>
      </c>
    </row>
    <row r="44" spans="1:26">
      <c r="A44" s="5">
        <v>3</v>
      </c>
      <c r="C44" s="5">
        <v>1</v>
      </c>
      <c r="F44">
        <v>2</v>
      </c>
      <c r="G44" s="7" t="str">
        <f>CONCATENATE(A44,".",C44,".",F44)</f>
        <v>3.1.2</v>
      </c>
      <c r="H44" t="s">
        <v>45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R44">
        <v>1</v>
      </c>
      <c r="S44">
        <v>1</v>
      </c>
      <c r="U44">
        <v>1</v>
      </c>
      <c r="V44">
        <v>1</v>
      </c>
      <c r="X44">
        <f>SUM(J44:V44)</f>
        <v>10</v>
      </c>
      <c r="Y44" s="3">
        <f>X44/13</f>
        <v>0.76923076923076927</v>
      </c>
      <c r="Z44">
        <v>43</v>
      </c>
    </row>
    <row r="45" spans="1:26">
      <c r="A45" s="5">
        <v>3</v>
      </c>
      <c r="C45" s="5">
        <v>1</v>
      </c>
      <c r="F45">
        <v>3</v>
      </c>
      <c r="G45" s="7" t="str">
        <f>CONCATENATE(A45,".",C45,".",F45)</f>
        <v>3.1.3</v>
      </c>
      <c r="H45" t="s">
        <v>76</v>
      </c>
      <c r="L45">
        <v>1</v>
      </c>
      <c r="Q45">
        <v>1</v>
      </c>
      <c r="R45">
        <v>1</v>
      </c>
      <c r="T45">
        <v>1</v>
      </c>
      <c r="U45">
        <v>1</v>
      </c>
      <c r="X45">
        <f>SUM(J45:V45)</f>
        <v>5</v>
      </c>
      <c r="Y45" s="3">
        <f>X45/13</f>
        <v>0.38461538461538464</v>
      </c>
      <c r="Z45">
        <v>44</v>
      </c>
    </row>
    <row r="46" spans="1:26">
      <c r="A46" s="5">
        <v>3</v>
      </c>
      <c r="C46" s="5">
        <v>1</v>
      </c>
      <c r="F46">
        <v>4</v>
      </c>
      <c r="G46" s="7" t="str">
        <f>CONCATENATE(A46,".",C46,".",F46)</f>
        <v>3.1.4</v>
      </c>
      <c r="H46" t="s">
        <v>101</v>
      </c>
      <c r="M46">
        <v>1</v>
      </c>
      <c r="X46">
        <f>SUM(J46:V46)</f>
        <v>1</v>
      </c>
      <c r="Y46" s="3">
        <f>X46/13</f>
        <v>7.6923076923076927E-2</v>
      </c>
      <c r="Z46">
        <v>45</v>
      </c>
    </row>
    <row r="47" spans="1:26">
      <c r="A47" s="5">
        <v>3</v>
      </c>
      <c r="C47" s="5">
        <v>1</v>
      </c>
      <c r="F47">
        <v>5</v>
      </c>
      <c r="G47" s="7" t="str">
        <f>CONCATENATE(A47,".",C47,".",F47)</f>
        <v>3.1.5</v>
      </c>
      <c r="H47" t="s">
        <v>125</v>
      </c>
      <c r="U47">
        <v>1</v>
      </c>
      <c r="X47">
        <f>SUM(J47:V47)</f>
        <v>1</v>
      </c>
      <c r="Y47" s="3">
        <f>X47/13</f>
        <v>7.6923076923076927E-2</v>
      </c>
      <c r="Z47">
        <v>46</v>
      </c>
    </row>
    <row r="48" spans="1:26">
      <c r="A48" s="5">
        <v>3</v>
      </c>
      <c r="C48" s="5">
        <v>2</v>
      </c>
      <c r="D48" t="s">
        <v>63</v>
      </c>
      <c r="F48">
        <v>1</v>
      </c>
      <c r="G48" s="7" t="str">
        <f>CONCATENATE(A48,".",C48,".",F48)</f>
        <v>3.2.1</v>
      </c>
      <c r="H48" t="s">
        <v>64</v>
      </c>
      <c r="K48">
        <v>1</v>
      </c>
      <c r="M48">
        <v>1</v>
      </c>
      <c r="V48">
        <v>1</v>
      </c>
      <c r="X48">
        <f>SUM(J48:V48)</f>
        <v>3</v>
      </c>
      <c r="Y48" s="3">
        <f>X48/13</f>
        <v>0.23076923076923078</v>
      </c>
      <c r="Z48">
        <v>47</v>
      </c>
    </row>
    <row r="49" spans="1:26">
      <c r="A49" s="5">
        <v>3</v>
      </c>
      <c r="C49" s="5">
        <v>2</v>
      </c>
      <c r="F49">
        <v>2</v>
      </c>
      <c r="G49" s="7" t="str">
        <f>CONCATENATE(A49,".",C49,".",F49)</f>
        <v>3.2.2</v>
      </c>
      <c r="H49" t="s">
        <v>96</v>
      </c>
      <c r="M49">
        <v>1</v>
      </c>
      <c r="P49">
        <v>1</v>
      </c>
      <c r="R49">
        <v>1</v>
      </c>
      <c r="X49">
        <f>SUM(J49:V49)</f>
        <v>3</v>
      </c>
      <c r="Y49" s="3">
        <f>X49/13</f>
        <v>0.23076923076923078</v>
      </c>
      <c r="Z49">
        <v>48</v>
      </c>
    </row>
    <row r="50" spans="1:26">
      <c r="A50" s="5">
        <v>3</v>
      </c>
      <c r="C50" s="5">
        <v>3</v>
      </c>
      <c r="D50" t="s">
        <v>25</v>
      </c>
      <c r="F50">
        <v>1</v>
      </c>
      <c r="G50" s="7" t="str">
        <f>CONCATENATE(A50,".",C50,".",F50)</f>
        <v>3.3.1</v>
      </c>
      <c r="H50" t="s">
        <v>112</v>
      </c>
      <c r="T50">
        <v>1</v>
      </c>
      <c r="V50">
        <v>1</v>
      </c>
      <c r="X50">
        <f>SUM(J50:V50)</f>
        <v>2</v>
      </c>
      <c r="Y50" s="3">
        <f>X50/13</f>
        <v>0.15384615384615385</v>
      </c>
      <c r="Z50">
        <v>49</v>
      </c>
    </row>
    <row r="51" spans="1:26">
      <c r="A51" s="5">
        <v>3</v>
      </c>
      <c r="C51" s="5">
        <v>3</v>
      </c>
      <c r="F51">
        <v>2</v>
      </c>
      <c r="G51" s="7" t="str">
        <f>CONCATENATE(A51,".",C51,".",F51)</f>
        <v>3.3.2</v>
      </c>
      <c r="H51" t="s">
        <v>126</v>
      </c>
      <c r="J51">
        <v>1</v>
      </c>
      <c r="V51">
        <v>1</v>
      </c>
      <c r="X51">
        <f>SUM(J51:V51)</f>
        <v>2</v>
      </c>
      <c r="Y51" s="3">
        <f>X51/13</f>
        <v>0.15384615384615385</v>
      </c>
      <c r="Z51">
        <v>50</v>
      </c>
    </row>
    <row r="52" spans="1:26">
      <c r="A52" s="5">
        <v>4</v>
      </c>
      <c r="B52" s="1" t="s">
        <v>130</v>
      </c>
      <c r="C52" s="5">
        <v>1</v>
      </c>
      <c r="D52" t="s">
        <v>143</v>
      </c>
      <c r="F52">
        <v>1</v>
      </c>
      <c r="G52" s="7" t="str">
        <f>CONCATENATE(A52,".",C52,".",F52)</f>
        <v>4.1.1</v>
      </c>
      <c r="H52" t="s">
        <v>91</v>
      </c>
      <c r="I52" t="s">
        <v>90</v>
      </c>
      <c r="J52">
        <v>1</v>
      </c>
      <c r="L52">
        <v>1</v>
      </c>
      <c r="M52">
        <v>1</v>
      </c>
      <c r="P52">
        <v>1</v>
      </c>
      <c r="V52">
        <v>1</v>
      </c>
      <c r="X52">
        <f>SUM(J52:V52)</f>
        <v>5</v>
      </c>
      <c r="Y52" s="3">
        <f>X52/13</f>
        <v>0.38461538461538464</v>
      </c>
      <c r="Z52">
        <v>51</v>
      </c>
    </row>
    <row r="53" spans="1:26">
      <c r="A53" s="5">
        <v>4</v>
      </c>
      <c r="C53" s="5">
        <v>1</v>
      </c>
      <c r="F53">
        <v>2</v>
      </c>
      <c r="G53" s="7" t="str">
        <f>CONCATENATE(A53,".",C53,".",F53)</f>
        <v>4.1.2</v>
      </c>
      <c r="H53" t="s">
        <v>95</v>
      </c>
      <c r="M53">
        <v>1</v>
      </c>
      <c r="V53">
        <v>1</v>
      </c>
      <c r="X53">
        <f>SUM(J53:V53)</f>
        <v>2</v>
      </c>
      <c r="Y53" s="3">
        <f>X53/13</f>
        <v>0.15384615384615385</v>
      </c>
      <c r="Z53">
        <v>52</v>
      </c>
    </row>
    <row r="54" spans="1:26">
      <c r="A54" s="5">
        <v>4</v>
      </c>
      <c r="C54" s="5">
        <v>1</v>
      </c>
      <c r="F54">
        <v>3</v>
      </c>
      <c r="G54" s="7" t="str">
        <f>CONCATENATE(A54,".",C54,".",F54)</f>
        <v>4.1.3</v>
      </c>
      <c r="H54" t="s">
        <v>109</v>
      </c>
      <c r="P54">
        <v>1</v>
      </c>
      <c r="V54">
        <v>1</v>
      </c>
      <c r="X54">
        <f>SUM(J54:V54)</f>
        <v>2</v>
      </c>
      <c r="Y54" s="3">
        <f>X54/13</f>
        <v>0.15384615384615385</v>
      </c>
      <c r="Z54">
        <v>53</v>
      </c>
    </row>
    <row r="55" spans="1:26">
      <c r="A55" s="5">
        <v>4</v>
      </c>
      <c r="C55" s="5">
        <v>1</v>
      </c>
      <c r="F55">
        <v>4</v>
      </c>
      <c r="G55" s="7" t="str">
        <f>CONCATENATE(A55,".",C55,".",F55)</f>
        <v>4.1.4</v>
      </c>
      <c r="H55" t="s">
        <v>72</v>
      </c>
      <c r="L55">
        <v>1</v>
      </c>
      <c r="P55">
        <v>1</v>
      </c>
      <c r="V55">
        <v>1</v>
      </c>
      <c r="X55">
        <f>SUM(J55:V55)</f>
        <v>3</v>
      </c>
      <c r="Y55" s="3">
        <f>X55/13</f>
        <v>0.23076923076923078</v>
      </c>
      <c r="Z55">
        <v>54</v>
      </c>
    </row>
    <row r="56" spans="1:26">
      <c r="A56" s="5">
        <v>4</v>
      </c>
      <c r="C56" s="5">
        <v>1</v>
      </c>
      <c r="F56">
        <v>5</v>
      </c>
      <c r="G56" s="7" t="str">
        <f>CONCATENATE(A56,".",C56,".",F56)</f>
        <v>4.1.5</v>
      </c>
      <c r="H56" t="s">
        <v>129</v>
      </c>
      <c r="J56">
        <v>1</v>
      </c>
      <c r="K56">
        <v>1</v>
      </c>
      <c r="M56">
        <v>1</v>
      </c>
      <c r="P56">
        <v>1</v>
      </c>
      <c r="S56">
        <v>1</v>
      </c>
      <c r="X56">
        <f>SUM(J56:V56)</f>
        <v>5</v>
      </c>
      <c r="Y56" s="3">
        <f>X56/13</f>
        <v>0.38461538461538464</v>
      </c>
      <c r="Z56">
        <v>55</v>
      </c>
    </row>
    <row r="57" spans="1:26">
      <c r="A57" s="5">
        <v>4</v>
      </c>
      <c r="C57" s="5">
        <v>2</v>
      </c>
      <c r="D57" t="s">
        <v>97</v>
      </c>
      <c r="F57">
        <v>1</v>
      </c>
      <c r="G57" s="7" t="str">
        <f>CONCATENATE(A57,".",C57,".",F57)</f>
        <v>4.2.1</v>
      </c>
      <c r="H57" t="s">
        <v>74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S57">
        <v>1</v>
      </c>
      <c r="T57">
        <v>1</v>
      </c>
      <c r="U57">
        <v>1</v>
      </c>
      <c r="V57">
        <v>1</v>
      </c>
      <c r="X57">
        <f>SUM(J57:V57)</f>
        <v>12</v>
      </c>
      <c r="Y57" s="3">
        <f>X57/13</f>
        <v>0.92307692307692313</v>
      </c>
      <c r="Z57">
        <v>56</v>
      </c>
    </row>
    <row r="58" spans="1:26">
      <c r="A58" s="5">
        <v>4</v>
      </c>
      <c r="C58" s="5">
        <v>2</v>
      </c>
      <c r="F58">
        <v>2</v>
      </c>
      <c r="G58" s="7" t="str">
        <f>CONCATENATE(A58,".",C58,".",F58)</f>
        <v>4.2.2</v>
      </c>
      <c r="H58" t="s">
        <v>53</v>
      </c>
      <c r="M58">
        <v>1</v>
      </c>
      <c r="O58">
        <v>1</v>
      </c>
      <c r="T58">
        <v>1</v>
      </c>
      <c r="V58">
        <v>1</v>
      </c>
      <c r="X58">
        <f>SUM(J58:V58)</f>
        <v>4</v>
      </c>
      <c r="Y58" s="3">
        <f>X58/13</f>
        <v>0.30769230769230771</v>
      </c>
      <c r="Z58">
        <v>57</v>
      </c>
    </row>
    <row r="59" spans="1:26">
      <c r="A59" s="5">
        <v>4</v>
      </c>
      <c r="C59" s="5">
        <v>2</v>
      </c>
      <c r="F59">
        <v>3</v>
      </c>
      <c r="G59" s="7" t="str">
        <f>CONCATENATE(A59,".",C59,".",F59)</f>
        <v>4.2.3</v>
      </c>
      <c r="H59" t="s">
        <v>107</v>
      </c>
      <c r="O59">
        <v>1</v>
      </c>
      <c r="X59">
        <f>SUM(J59:V59)</f>
        <v>1</v>
      </c>
      <c r="Y59" s="3">
        <f>X59/13</f>
        <v>7.6923076923076927E-2</v>
      </c>
      <c r="Z59">
        <v>58</v>
      </c>
    </row>
    <row r="60" spans="1:26">
      <c r="A60" s="5">
        <v>4</v>
      </c>
      <c r="C60" s="5">
        <v>3</v>
      </c>
      <c r="D60" t="s">
        <v>61</v>
      </c>
      <c r="F60">
        <v>1</v>
      </c>
      <c r="G60" s="7" t="str">
        <f>CONCATENATE(A60,".",C60,".",F60)</f>
        <v>4.3.1</v>
      </c>
      <c r="H60" t="s">
        <v>62</v>
      </c>
      <c r="K60">
        <v>1</v>
      </c>
      <c r="O60">
        <v>1</v>
      </c>
      <c r="R60">
        <v>1</v>
      </c>
      <c r="S60">
        <v>1</v>
      </c>
      <c r="X60">
        <f>SUM(J60:V60)</f>
        <v>4</v>
      </c>
      <c r="Y60" s="3">
        <f>X60/13</f>
        <v>0.30769230769230771</v>
      </c>
      <c r="Z60">
        <v>59</v>
      </c>
    </row>
    <row r="62" spans="1:26" s="1" customFormat="1">
      <c r="G62" s="6"/>
      <c r="H62" s="1" t="s">
        <v>65</v>
      </c>
      <c r="J62" s="1">
        <f t="shared" ref="J62:V62" si="0">SUM(J2:J60)</f>
        <v>23</v>
      </c>
      <c r="K62" s="1">
        <f t="shared" si="0"/>
        <v>23</v>
      </c>
      <c r="L62" s="1">
        <f t="shared" si="0"/>
        <v>25</v>
      </c>
      <c r="M62" s="1">
        <f t="shared" si="0"/>
        <v>33</v>
      </c>
      <c r="N62" s="1">
        <f t="shared" si="0"/>
        <v>10</v>
      </c>
      <c r="O62" s="1">
        <f t="shared" si="0"/>
        <v>29</v>
      </c>
      <c r="P62" s="1">
        <f t="shared" si="0"/>
        <v>26</v>
      </c>
      <c r="Q62" s="1">
        <f t="shared" si="0"/>
        <v>12</v>
      </c>
      <c r="R62" s="1">
        <f t="shared" si="0"/>
        <v>29</v>
      </c>
      <c r="S62" s="1">
        <f t="shared" si="0"/>
        <v>21</v>
      </c>
      <c r="T62" s="1">
        <f t="shared" si="0"/>
        <v>22</v>
      </c>
      <c r="U62" s="1">
        <f t="shared" si="0"/>
        <v>17</v>
      </c>
      <c r="V62" s="1">
        <f t="shared" si="0"/>
        <v>27</v>
      </c>
      <c r="Y62" s="2"/>
    </row>
  </sheetData>
  <autoFilter ref="A1:AC60">
    <sortState ref="A2:AC60">
      <sortCondition ref="Z1:Z60"/>
    </sortState>
  </autoFilter>
  <phoneticPr fontId="3" type="noConversion"/>
  <conditionalFormatting sqref="X2:X6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1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6"/>
  <sheetViews>
    <sheetView topLeftCell="A27" workbookViewId="0">
      <selection activeCell="AB21" sqref="AB21"/>
    </sheetView>
  </sheetViews>
  <sheetFormatPr baseColWidth="10" defaultColWidth="8.83203125" defaultRowHeight="14" x14ac:dyDescent="0"/>
  <cols>
    <col min="2" max="2" width="13.5" customWidth="1"/>
    <col min="3" max="3" width="33" customWidth="1"/>
    <col min="4" max="4" width="4.6640625" customWidth="1"/>
    <col min="5" max="5" width="48.33203125" customWidth="1"/>
    <col min="6" max="20" width="4.6640625" hidden="1" customWidth="1"/>
    <col min="21" max="21" width="8.83203125" style="1"/>
  </cols>
  <sheetData>
    <row r="1" spans="1:22" ht="96" customHeight="1">
      <c r="A1" s="1" t="s">
        <v>128</v>
      </c>
      <c r="B1" s="1" t="s">
        <v>48</v>
      </c>
      <c r="C1" s="1" t="s">
        <v>54</v>
      </c>
      <c r="D1" s="1" t="s">
        <v>128</v>
      </c>
      <c r="E1" s="1" t="s">
        <v>144</v>
      </c>
      <c r="F1" s="8" t="s">
        <v>145</v>
      </c>
      <c r="G1" s="8" t="s">
        <v>46</v>
      </c>
      <c r="H1" s="8" t="s">
        <v>102</v>
      </c>
      <c r="I1" s="8" t="s">
        <v>169</v>
      </c>
      <c r="J1" s="8" t="s">
        <v>105</v>
      </c>
      <c r="K1" s="8" t="s">
        <v>119</v>
      </c>
      <c r="L1" s="8" t="s">
        <v>108</v>
      </c>
      <c r="M1" s="8" t="s">
        <v>111</v>
      </c>
      <c r="N1" s="8" t="s">
        <v>121</v>
      </c>
      <c r="O1" s="8" t="s">
        <v>114</v>
      </c>
      <c r="P1" s="8" t="s">
        <v>115</v>
      </c>
      <c r="Q1" s="8" t="s">
        <v>117</v>
      </c>
      <c r="R1" s="8" t="s">
        <v>118</v>
      </c>
      <c r="S1" s="8" t="s">
        <v>123</v>
      </c>
      <c r="U1" s="1" t="s">
        <v>65</v>
      </c>
      <c r="V1" s="15" t="s">
        <v>216</v>
      </c>
    </row>
    <row r="2" spans="1:22">
      <c r="A2" t="s">
        <v>0</v>
      </c>
      <c r="B2" t="s">
        <v>104</v>
      </c>
      <c r="C2" t="s">
        <v>41</v>
      </c>
      <c r="D2">
        <v>1</v>
      </c>
      <c r="E2" t="s">
        <v>148</v>
      </c>
      <c r="F2">
        <v>1</v>
      </c>
      <c r="K2">
        <v>1</v>
      </c>
      <c r="L2">
        <v>1</v>
      </c>
      <c r="O2">
        <v>1</v>
      </c>
      <c r="P2">
        <v>1</v>
      </c>
      <c r="Q2">
        <v>1</v>
      </c>
      <c r="U2" s="1">
        <f>SUM(F2:S2)</f>
        <v>6</v>
      </c>
      <c r="V2">
        <f>ROUND(U2/14*100,2)</f>
        <v>42.86</v>
      </c>
    </row>
    <row r="3" spans="1:22">
      <c r="D3">
        <v>2</v>
      </c>
      <c r="E3" t="s">
        <v>149</v>
      </c>
      <c r="F3">
        <v>1</v>
      </c>
      <c r="K3">
        <v>1</v>
      </c>
      <c r="L3">
        <v>1</v>
      </c>
      <c r="O3">
        <v>1</v>
      </c>
      <c r="P3">
        <v>1</v>
      </c>
      <c r="Q3">
        <v>1</v>
      </c>
      <c r="U3" s="1">
        <f>SUM(F3:S3)</f>
        <v>6</v>
      </c>
      <c r="V3">
        <f>ROUND(U3/14*100,2)</f>
        <v>42.86</v>
      </c>
    </row>
    <row r="4" spans="1:22">
      <c r="D4">
        <v>3</v>
      </c>
      <c r="E4" t="s">
        <v>156</v>
      </c>
      <c r="F4">
        <v>1</v>
      </c>
      <c r="K4">
        <v>1</v>
      </c>
      <c r="Q4">
        <v>1</v>
      </c>
      <c r="U4" s="1">
        <f>SUM(F4:S4)</f>
        <v>3</v>
      </c>
      <c r="V4">
        <f>ROUND(U4/14*100,2)</f>
        <v>21.43</v>
      </c>
    </row>
    <row r="5" spans="1:22">
      <c r="D5">
        <v>4</v>
      </c>
      <c r="E5" t="s">
        <v>164</v>
      </c>
      <c r="G5">
        <v>1</v>
      </c>
      <c r="U5" s="1">
        <f>SUM(F5:S5)</f>
        <v>1</v>
      </c>
      <c r="V5">
        <f>ROUND(U5/14*100,2)</f>
        <v>7.14</v>
      </c>
    </row>
    <row r="6" spans="1:22">
      <c r="D6">
        <v>5</v>
      </c>
      <c r="E6" t="s">
        <v>175</v>
      </c>
      <c r="I6">
        <v>1</v>
      </c>
      <c r="U6" s="1">
        <f>SUM(F6:S6)</f>
        <v>1</v>
      </c>
      <c r="V6">
        <f>ROUND(U6/14*100,2)</f>
        <v>7.14</v>
      </c>
    </row>
    <row r="7" spans="1:22">
      <c r="D7">
        <v>6</v>
      </c>
      <c r="E7" t="s">
        <v>207</v>
      </c>
      <c r="L7">
        <v>1</v>
      </c>
      <c r="U7" s="1">
        <f>SUM(F7:S7)</f>
        <v>1</v>
      </c>
      <c r="V7">
        <f>ROUND(U7/14*100,2)</f>
        <v>7.14</v>
      </c>
    </row>
    <row r="8" spans="1:22">
      <c r="D8">
        <v>7</v>
      </c>
      <c r="E8" t="s">
        <v>213</v>
      </c>
      <c r="L8">
        <v>1</v>
      </c>
      <c r="N8">
        <v>1</v>
      </c>
      <c r="O8">
        <v>1</v>
      </c>
      <c r="U8" s="1">
        <f>SUM(F8:S8)</f>
        <v>3</v>
      </c>
      <c r="V8">
        <f>ROUND(U8/14*100,2)</f>
        <v>21.43</v>
      </c>
    </row>
    <row r="9" spans="1:22">
      <c r="A9" t="s">
        <v>1</v>
      </c>
      <c r="C9" t="s">
        <v>110</v>
      </c>
      <c r="D9">
        <v>8</v>
      </c>
      <c r="E9" t="s">
        <v>146</v>
      </c>
      <c r="F9">
        <v>1</v>
      </c>
      <c r="U9" s="1">
        <f>SUM(F9:S9)</f>
        <v>1</v>
      </c>
      <c r="V9">
        <f>ROUND(U9/14*100,2)</f>
        <v>7.14</v>
      </c>
    </row>
    <row r="10" spans="1:22">
      <c r="D10">
        <v>9</v>
      </c>
      <c r="E10" t="s">
        <v>147</v>
      </c>
      <c r="F10">
        <v>1</v>
      </c>
      <c r="L10">
        <v>1</v>
      </c>
      <c r="O10">
        <v>1</v>
      </c>
      <c r="U10" s="1">
        <f>SUM(F10:S10)</f>
        <v>3</v>
      </c>
      <c r="V10">
        <f>ROUND(U10/14*100,2)</f>
        <v>21.43</v>
      </c>
    </row>
    <row r="11" spans="1:22">
      <c r="D11">
        <v>10</v>
      </c>
      <c r="E11" t="s">
        <v>157</v>
      </c>
      <c r="F11">
        <v>1</v>
      </c>
      <c r="K11">
        <v>1</v>
      </c>
      <c r="N11">
        <v>1</v>
      </c>
      <c r="U11" s="1">
        <f>SUM(F11:S11)</f>
        <v>3</v>
      </c>
      <c r="V11">
        <f>ROUND(U11/14*100,2)</f>
        <v>21.43</v>
      </c>
    </row>
    <row r="12" spans="1:22">
      <c r="D12">
        <v>11</v>
      </c>
      <c r="E12" t="s">
        <v>196</v>
      </c>
      <c r="K12">
        <v>1</v>
      </c>
      <c r="L12">
        <v>1</v>
      </c>
      <c r="U12" s="1">
        <f>SUM(F12:S12)</f>
        <v>2</v>
      </c>
      <c r="V12">
        <f>ROUND(U12/14*100,2)</f>
        <v>14.29</v>
      </c>
    </row>
    <row r="13" spans="1:22">
      <c r="A13" t="s">
        <v>2</v>
      </c>
      <c r="C13" t="s">
        <v>141</v>
      </c>
      <c r="D13">
        <v>12</v>
      </c>
      <c r="E13" t="s">
        <v>195</v>
      </c>
      <c r="F13">
        <v>1</v>
      </c>
      <c r="I13">
        <v>1</v>
      </c>
      <c r="J13">
        <v>1</v>
      </c>
      <c r="K13">
        <v>1</v>
      </c>
      <c r="L13">
        <v>1</v>
      </c>
      <c r="N13">
        <v>1</v>
      </c>
      <c r="O13">
        <v>1</v>
      </c>
      <c r="P13">
        <v>1</v>
      </c>
      <c r="Q13">
        <v>1</v>
      </c>
      <c r="U13" s="1">
        <f>SUM(F13:S13)</f>
        <v>9</v>
      </c>
      <c r="V13">
        <f>ROUND(U13/14*100,2)</f>
        <v>64.290000000000006</v>
      </c>
    </row>
    <row r="14" spans="1:22">
      <c r="D14">
        <v>13</v>
      </c>
      <c r="E14" t="s">
        <v>158</v>
      </c>
      <c r="F14">
        <v>1</v>
      </c>
      <c r="L14">
        <v>1</v>
      </c>
      <c r="N14">
        <v>1</v>
      </c>
      <c r="O14">
        <v>1</v>
      </c>
      <c r="U14" s="1">
        <f>SUM(F14:S14)</f>
        <v>4</v>
      </c>
      <c r="V14">
        <f>ROUND(U14/14*100,2)</f>
        <v>28.57</v>
      </c>
    </row>
    <row r="15" spans="1:22">
      <c r="D15">
        <v>14</v>
      </c>
      <c r="E15" t="s">
        <v>180</v>
      </c>
      <c r="J15">
        <v>1</v>
      </c>
      <c r="L15">
        <v>1</v>
      </c>
      <c r="P15">
        <v>1</v>
      </c>
      <c r="Q15">
        <v>1</v>
      </c>
      <c r="U15" s="1">
        <f>SUM(F15:S15)</f>
        <v>4</v>
      </c>
      <c r="V15">
        <f>ROUND(U15/14*100,2)</f>
        <v>28.57</v>
      </c>
    </row>
    <row r="16" spans="1:22">
      <c r="D16">
        <v>15</v>
      </c>
      <c r="E16" t="s">
        <v>192</v>
      </c>
      <c r="J16">
        <v>1</v>
      </c>
      <c r="K16">
        <v>1</v>
      </c>
      <c r="Q16">
        <v>1</v>
      </c>
      <c r="U16" s="1">
        <f>SUM(F16:S16)</f>
        <v>3</v>
      </c>
      <c r="V16">
        <f>ROUND(U16/14*100,2)</f>
        <v>21.43</v>
      </c>
    </row>
    <row r="17" spans="1:22">
      <c r="D17">
        <v>16</v>
      </c>
      <c r="E17" t="s">
        <v>202</v>
      </c>
      <c r="L17">
        <v>1</v>
      </c>
      <c r="N17">
        <v>1</v>
      </c>
      <c r="P17">
        <v>1</v>
      </c>
      <c r="U17" s="1">
        <f>SUM(F17:S17)</f>
        <v>3</v>
      </c>
      <c r="V17">
        <f>ROUND(U17/14*100,2)</f>
        <v>21.43</v>
      </c>
    </row>
    <row r="18" spans="1:22">
      <c r="D18">
        <v>17</v>
      </c>
      <c r="E18" t="s">
        <v>212</v>
      </c>
      <c r="N18">
        <v>1</v>
      </c>
      <c r="O18">
        <v>1</v>
      </c>
      <c r="U18" s="1">
        <f>SUM(F18:S18)</f>
        <v>2</v>
      </c>
      <c r="V18">
        <f>ROUND(U18/14*100,2)</f>
        <v>14.29</v>
      </c>
    </row>
    <row r="19" spans="1:22">
      <c r="A19" t="s">
        <v>3</v>
      </c>
      <c r="C19" t="s">
        <v>106</v>
      </c>
      <c r="D19">
        <v>18</v>
      </c>
      <c r="E19" t="s">
        <v>163</v>
      </c>
      <c r="G19">
        <v>1</v>
      </c>
      <c r="L19">
        <v>1</v>
      </c>
      <c r="O19">
        <v>1</v>
      </c>
      <c r="P19">
        <v>1</v>
      </c>
      <c r="U19" s="1">
        <f>SUM(F19:S19)</f>
        <v>4</v>
      </c>
      <c r="V19">
        <f>ROUND(U19/14*100,2)</f>
        <v>28.57</v>
      </c>
    </row>
    <row r="20" spans="1:22">
      <c r="D20">
        <v>19</v>
      </c>
      <c r="E20" t="s">
        <v>174</v>
      </c>
      <c r="I20">
        <v>1</v>
      </c>
      <c r="K20">
        <v>1</v>
      </c>
      <c r="U20" s="1">
        <f>SUM(F20:S20)</f>
        <v>2</v>
      </c>
      <c r="V20">
        <f>ROUND(U20/14*100,2)</f>
        <v>14.29</v>
      </c>
    </row>
    <row r="21" spans="1:22">
      <c r="D21">
        <v>20</v>
      </c>
      <c r="E21" t="s">
        <v>181</v>
      </c>
      <c r="J21">
        <v>1</v>
      </c>
      <c r="Q21">
        <v>1</v>
      </c>
      <c r="U21" s="1">
        <f>SUM(F21:S21)</f>
        <v>2</v>
      </c>
      <c r="V21">
        <f>ROUND(U21/14*100,2)</f>
        <v>14.29</v>
      </c>
    </row>
    <row r="22" spans="1:22">
      <c r="D22">
        <v>21</v>
      </c>
      <c r="E22" t="s">
        <v>191</v>
      </c>
      <c r="K22">
        <v>1</v>
      </c>
      <c r="N22">
        <v>1</v>
      </c>
      <c r="U22" s="1">
        <f>SUM(F22:S22)</f>
        <v>2</v>
      </c>
      <c r="V22">
        <f>ROUND(U22/14*100,2)</f>
        <v>14.29</v>
      </c>
    </row>
    <row r="23" spans="1:22">
      <c r="A23" t="s">
        <v>4</v>
      </c>
      <c r="B23" t="s">
        <v>22</v>
      </c>
      <c r="C23" t="s">
        <v>49</v>
      </c>
      <c r="D23">
        <v>22</v>
      </c>
      <c r="E23" t="s">
        <v>151</v>
      </c>
      <c r="F23">
        <v>1</v>
      </c>
      <c r="I23">
        <v>1</v>
      </c>
      <c r="K23">
        <v>1</v>
      </c>
      <c r="L23">
        <v>1</v>
      </c>
      <c r="O23">
        <v>1</v>
      </c>
      <c r="Q23">
        <v>1</v>
      </c>
      <c r="U23" s="1">
        <f>SUM(F23:S23)</f>
        <v>6</v>
      </c>
      <c r="V23">
        <f>ROUND(U23/14*100,2)</f>
        <v>42.86</v>
      </c>
    </row>
    <row r="24" spans="1:22">
      <c r="D24">
        <v>23</v>
      </c>
      <c r="E24" t="s">
        <v>184</v>
      </c>
      <c r="F24">
        <v>1</v>
      </c>
      <c r="H24">
        <v>1</v>
      </c>
      <c r="K24">
        <v>1</v>
      </c>
      <c r="O24">
        <v>1</v>
      </c>
      <c r="S24">
        <v>1</v>
      </c>
      <c r="U24" s="1">
        <f>SUM(F24:S24)</f>
        <v>5</v>
      </c>
      <c r="V24">
        <f>ROUND(U24/14*100,2)</f>
        <v>35.71</v>
      </c>
    </row>
    <row r="25" spans="1:22">
      <c r="D25">
        <v>24</v>
      </c>
      <c r="E25" t="s">
        <v>179</v>
      </c>
      <c r="G25">
        <v>1</v>
      </c>
      <c r="I25">
        <v>1</v>
      </c>
      <c r="J25">
        <v>1</v>
      </c>
      <c r="P25">
        <v>1</v>
      </c>
      <c r="Q25">
        <v>1</v>
      </c>
      <c r="U25" s="1">
        <f>SUM(F25:S25)</f>
        <v>5</v>
      </c>
      <c r="V25">
        <f>ROUND(U25/14*100,2)</f>
        <v>35.71</v>
      </c>
    </row>
    <row r="26" spans="1:22">
      <c r="D26">
        <v>25</v>
      </c>
      <c r="E26" s="14" t="s">
        <v>197</v>
      </c>
      <c r="L26">
        <v>1</v>
      </c>
      <c r="P26">
        <v>1</v>
      </c>
      <c r="R26">
        <v>1</v>
      </c>
      <c r="U26" s="1">
        <f>SUM(F26:S26)</f>
        <v>3</v>
      </c>
      <c r="V26">
        <f>ROUND(U26/14*100,2)</f>
        <v>21.43</v>
      </c>
    </row>
    <row r="27" spans="1:22">
      <c r="A27" t="s">
        <v>5</v>
      </c>
      <c r="C27" t="s">
        <v>73</v>
      </c>
      <c r="D27">
        <v>26</v>
      </c>
      <c r="E27" t="s">
        <v>152</v>
      </c>
      <c r="F27">
        <v>1</v>
      </c>
      <c r="L27">
        <v>1</v>
      </c>
      <c r="P27">
        <v>1</v>
      </c>
      <c r="Q27">
        <v>1</v>
      </c>
      <c r="S27">
        <v>1</v>
      </c>
      <c r="U27" s="1">
        <f>SUM(F27:S27)</f>
        <v>5</v>
      </c>
      <c r="V27">
        <f>ROUND(U27/14*100,2)</f>
        <v>35.71</v>
      </c>
    </row>
    <row r="28" spans="1:22">
      <c r="D28">
        <v>27</v>
      </c>
      <c r="E28" t="s">
        <v>170</v>
      </c>
      <c r="I28">
        <v>1</v>
      </c>
      <c r="O28">
        <v>1</v>
      </c>
      <c r="U28" s="1">
        <f>SUM(F28:S28)</f>
        <v>2</v>
      </c>
      <c r="V28">
        <f>ROUND(U28/14*100,2)</f>
        <v>14.29</v>
      </c>
    </row>
    <row r="29" spans="1:22">
      <c r="D29">
        <v>28</v>
      </c>
      <c r="E29" t="s">
        <v>171</v>
      </c>
      <c r="I29">
        <v>1</v>
      </c>
      <c r="U29" s="1">
        <f>SUM(F29:S29)</f>
        <v>1</v>
      </c>
      <c r="V29">
        <f>ROUND(U29/14*100,2)</f>
        <v>7.14</v>
      </c>
    </row>
    <row r="30" spans="1:22">
      <c r="A30" t="s">
        <v>6</v>
      </c>
      <c r="C30" t="s">
        <v>219</v>
      </c>
      <c r="D30">
        <v>29</v>
      </c>
      <c r="E30" t="s">
        <v>154</v>
      </c>
      <c r="F30">
        <v>1</v>
      </c>
      <c r="U30" s="1">
        <f>SUM(F30:S30)</f>
        <v>1</v>
      </c>
      <c r="V30">
        <f>ROUND(U30/14*100,2)</f>
        <v>7.14</v>
      </c>
    </row>
    <row r="31" spans="1:22">
      <c r="A31" t="s">
        <v>7</v>
      </c>
      <c r="C31" t="s">
        <v>50</v>
      </c>
      <c r="D31">
        <v>30</v>
      </c>
      <c r="E31" t="s">
        <v>211</v>
      </c>
      <c r="G31">
        <v>1</v>
      </c>
      <c r="K31">
        <v>1</v>
      </c>
      <c r="N31">
        <v>1</v>
      </c>
      <c r="O31">
        <v>1</v>
      </c>
      <c r="Q31">
        <v>1</v>
      </c>
      <c r="U31" s="1">
        <f>SUM(F31:S31)</f>
        <v>5</v>
      </c>
      <c r="V31">
        <f>ROUND(U31/14*100,2)</f>
        <v>35.71</v>
      </c>
    </row>
    <row r="32" spans="1:22">
      <c r="D32">
        <v>31</v>
      </c>
      <c r="E32" t="s">
        <v>183</v>
      </c>
      <c r="G32">
        <v>1</v>
      </c>
      <c r="I32">
        <v>1</v>
      </c>
      <c r="J32">
        <v>1</v>
      </c>
      <c r="K32">
        <v>1</v>
      </c>
      <c r="L32">
        <v>1</v>
      </c>
      <c r="O32">
        <v>1</v>
      </c>
      <c r="R32">
        <v>1</v>
      </c>
      <c r="S32">
        <v>1</v>
      </c>
      <c r="U32" s="1">
        <f>SUM(F32:S32)</f>
        <v>8</v>
      </c>
      <c r="V32">
        <f>ROUND(U32/14*100,2)</f>
        <v>57.14</v>
      </c>
    </row>
    <row r="33" spans="1:22">
      <c r="D33">
        <v>32</v>
      </c>
      <c r="E33" s="14" t="s">
        <v>194</v>
      </c>
      <c r="K33">
        <v>1</v>
      </c>
      <c r="O33">
        <v>1</v>
      </c>
      <c r="R33">
        <v>1</v>
      </c>
      <c r="U33" s="1">
        <f>SUM(F33:S33)</f>
        <v>3</v>
      </c>
      <c r="V33">
        <f>ROUND(U33/14*100,2)</f>
        <v>21.43</v>
      </c>
    </row>
    <row r="34" spans="1:22">
      <c r="A34" t="s">
        <v>8</v>
      </c>
      <c r="C34" t="s">
        <v>66</v>
      </c>
      <c r="D34">
        <v>33</v>
      </c>
      <c r="E34" t="s">
        <v>187</v>
      </c>
      <c r="K34">
        <v>1</v>
      </c>
      <c r="L34">
        <v>1</v>
      </c>
      <c r="P34">
        <v>1</v>
      </c>
      <c r="R34">
        <v>1</v>
      </c>
      <c r="S34">
        <v>1</v>
      </c>
      <c r="U34" s="1">
        <f>SUM(F34:S34)</f>
        <v>5</v>
      </c>
      <c r="V34">
        <f>ROUND(U34/14*100,2)</f>
        <v>35.71</v>
      </c>
    </row>
    <row r="35" spans="1:22">
      <c r="D35">
        <v>34</v>
      </c>
      <c r="E35" t="s">
        <v>210</v>
      </c>
      <c r="L35">
        <v>1</v>
      </c>
      <c r="O35">
        <v>1</v>
      </c>
      <c r="U35" s="1">
        <f>SUM(F35:S35)</f>
        <v>2</v>
      </c>
      <c r="V35">
        <f>ROUND(U35/14*100,2)</f>
        <v>14.29</v>
      </c>
    </row>
    <row r="36" spans="1:22">
      <c r="A36" t="s">
        <v>10</v>
      </c>
      <c r="C36" t="s">
        <v>209</v>
      </c>
      <c r="D36">
        <v>35</v>
      </c>
      <c r="E36" s="14" t="s">
        <v>172</v>
      </c>
      <c r="I36">
        <v>1</v>
      </c>
      <c r="U36" s="1">
        <f>SUM(F36:S36)</f>
        <v>1</v>
      </c>
      <c r="V36">
        <f>ROUND(U36/14*100,2)</f>
        <v>7.14</v>
      </c>
    </row>
    <row r="37" spans="1:22">
      <c r="D37">
        <v>36</v>
      </c>
      <c r="E37" t="s">
        <v>208</v>
      </c>
      <c r="L37">
        <v>1</v>
      </c>
      <c r="O37">
        <v>1</v>
      </c>
      <c r="Q37">
        <v>1</v>
      </c>
      <c r="S37">
        <v>1</v>
      </c>
      <c r="U37" s="1">
        <f>SUM(F37:S37)</f>
        <v>4</v>
      </c>
      <c r="V37">
        <f>ROUND(U37/14*100,2)</f>
        <v>28.57</v>
      </c>
    </row>
    <row r="38" spans="1:22">
      <c r="A38" t="s">
        <v>11</v>
      </c>
      <c r="C38" t="s">
        <v>75</v>
      </c>
      <c r="D38">
        <v>37</v>
      </c>
      <c r="E38" t="s">
        <v>153</v>
      </c>
      <c r="F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U38" s="1">
        <f>SUM(F38:S38)</f>
        <v>8</v>
      </c>
      <c r="V38">
        <f>ROUND(U38/14*100,2)</f>
        <v>57.14</v>
      </c>
    </row>
    <row r="39" spans="1:22">
      <c r="D39">
        <v>38</v>
      </c>
      <c r="E39" s="14" t="s">
        <v>155</v>
      </c>
      <c r="F39">
        <v>1</v>
      </c>
      <c r="P39">
        <v>1</v>
      </c>
      <c r="U39" s="1">
        <f>SUM(F39:S39)</f>
        <v>2</v>
      </c>
      <c r="V39">
        <f>ROUND(U39/14*100,2)</f>
        <v>14.29</v>
      </c>
    </row>
    <row r="40" spans="1:22">
      <c r="D40">
        <v>39</v>
      </c>
      <c r="E40" s="14" t="s">
        <v>167</v>
      </c>
      <c r="H40">
        <v>1</v>
      </c>
      <c r="I40">
        <v>1</v>
      </c>
      <c r="K40">
        <v>1</v>
      </c>
      <c r="N40">
        <v>1</v>
      </c>
      <c r="S40">
        <v>1</v>
      </c>
      <c r="U40" s="1">
        <f>SUM(F40:S40)</f>
        <v>5</v>
      </c>
      <c r="V40">
        <f>ROUND(U40/14*100,2)</f>
        <v>35.71</v>
      </c>
    </row>
    <row r="41" spans="1:22">
      <c r="A41" t="s">
        <v>12</v>
      </c>
      <c r="C41" t="s">
        <v>99</v>
      </c>
      <c r="D41">
        <v>40</v>
      </c>
      <c r="E41" t="s">
        <v>150</v>
      </c>
      <c r="F41">
        <v>1</v>
      </c>
      <c r="O41">
        <v>1</v>
      </c>
      <c r="P41">
        <v>1</v>
      </c>
      <c r="Q41">
        <v>1</v>
      </c>
      <c r="U41" s="1">
        <f>SUM(F41:S41)</f>
        <v>4</v>
      </c>
      <c r="V41">
        <f>ROUND(U41/14*100,2)</f>
        <v>28.57</v>
      </c>
    </row>
    <row r="42" spans="1:22">
      <c r="D42">
        <v>41</v>
      </c>
      <c r="E42" t="s">
        <v>214</v>
      </c>
      <c r="O42">
        <v>1</v>
      </c>
      <c r="U42" s="1">
        <f>SUM(F42:S42)</f>
        <v>1</v>
      </c>
      <c r="V42">
        <f>ROUND(U42/14*100,2)</f>
        <v>7.14</v>
      </c>
    </row>
    <row r="43" spans="1:22">
      <c r="A43" t="s">
        <v>13</v>
      </c>
      <c r="C43" t="s">
        <v>112</v>
      </c>
      <c r="D43">
        <v>42</v>
      </c>
      <c r="E43" t="s">
        <v>193</v>
      </c>
      <c r="K43">
        <v>1</v>
      </c>
      <c r="S43">
        <v>1</v>
      </c>
      <c r="U43" s="1">
        <f>SUM(F43:S43)</f>
        <v>2</v>
      </c>
      <c r="V43">
        <f>ROUND(U43/14*100,2)</f>
        <v>14.29</v>
      </c>
    </row>
    <row r="44" spans="1:22">
      <c r="A44" t="s">
        <v>14</v>
      </c>
      <c r="B44" t="s">
        <v>23</v>
      </c>
      <c r="C44" t="s">
        <v>142</v>
      </c>
      <c r="D44">
        <v>43</v>
      </c>
      <c r="E44" t="s">
        <v>166</v>
      </c>
      <c r="F44">
        <v>1</v>
      </c>
      <c r="G44">
        <v>1</v>
      </c>
      <c r="I44">
        <v>1</v>
      </c>
      <c r="K44">
        <v>1</v>
      </c>
      <c r="L44">
        <v>1</v>
      </c>
      <c r="N44">
        <v>1</v>
      </c>
      <c r="O44">
        <v>1</v>
      </c>
      <c r="P44">
        <v>1</v>
      </c>
      <c r="Q44">
        <v>1</v>
      </c>
      <c r="U44" s="1">
        <f>SUM(F44:S44)</f>
        <v>9</v>
      </c>
      <c r="V44">
        <f>ROUND(U44/14*100,2)</f>
        <v>64.290000000000006</v>
      </c>
    </row>
    <row r="45" spans="1:22">
      <c r="D45">
        <v>44</v>
      </c>
      <c r="E45" t="s">
        <v>165</v>
      </c>
      <c r="G45">
        <v>1</v>
      </c>
      <c r="L45">
        <v>1</v>
      </c>
      <c r="N45">
        <v>1</v>
      </c>
      <c r="U45" s="1">
        <f>SUM(F45:S45)</f>
        <v>3</v>
      </c>
      <c r="V45">
        <f>ROUND(U45/14*100,2)</f>
        <v>21.43</v>
      </c>
    </row>
    <row r="46" spans="1:22">
      <c r="D46">
        <v>45</v>
      </c>
      <c r="E46" t="s">
        <v>177</v>
      </c>
      <c r="J46">
        <v>1</v>
      </c>
      <c r="K46">
        <v>1</v>
      </c>
      <c r="O46">
        <v>1</v>
      </c>
      <c r="P46">
        <v>1</v>
      </c>
      <c r="U46" s="1">
        <f>SUM(F46:S46)</f>
        <v>4</v>
      </c>
      <c r="V46">
        <f>ROUND(U46/14*100,2)</f>
        <v>28.57</v>
      </c>
    </row>
    <row r="47" spans="1:22">
      <c r="D47">
        <v>46</v>
      </c>
      <c r="E47" t="s">
        <v>182</v>
      </c>
      <c r="K47">
        <v>1</v>
      </c>
      <c r="S47">
        <v>1</v>
      </c>
      <c r="U47" s="1">
        <f>SUM(F47:S47)</f>
        <v>2</v>
      </c>
      <c r="V47">
        <f>ROUND(U47/14*100,2)</f>
        <v>14.29</v>
      </c>
    </row>
    <row r="48" spans="1:22">
      <c r="D48">
        <v>47</v>
      </c>
      <c r="E48" t="s">
        <v>178</v>
      </c>
      <c r="J48">
        <v>1</v>
      </c>
      <c r="U48" s="1">
        <f>SUM(F48:S48)</f>
        <v>1</v>
      </c>
      <c r="V48">
        <f>ROUND(U48/14*100,2)</f>
        <v>7.14</v>
      </c>
    </row>
    <row r="49" spans="1:22">
      <c r="D49">
        <v>48</v>
      </c>
      <c r="E49" t="s">
        <v>159</v>
      </c>
      <c r="F49">
        <v>1</v>
      </c>
      <c r="K49">
        <v>1</v>
      </c>
      <c r="L49">
        <v>1</v>
      </c>
      <c r="S49">
        <v>1</v>
      </c>
      <c r="U49" s="1">
        <f>SUM(F49:S49)</f>
        <v>4</v>
      </c>
      <c r="V49">
        <f>ROUND(U49/14*100,2)</f>
        <v>28.57</v>
      </c>
    </row>
    <row r="50" spans="1:22">
      <c r="D50">
        <v>49</v>
      </c>
      <c r="E50" t="s">
        <v>160</v>
      </c>
      <c r="F50">
        <v>1</v>
      </c>
      <c r="U50" s="1">
        <f>SUM(F50:S50)</f>
        <v>1</v>
      </c>
      <c r="V50">
        <f>ROUND(U50/14*100,2)</f>
        <v>7.14</v>
      </c>
    </row>
    <row r="51" spans="1:22">
      <c r="D51">
        <v>50</v>
      </c>
      <c r="E51" t="s">
        <v>185</v>
      </c>
      <c r="K51">
        <v>1</v>
      </c>
      <c r="L51">
        <v>1</v>
      </c>
      <c r="M51">
        <v>1</v>
      </c>
      <c r="P51">
        <v>1</v>
      </c>
      <c r="S51">
        <v>1</v>
      </c>
      <c r="U51" s="1">
        <f>SUM(F51:S51)</f>
        <v>5</v>
      </c>
      <c r="V51">
        <f>ROUND(U51/14*100,2)</f>
        <v>35.71</v>
      </c>
    </row>
    <row r="52" spans="1:22">
      <c r="A52" t="s">
        <v>15</v>
      </c>
      <c r="B52" t="s">
        <v>25</v>
      </c>
      <c r="C52" t="s">
        <v>246</v>
      </c>
      <c r="D52">
        <v>51</v>
      </c>
      <c r="E52" t="s">
        <v>200</v>
      </c>
      <c r="L52">
        <v>1</v>
      </c>
      <c r="O52">
        <v>1</v>
      </c>
      <c r="Q52">
        <v>1</v>
      </c>
      <c r="R52">
        <v>1</v>
      </c>
      <c r="U52" s="1">
        <f>SUM(F52:S52)</f>
        <v>4</v>
      </c>
      <c r="V52">
        <f>ROUND(U52/14*100,2)</f>
        <v>28.57</v>
      </c>
    </row>
    <row r="53" spans="1:22">
      <c r="A53" t="s">
        <v>16</v>
      </c>
      <c r="C53" t="s">
        <v>126</v>
      </c>
      <c r="D53">
        <v>52</v>
      </c>
      <c r="E53" t="s">
        <v>161</v>
      </c>
      <c r="F53">
        <v>1</v>
      </c>
      <c r="U53" s="1">
        <f>SUM(F53:S53)</f>
        <v>1</v>
      </c>
      <c r="V53">
        <f>ROUND(U53/14*100,2)</f>
        <v>7.14</v>
      </c>
    </row>
    <row r="54" spans="1:22">
      <c r="D54">
        <v>53</v>
      </c>
      <c r="E54" t="s">
        <v>198</v>
      </c>
      <c r="L54">
        <v>1</v>
      </c>
      <c r="O54">
        <v>1</v>
      </c>
      <c r="U54" s="1">
        <f>SUM(F54:S54)</f>
        <v>2</v>
      </c>
      <c r="V54">
        <f>ROUND(U54/14*100,2)</f>
        <v>14.29</v>
      </c>
    </row>
    <row r="55" spans="1:22">
      <c r="D55">
        <v>54</v>
      </c>
      <c r="E55" t="s">
        <v>203</v>
      </c>
      <c r="L55">
        <v>1</v>
      </c>
      <c r="O55">
        <v>1</v>
      </c>
      <c r="U55" s="1">
        <f>SUM(F55:S55)</f>
        <v>2</v>
      </c>
      <c r="V55">
        <f>ROUND(U55/14*100,2)</f>
        <v>14.29</v>
      </c>
    </row>
    <row r="56" spans="1:22">
      <c r="A56" t="s">
        <v>17</v>
      </c>
      <c r="B56" t="s">
        <v>143</v>
      </c>
      <c r="C56" t="s">
        <v>215</v>
      </c>
      <c r="D56">
        <v>55</v>
      </c>
      <c r="E56" t="s">
        <v>206</v>
      </c>
      <c r="F56">
        <v>1</v>
      </c>
      <c r="K56">
        <v>1</v>
      </c>
      <c r="L56">
        <v>1</v>
      </c>
      <c r="S56">
        <v>1</v>
      </c>
      <c r="U56" s="1">
        <f>SUM(F56:S56)</f>
        <v>4</v>
      </c>
      <c r="V56">
        <f>ROUND(U56/14*100,2)</f>
        <v>28.57</v>
      </c>
    </row>
    <row r="57" spans="1:22">
      <c r="D57">
        <v>56</v>
      </c>
      <c r="E57" t="s">
        <v>162</v>
      </c>
      <c r="G57">
        <v>1</v>
      </c>
      <c r="U57" s="1">
        <f>SUM(F57:S57)</f>
        <v>1</v>
      </c>
      <c r="V57">
        <f>ROUND(U57/14*100,2)</f>
        <v>7.14</v>
      </c>
    </row>
    <row r="58" spans="1:22">
      <c r="D58">
        <v>57</v>
      </c>
      <c r="E58" t="s">
        <v>168</v>
      </c>
      <c r="H58">
        <v>1</v>
      </c>
      <c r="S58">
        <v>1</v>
      </c>
      <c r="U58" s="1">
        <f>SUM(F58:S58)</f>
        <v>2</v>
      </c>
      <c r="V58">
        <f>ROUND(U58/14*100,2)</f>
        <v>14.29</v>
      </c>
    </row>
    <row r="59" spans="1:22">
      <c r="D59">
        <v>58</v>
      </c>
      <c r="E59" t="s">
        <v>186</v>
      </c>
      <c r="K59">
        <v>1</v>
      </c>
      <c r="U59" s="1">
        <f>SUM(F59:S59)</f>
        <v>1</v>
      </c>
      <c r="V59">
        <f>ROUND(U59/14*100,2)</f>
        <v>7.14</v>
      </c>
    </row>
    <row r="60" spans="1:22">
      <c r="D60">
        <v>59</v>
      </c>
      <c r="E60" t="s">
        <v>176</v>
      </c>
      <c r="I60">
        <v>1</v>
      </c>
      <c r="R60">
        <v>1</v>
      </c>
      <c r="U60" s="1">
        <f>SUM(F60:S60)</f>
        <v>2</v>
      </c>
      <c r="V60">
        <f>ROUND(U60/14*100,2)</f>
        <v>14.29</v>
      </c>
    </row>
    <row r="61" spans="1:22">
      <c r="D61">
        <v>60</v>
      </c>
      <c r="E61" t="s">
        <v>204</v>
      </c>
      <c r="I61">
        <v>1</v>
      </c>
      <c r="J61">
        <v>1</v>
      </c>
      <c r="K61">
        <v>1</v>
      </c>
      <c r="M61">
        <v>1</v>
      </c>
      <c r="P61">
        <v>1</v>
      </c>
      <c r="S61">
        <v>1</v>
      </c>
      <c r="U61" s="1">
        <f>SUM(F61:S61)</f>
        <v>6</v>
      </c>
      <c r="V61">
        <f>ROUND(U61/14*100,2)</f>
        <v>42.86</v>
      </c>
    </row>
    <row r="62" spans="1:22">
      <c r="D62">
        <v>61</v>
      </c>
      <c r="E62" t="s">
        <v>205</v>
      </c>
      <c r="K62">
        <v>1</v>
      </c>
      <c r="L62">
        <v>1</v>
      </c>
      <c r="N62">
        <v>1</v>
      </c>
      <c r="S62">
        <v>1</v>
      </c>
      <c r="U62" s="1">
        <f>SUM(F62:S62)</f>
        <v>4</v>
      </c>
      <c r="V62">
        <f>ROUND(U62/14*100,2)</f>
        <v>28.57</v>
      </c>
    </row>
    <row r="63" spans="1:22">
      <c r="D63">
        <v>62</v>
      </c>
      <c r="E63" t="s">
        <v>190</v>
      </c>
      <c r="K63">
        <v>1</v>
      </c>
      <c r="R63">
        <v>1</v>
      </c>
      <c r="U63" s="1">
        <f>SUM(F63:S63)</f>
        <v>2</v>
      </c>
      <c r="V63">
        <f>ROUND(U63/14*100,2)</f>
        <v>14.29</v>
      </c>
    </row>
    <row r="64" spans="1:22">
      <c r="A64" t="s">
        <v>18</v>
      </c>
      <c r="C64" t="s">
        <v>109</v>
      </c>
      <c r="D64">
        <v>63</v>
      </c>
      <c r="E64" t="s">
        <v>173</v>
      </c>
      <c r="I64">
        <v>1</v>
      </c>
      <c r="L64">
        <v>1</v>
      </c>
      <c r="O64">
        <v>1</v>
      </c>
      <c r="Q64">
        <v>1</v>
      </c>
      <c r="U64" s="1">
        <f>SUM(F64:S64)</f>
        <v>4</v>
      </c>
      <c r="V64">
        <f>ROUND(U64/14*100,2)</f>
        <v>28.57</v>
      </c>
    </row>
    <row r="65" spans="1:22">
      <c r="D65">
        <v>64</v>
      </c>
      <c r="E65" t="s">
        <v>188</v>
      </c>
      <c r="K65">
        <v>1</v>
      </c>
      <c r="L65">
        <v>1</v>
      </c>
      <c r="U65" s="1">
        <f>SUM(F65:S65)</f>
        <v>2</v>
      </c>
      <c r="V65">
        <f>ROUND(U65/14*100,2)</f>
        <v>14.29</v>
      </c>
    </row>
    <row r="66" spans="1:22">
      <c r="D66">
        <v>65</v>
      </c>
      <c r="E66" t="s">
        <v>189</v>
      </c>
      <c r="K66">
        <v>1</v>
      </c>
      <c r="L66">
        <v>1</v>
      </c>
      <c r="U66" s="1">
        <f>SUM(F66:S66)</f>
        <v>2</v>
      </c>
      <c r="V66">
        <f>ROUND(U66/14*100,2)</f>
        <v>14.29</v>
      </c>
    </row>
    <row r="67" spans="1:22">
      <c r="D67">
        <v>66</v>
      </c>
      <c r="E67" t="s">
        <v>201</v>
      </c>
      <c r="L67">
        <v>1</v>
      </c>
      <c r="N67">
        <v>1</v>
      </c>
      <c r="O67">
        <v>1</v>
      </c>
      <c r="P67">
        <v>1</v>
      </c>
      <c r="Q67">
        <v>1</v>
      </c>
      <c r="U67" s="1">
        <f>SUM(F67:S67)</f>
        <v>5</v>
      </c>
      <c r="V67">
        <f>ROUND(U67/14*100,2)</f>
        <v>35.71</v>
      </c>
    </row>
    <row r="68" spans="1:22">
      <c r="D68">
        <v>67</v>
      </c>
      <c r="E68" t="s">
        <v>199</v>
      </c>
      <c r="L68">
        <v>1</v>
      </c>
      <c r="N68">
        <v>1</v>
      </c>
      <c r="O68">
        <v>1</v>
      </c>
      <c r="Q68">
        <v>1</v>
      </c>
      <c r="R68">
        <v>1</v>
      </c>
      <c r="U68" s="1">
        <f>SUM(F68:S68)</f>
        <v>5</v>
      </c>
      <c r="V68">
        <f>ROUND(U68/14*100,2)</f>
        <v>35.71</v>
      </c>
    </row>
    <row r="69" spans="1:22">
      <c r="A69" t="s">
        <v>19</v>
      </c>
      <c r="C69" t="s">
        <v>72</v>
      </c>
      <c r="D69">
        <v>68</v>
      </c>
      <c r="E69" t="s">
        <v>247</v>
      </c>
      <c r="I69">
        <v>1</v>
      </c>
      <c r="L69">
        <v>1</v>
      </c>
      <c r="O69">
        <v>1</v>
      </c>
      <c r="U69" s="1">
        <f t="shared" ref="U69:U76" si="0">SUM(F69:S69)</f>
        <v>3</v>
      </c>
      <c r="V69">
        <f t="shared" ref="V69:V76" si="1">ROUND(U69/14*100,2)</f>
        <v>21.43</v>
      </c>
    </row>
    <row r="70" spans="1:22">
      <c r="D70">
        <v>69</v>
      </c>
      <c r="E70" t="s">
        <v>248</v>
      </c>
      <c r="I70">
        <v>1</v>
      </c>
      <c r="L70">
        <v>1</v>
      </c>
      <c r="O70">
        <v>1</v>
      </c>
      <c r="U70" s="1">
        <f t="shared" si="0"/>
        <v>3</v>
      </c>
      <c r="V70">
        <f t="shared" si="1"/>
        <v>21.43</v>
      </c>
    </row>
    <row r="71" spans="1:22">
      <c r="D71">
        <v>70</v>
      </c>
      <c r="E71" t="s">
        <v>249</v>
      </c>
      <c r="I71">
        <v>1</v>
      </c>
      <c r="O71">
        <v>1</v>
      </c>
      <c r="U71" s="1">
        <f t="shared" si="0"/>
        <v>2</v>
      </c>
      <c r="V71">
        <f t="shared" si="1"/>
        <v>14.29</v>
      </c>
    </row>
    <row r="72" spans="1:22">
      <c r="D72">
        <v>71</v>
      </c>
      <c r="E72" t="s">
        <v>250</v>
      </c>
      <c r="J72">
        <v>1</v>
      </c>
      <c r="U72" s="1">
        <f t="shared" si="0"/>
        <v>1</v>
      </c>
      <c r="V72">
        <f t="shared" si="1"/>
        <v>7.14</v>
      </c>
    </row>
    <row r="73" spans="1:22">
      <c r="D73">
        <v>72</v>
      </c>
      <c r="E73" t="s">
        <v>251</v>
      </c>
      <c r="L73">
        <v>1</v>
      </c>
      <c r="O73">
        <v>1</v>
      </c>
      <c r="R73">
        <v>1</v>
      </c>
      <c r="U73" s="1">
        <f t="shared" si="0"/>
        <v>3</v>
      </c>
      <c r="V73">
        <f t="shared" si="1"/>
        <v>21.43</v>
      </c>
    </row>
    <row r="74" spans="1:22">
      <c r="D74">
        <v>73</v>
      </c>
      <c r="E74" t="s">
        <v>252</v>
      </c>
      <c r="L74">
        <v>1</v>
      </c>
      <c r="R74">
        <v>1</v>
      </c>
      <c r="U74" s="1">
        <f t="shared" si="0"/>
        <v>2</v>
      </c>
      <c r="V74">
        <f t="shared" si="1"/>
        <v>14.29</v>
      </c>
    </row>
    <row r="75" spans="1:22">
      <c r="D75">
        <v>74</v>
      </c>
      <c r="E75" t="s">
        <v>253</v>
      </c>
      <c r="L75">
        <v>1</v>
      </c>
      <c r="Q75">
        <v>1</v>
      </c>
      <c r="U75" s="1">
        <f t="shared" si="0"/>
        <v>2</v>
      </c>
      <c r="V75">
        <f t="shared" si="1"/>
        <v>14.29</v>
      </c>
    </row>
    <row r="76" spans="1:22">
      <c r="D76">
        <v>75</v>
      </c>
      <c r="E76" t="s">
        <v>254</v>
      </c>
      <c r="O76">
        <v>1</v>
      </c>
      <c r="Q76">
        <v>1</v>
      </c>
      <c r="U76" s="1">
        <f t="shared" si="0"/>
        <v>2</v>
      </c>
      <c r="V76">
        <f t="shared" si="1"/>
        <v>14.29</v>
      </c>
    </row>
  </sheetData>
  <autoFilter ref="A1:V1">
    <sortState ref="A2:V68">
      <sortCondition ref="D1:D68"/>
    </sortState>
  </autoFilter>
  <conditionalFormatting sqref="U2:U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25" right="0.25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tabSelected="1" workbookViewId="0">
      <selection activeCell="E49" sqref="E49"/>
    </sheetView>
  </sheetViews>
  <sheetFormatPr baseColWidth="10" defaultColWidth="8.83203125" defaultRowHeight="14" x14ac:dyDescent="0"/>
  <cols>
    <col min="2" max="2" width="13.5" customWidth="1"/>
    <col min="3" max="3" width="33" customWidth="1"/>
    <col min="4" max="4" width="4.6640625" customWidth="1"/>
    <col min="5" max="5" width="48.33203125" customWidth="1"/>
    <col min="6" max="20" width="4.6640625" hidden="1" customWidth="1"/>
    <col min="21" max="21" width="8.83203125" style="1"/>
  </cols>
  <sheetData>
    <row r="1" spans="1:24" ht="96" customHeight="1">
      <c r="A1" s="1" t="s">
        <v>128</v>
      </c>
      <c r="B1" s="1" t="s">
        <v>48</v>
      </c>
      <c r="C1" s="1" t="s">
        <v>54</v>
      </c>
      <c r="D1" s="1" t="s">
        <v>128</v>
      </c>
      <c r="E1" s="1" t="s">
        <v>144</v>
      </c>
      <c r="F1" s="8" t="s">
        <v>145</v>
      </c>
      <c r="G1" s="8" t="s">
        <v>46</v>
      </c>
      <c r="H1" s="8" t="s">
        <v>102</v>
      </c>
      <c r="I1" s="8" t="s">
        <v>169</v>
      </c>
      <c r="J1" s="8" t="s">
        <v>105</v>
      </c>
      <c r="K1" s="8" t="s">
        <v>119</v>
      </c>
      <c r="L1" s="8" t="s">
        <v>108</v>
      </c>
      <c r="M1" s="8" t="s">
        <v>111</v>
      </c>
      <c r="N1" s="8" t="s">
        <v>121</v>
      </c>
      <c r="O1" s="8" t="s">
        <v>114</v>
      </c>
      <c r="P1" s="8" t="s">
        <v>115</v>
      </c>
      <c r="Q1" s="8" t="s">
        <v>117</v>
      </c>
      <c r="R1" s="8" t="s">
        <v>118</v>
      </c>
      <c r="S1" s="8" t="s">
        <v>123</v>
      </c>
      <c r="U1" s="1" t="s">
        <v>65</v>
      </c>
      <c r="V1" s="15" t="s">
        <v>216</v>
      </c>
    </row>
    <row r="2" spans="1:24">
      <c r="A2" t="s">
        <v>2</v>
      </c>
      <c r="B2" t="s">
        <v>104</v>
      </c>
      <c r="C2" t="s">
        <v>232</v>
      </c>
      <c r="D2">
        <v>6</v>
      </c>
      <c r="E2" t="s">
        <v>195</v>
      </c>
      <c r="F2">
        <v>1</v>
      </c>
      <c r="I2">
        <v>1</v>
      </c>
      <c r="J2">
        <v>1</v>
      </c>
      <c r="K2">
        <v>1</v>
      </c>
      <c r="L2">
        <v>1</v>
      </c>
      <c r="N2">
        <v>1</v>
      </c>
      <c r="O2">
        <v>1</v>
      </c>
      <c r="P2">
        <v>1</v>
      </c>
      <c r="Q2">
        <v>1</v>
      </c>
      <c r="U2" s="1">
        <f>SUM(F2:S2)</f>
        <v>9</v>
      </c>
      <c r="V2">
        <f>ROUND(U2/14*100,2)</f>
        <v>64.290000000000006</v>
      </c>
      <c r="X2" t="s">
        <v>236</v>
      </c>
    </row>
    <row r="3" spans="1:24">
      <c r="A3" t="s">
        <v>14</v>
      </c>
      <c r="B3" t="s">
        <v>23</v>
      </c>
      <c r="C3" t="s">
        <v>234</v>
      </c>
      <c r="D3">
        <v>32</v>
      </c>
      <c r="E3" t="s">
        <v>166</v>
      </c>
      <c r="F3">
        <v>1</v>
      </c>
      <c r="G3">
        <v>1</v>
      </c>
      <c r="I3">
        <v>1</v>
      </c>
      <c r="K3">
        <v>1</v>
      </c>
      <c r="L3">
        <v>1</v>
      </c>
      <c r="N3">
        <v>1</v>
      </c>
      <c r="O3">
        <v>1</v>
      </c>
      <c r="P3">
        <v>1</v>
      </c>
      <c r="Q3">
        <v>1</v>
      </c>
      <c r="U3" s="1">
        <f>SUM(F3:S3)</f>
        <v>9</v>
      </c>
      <c r="V3">
        <f>ROUND(U3/14*100,2)</f>
        <v>64.290000000000006</v>
      </c>
      <c r="X3" t="s">
        <v>237</v>
      </c>
    </row>
    <row r="4" spans="1:24">
      <c r="A4" t="s">
        <v>7</v>
      </c>
      <c r="B4" t="s">
        <v>22</v>
      </c>
      <c r="C4" t="s">
        <v>50</v>
      </c>
      <c r="D4">
        <v>22</v>
      </c>
      <c r="E4" t="s">
        <v>226</v>
      </c>
      <c r="G4">
        <v>1</v>
      </c>
      <c r="I4">
        <v>1</v>
      </c>
      <c r="J4">
        <v>1</v>
      </c>
      <c r="K4">
        <v>1</v>
      </c>
      <c r="L4">
        <v>1</v>
      </c>
      <c r="O4">
        <v>1</v>
      </c>
      <c r="R4">
        <v>1</v>
      </c>
      <c r="S4">
        <v>1</v>
      </c>
      <c r="U4" s="1">
        <f>SUM(F4:S4)</f>
        <v>8</v>
      </c>
      <c r="V4">
        <f>ROUND(U4/14*100,2)</f>
        <v>57.14</v>
      </c>
      <c r="X4" t="s">
        <v>238</v>
      </c>
    </row>
    <row r="5" spans="1:24">
      <c r="A5" t="s">
        <v>11</v>
      </c>
      <c r="B5" t="s">
        <v>22</v>
      </c>
      <c r="C5" t="s">
        <v>75</v>
      </c>
      <c r="D5">
        <v>28</v>
      </c>
      <c r="E5" t="s">
        <v>153</v>
      </c>
      <c r="F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U5" s="1">
        <f>SUM(F5:S5)</f>
        <v>8</v>
      </c>
      <c r="V5">
        <f>ROUND(U5/14*100,2)</f>
        <v>57.14</v>
      </c>
      <c r="X5" t="s">
        <v>239</v>
      </c>
    </row>
    <row r="6" spans="1:24">
      <c r="A6" t="s">
        <v>3</v>
      </c>
      <c r="B6" t="s">
        <v>104</v>
      </c>
      <c r="C6" t="s">
        <v>233</v>
      </c>
      <c r="D6">
        <v>11</v>
      </c>
      <c r="E6" t="s">
        <v>221</v>
      </c>
      <c r="G6">
        <v>1</v>
      </c>
      <c r="I6">
        <v>1</v>
      </c>
      <c r="K6">
        <v>1</v>
      </c>
      <c r="L6">
        <v>1</v>
      </c>
      <c r="O6">
        <v>1</v>
      </c>
      <c r="P6">
        <v>1</v>
      </c>
      <c r="Q6">
        <v>1</v>
      </c>
      <c r="U6" s="1">
        <f>SUM(F6:S6)</f>
        <v>7</v>
      </c>
      <c r="V6">
        <f>ROUND(U6/14*100,2)</f>
        <v>50</v>
      </c>
      <c r="X6" t="s">
        <v>240</v>
      </c>
    </row>
    <row r="7" spans="1:24">
      <c r="A7" t="s">
        <v>11</v>
      </c>
      <c r="B7" t="s">
        <v>22</v>
      </c>
      <c r="C7" t="s">
        <v>75</v>
      </c>
      <c r="D7">
        <v>29</v>
      </c>
      <c r="E7" s="14" t="s">
        <v>228</v>
      </c>
      <c r="F7">
        <v>1</v>
      </c>
      <c r="H7">
        <v>1</v>
      </c>
      <c r="I7">
        <v>1</v>
      </c>
      <c r="K7">
        <v>1</v>
      </c>
      <c r="N7">
        <v>1</v>
      </c>
      <c r="P7">
        <v>1</v>
      </c>
      <c r="S7">
        <v>1</v>
      </c>
      <c r="U7" s="1">
        <f>SUM(F7:S7)</f>
        <v>7</v>
      </c>
      <c r="V7">
        <f>ROUND(U7/14*100,2)</f>
        <v>50</v>
      </c>
      <c r="X7" t="s">
        <v>239</v>
      </c>
    </row>
    <row r="8" spans="1:24">
      <c r="A8" t="s">
        <v>0</v>
      </c>
      <c r="B8" t="s">
        <v>104</v>
      </c>
      <c r="C8" t="s">
        <v>41</v>
      </c>
      <c r="D8">
        <v>1</v>
      </c>
      <c r="E8" t="s">
        <v>217</v>
      </c>
      <c r="F8">
        <v>1</v>
      </c>
      <c r="K8">
        <v>1</v>
      </c>
      <c r="L8">
        <v>1</v>
      </c>
      <c r="O8">
        <v>1</v>
      </c>
      <c r="P8">
        <v>1</v>
      </c>
      <c r="Q8">
        <v>1</v>
      </c>
      <c r="U8" s="1">
        <f>SUM(F8:S8)</f>
        <v>6</v>
      </c>
      <c r="V8">
        <f>ROUND(U8/14*100,2)</f>
        <v>42.86</v>
      </c>
      <c r="X8" t="s">
        <v>243</v>
      </c>
    </row>
    <row r="9" spans="1:24">
      <c r="A9" t="s">
        <v>4</v>
      </c>
      <c r="B9" t="s">
        <v>22</v>
      </c>
      <c r="C9" t="s">
        <v>49</v>
      </c>
      <c r="D9">
        <v>13</v>
      </c>
      <c r="E9" t="s">
        <v>151</v>
      </c>
      <c r="F9">
        <v>1</v>
      </c>
      <c r="I9">
        <v>1</v>
      </c>
      <c r="K9">
        <v>1</v>
      </c>
      <c r="L9">
        <v>1</v>
      </c>
      <c r="O9">
        <v>1</v>
      </c>
      <c r="Q9">
        <v>1</v>
      </c>
      <c r="U9" s="1">
        <f>SUM(F9:S9)</f>
        <v>6</v>
      </c>
      <c r="V9">
        <f>ROUND(U9/14*100,2)</f>
        <v>42.86</v>
      </c>
      <c r="X9" t="s">
        <v>241</v>
      </c>
    </row>
    <row r="10" spans="1:24">
      <c r="A10" t="s">
        <v>14</v>
      </c>
      <c r="B10" t="s">
        <v>23</v>
      </c>
      <c r="C10" t="s">
        <v>234</v>
      </c>
      <c r="D10">
        <v>37</v>
      </c>
      <c r="E10" t="s">
        <v>230</v>
      </c>
      <c r="J10">
        <v>1</v>
      </c>
      <c r="K10">
        <v>1</v>
      </c>
      <c r="L10">
        <v>1</v>
      </c>
      <c r="M10">
        <v>1</v>
      </c>
      <c r="P10">
        <v>1</v>
      </c>
      <c r="S10">
        <v>1</v>
      </c>
      <c r="U10" s="1">
        <f>SUM(F10:S10)</f>
        <v>6</v>
      </c>
      <c r="V10">
        <f>ROUND(U10/14*100,2)</f>
        <v>42.86</v>
      </c>
      <c r="X10" t="s">
        <v>242</v>
      </c>
    </row>
    <row r="11" spans="1:24">
      <c r="A11" t="s">
        <v>17</v>
      </c>
      <c r="B11" t="s">
        <v>143</v>
      </c>
      <c r="C11" t="s">
        <v>215</v>
      </c>
      <c r="D11">
        <v>44</v>
      </c>
      <c r="E11" t="s">
        <v>204</v>
      </c>
      <c r="I11">
        <v>1</v>
      </c>
      <c r="J11">
        <v>1</v>
      </c>
      <c r="K11">
        <v>1</v>
      </c>
      <c r="M11">
        <v>1</v>
      </c>
      <c r="P11">
        <v>1</v>
      </c>
      <c r="S11">
        <v>1</v>
      </c>
      <c r="U11" s="1">
        <f>SUM(F11:S11)</f>
        <v>6</v>
      </c>
      <c r="V11">
        <f>ROUND(U11/14*100,2)</f>
        <v>42.86</v>
      </c>
      <c r="X11" t="s">
        <v>215</v>
      </c>
    </row>
    <row r="12" spans="1:24">
      <c r="A12" t="s">
        <v>18</v>
      </c>
      <c r="B12" t="s">
        <v>143</v>
      </c>
      <c r="C12" t="s">
        <v>109</v>
      </c>
      <c r="D12">
        <v>52</v>
      </c>
      <c r="E12" t="s">
        <v>201</v>
      </c>
      <c r="L12">
        <v>1</v>
      </c>
      <c r="N12">
        <v>1</v>
      </c>
      <c r="O12">
        <v>1</v>
      </c>
      <c r="P12">
        <v>1</v>
      </c>
      <c r="Q12">
        <v>1</v>
      </c>
      <c r="R12">
        <v>1</v>
      </c>
      <c r="U12" s="1">
        <f>SUM(F12:S12)</f>
        <v>6</v>
      </c>
      <c r="V12">
        <f>ROUND(U12/14*100,2)</f>
        <v>42.86</v>
      </c>
      <c r="X12" t="s">
        <v>244</v>
      </c>
    </row>
    <row r="13" spans="1:24">
      <c r="A13" t="s">
        <v>1</v>
      </c>
      <c r="B13" t="s">
        <v>104</v>
      </c>
      <c r="C13" t="s">
        <v>235</v>
      </c>
      <c r="D13">
        <v>4</v>
      </c>
      <c r="E13" t="s">
        <v>147</v>
      </c>
      <c r="F13">
        <v>1</v>
      </c>
      <c r="K13">
        <v>1</v>
      </c>
      <c r="L13">
        <v>1</v>
      </c>
      <c r="N13">
        <v>1</v>
      </c>
      <c r="O13">
        <v>1</v>
      </c>
      <c r="U13" s="1">
        <f>SUM(F13:S13)</f>
        <v>5</v>
      </c>
      <c r="V13">
        <f>ROUND(U13/14*100,2)</f>
        <v>35.71</v>
      </c>
    </row>
    <row r="14" spans="1:24">
      <c r="A14" t="s">
        <v>4</v>
      </c>
      <c r="B14" t="s">
        <v>22</v>
      </c>
      <c r="C14" t="s">
        <v>49</v>
      </c>
      <c r="D14">
        <v>14</v>
      </c>
      <c r="E14" t="s">
        <v>184</v>
      </c>
      <c r="F14">
        <v>1</v>
      </c>
      <c r="H14">
        <v>1</v>
      </c>
      <c r="K14">
        <v>1</v>
      </c>
      <c r="O14">
        <v>1</v>
      </c>
      <c r="S14">
        <v>1</v>
      </c>
      <c r="U14" s="1">
        <f>SUM(F14:S14)</f>
        <v>5</v>
      </c>
      <c r="V14">
        <f>ROUND(U14/14*100,2)</f>
        <v>35.71</v>
      </c>
    </row>
    <row r="15" spans="1:24">
      <c r="A15" t="s">
        <v>4</v>
      </c>
      <c r="B15" t="s">
        <v>22</v>
      </c>
      <c r="C15" t="s">
        <v>49</v>
      </c>
      <c r="D15">
        <v>15</v>
      </c>
      <c r="E15" t="s">
        <v>224</v>
      </c>
      <c r="G15">
        <v>1</v>
      </c>
      <c r="I15">
        <v>1</v>
      </c>
      <c r="J15">
        <v>1</v>
      </c>
      <c r="P15">
        <v>1</v>
      </c>
      <c r="Q15">
        <v>1</v>
      </c>
      <c r="U15" s="1">
        <f>SUM(F15:S15)</f>
        <v>5</v>
      </c>
      <c r="V15">
        <f>ROUND(U15/14*100,2)</f>
        <v>35.71</v>
      </c>
    </row>
    <row r="16" spans="1:24">
      <c r="A16" t="s">
        <v>5</v>
      </c>
      <c r="B16" t="s">
        <v>22</v>
      </c>
      <c r="C16" t="s">
        <v>73</v>
      </c>
      <c r="D16">
        <v>17</v>
      </c>
      <c r="E16" t="s">
        <v>222</v>
      </c>
      <c r="F16">
        <v>1</v>
      </c>
      <c r="L16">
        <v>1</v>
      </c>
      <c r="P16">
        <v>1</v>
      </c>
      <c r="Q16">
        <v>1</v>
      </c>
      <c r="S16">
        <v>1</v>
      </c>
      <c r="U16" s="1">
        <f>SUM(F16:S16)</f>
        <v>5</v>
      </c>
      <c r="V16">
        <f>ROUND(U16/14*100,2)</f>
        <v>35.71</v>
      </c>
    </row>
    <row r="17" spans="1:24">
      <c r="A17" t="s">
        <v>7</v>
      </c>
      <c r="B17" t="s">
        <v>22</v>
      </c>
      <c r="C17" t="s">
        <v>50</v>
      </c>
      <c r="D17">
        <v>21</v>
      </c>
      <c r="E17" t="s">
        <v>211</v>
      </c>
      <c r="G17">
        <v>1</v>
      </c>
      <c r="K17">
        <v>1</v>
      </c>
      <c r="N17">
        <v>1</v>
      </c>
      <c r="O17">
        <v>1</v>
      </c>
      <c r="Q17">
        <v>1</v>
      </c>
      <c r="U17" s="1">
        <f>SUM(F17:S17)</f>
        <v>5</v>
      </c>
      <c r="V17">
        <f>ROUND(U17/14*100,2)</f>
        <v>35.71</v>
      </c>
    </row>
    <row r="18" spans="1:24">
      <c r="A18" t="s">
        <v>8</v>
      </c>
      <c r="B18" t="s">
        <v>22</v>
      </c>
      <c r="C18" t="s">
        <v>66</v>
      </c>
      <c r="D18">
        <v>25</v>
      </c>
      <c r="E18" t="s">
        <v>231</v>
      </c>
      <c r="K18">
        <v>1</v>
      </c>
      <c r="L18">
        <v>1</v>
      </c>
      <c r="P18">
        <v>1</v>
      </c>
      <c r="R18">
        <v>1</v>
      </c>
      <c r="S18">
        <v>1</v>
      </c>
      <c r="U18" s="1">
        <f>SUM(F18:S18)</f>
        <v>5</v>
      </c>
      <c r="V18">
        <f>ROUND(U18/14*100,2)</f>
        <v>35.71</v>
      </c>
      <c r="X18" t="s">
        <v>245</v>
      </c>
    </row>
    <row r="19" spans="1:24">
      <c r="A19" t="s">
        <v>19</v>
      </c>
      <c r="B19" t="s">
        <v>143</v>
      </c>
      <c r="C19" t="s">
        <v>72</v>
      </c>
      <c r="D19">
        <v>74</v>
      </c>
      <c r="E19" t="s">
        <v>253</v>
      </c>
      <c r="I19">
        <v>1</v>
      </c>
      <c r="L19">
        <v>1</v>
      </c>
      <c r="O19">
        <v>1</v>
      </c>
      <c r="Q19">
        <v>1</v>
      </c>
      <c r="R19">
        <v>1</v>
      </c>
      <c r="U19" s="1">
        <f>SUM(F19:S19)</f>
        <v>5</v>
      </c>
      <c r="V19">
        <f>ROUND(U19/14*100,2)</f>
        <v>35.71</v>
      </c>
    </row>
    <row r="20" spans="1:24">
      <c r="A20" t="s">
        <v>2</v>
      </c>
      <c r="B20" t="s">
        <v>104</v>
      </c>
      <c r="C20" t="s">
        <v>232</v>
      </c>
      <c r="D20">
        <v>7</v>
      </c>
      <c r="E20" t="s">
        <v>158</v>
      </c>
      <c r="F20">
        <v>1</v>
      </c>
      <c r="L20">
        <v>1</v>
      </c>
      <c r="N20">
        <v>1</v>
      </c>
      <c r="O20">
        <v>1</v>
      </c>
      <c r="U20" s="1">
        <f>SUM(F20:S20)</f>
        <v>4</v>
      </c>
      <c r="V20">
        <f>ROUND(U20/14*100,2)</f>
        <v>28.57</v>
      </c>
    </row>
    <row r="21" spans="1:24">
      <c r="A21" t="s">
        <v>2</v>
      </c>
      <c r="B21" t="s">
        <v>104</v>
      </c>
      <c r="C21" t="s">
        <v>232</v>
      </c>
      <c r="D21">
        <v>8</v>
      </c>
      <c r="E21" t="s">
        <v>180</v>
      </c>
      <c r="J21">
        <v>1</v>
      </c>
      <c r="L21">
        <v>1</v>
      </c>
      <c r="P21">
        <v>1</v>
      </c>
      <c r="Q21">
        <v>1</v>
      </c>
      <c r="U21" s="1">
        <f>SUM(F21:S21)</f>
        <v>4</v>
      </c>
      <c r="V21">
        <f>ROUND(U21/14*100,2)</f>
        <v>28.57</v>
      </c>
    </row>
    <row r="22" spans="1:24">
      <c r="A22" t="s">
        <v>9</v>
      </c>
      <c r="B22" t="s">
        <v>22</v>
      </c>
      <c r="C22" t="s">
        <v>209</v>
      </c>
      <c r="D22">
        <v>27</v>
      </c>
      <c r="E22" t="s">
        <v>208</v>
      </c>
      <c r="L22">
        <v>1</v>
      </c>
      <c r="O22">
        <v>1</v>
      </c>
      <c r="Q22">
        <v>1</v>
      </c>
      <c r="S22">
        <v>1</v>
      </c>
      <c r="U22" s="1">
        <f>SUM(F22:S22)</f>
        <v>4</v>
      </c>
      <c r="V22">
        <f>ROUND(U22/14*100,2)</f>
        <v>28.57</v>
      </c>
    </row>
    <row r="23" spans="1:24">
      <c r="A23" t="s">
        <v>12</v>
      </c>
      <c r="B23" t="s">
        <v>22</v>
      </c>
      <c r="C23" t="s">
        <v>99</v>
      </c>
      <c r="D23">
        <v>30</v>
      </c>
      <c r="E23" t="s">
        <v>150</v>
      </c>
      <c r="F23">
        <v>1</v>
      </c>
      <c r="O23">
        <v>1</v>
      </c>
      <c r="P23">
        <v>1</v>
      </c>
      <c r="Q23">
        <v>1</v>
      </c>
      <c r="U23" s="1">
        <f>SUM(F23:S23)</f>
        <v>4</v>
      </c>
      <c r="V23">
        <f>ROUND(U23/14*100,2)</f>
        <v>28.57</v>
      </c>
    </row>
    <row r="24" spans="1:24">
      <c r="A24" t="s">
        <v>14</v>
      </c>
      <c r="B24" t="s">
        <v>23</v>
      </c>
      <c r="C24" t="s">
        <v>234</v>
      </c>
      <c r="D24">
        <v>34</v>
      </c>
      <c r="E24" t="s">
        <v>177</v>
      </c>
      <c r="J24">
        <v>1</v>
      </c>
      <c r="K24">
        <v>1</v>
      </c>
      <c r="O24">
        <v>1</v>
      </c>
      <c r="P24">
        <v>1</v>
      </c>
      <c r="U24" s="1">
        <f>SUM(F24:S24)</f>
        <v>4</v>
      </c>
      <c r="V24">
        <f>ROUND(U24/14*100,2)</f>
        <v>28.57</v>
      </c>
    </row>
    <row r="25" spans="1:24">
      <c r="A25" t="s">
        <v>14</v>
      </c>
      <c r="B25" t="s">
        <v>23</v>
      </c>
      <c r="C25" t="s">
        <v>234</v>
      </c>
      <c r="D25">
        <v>35</v>
      </c>
      <c r="E25" t="s">
        <v>229</v>
      </c>
      <c r="F25">
        <v>1</v>
      </c>
      <c r="K25">
        <v>1</v>
      </c>
      <c r="L25">
        <v>1</v>
      </c>
      <c r="S25">
        <v>1</v>
      </c>
      <c r="U25" s="1">
        <f>SUM(F25:S25)</f>
        <v>4</v>
      </c>
      <c r="V25">
        <f>ROUND(U25/14*100,2)</f>
        <v>28.57</v>
      </c>
    </row>
    <row r="26" spans="1:24">
      <c r="A26" t="s">
        <v>15</v>
      </c>
      <c r="B26" t="s">
        <v>25</v>
      </c>
      <c r="C26" t="s">
        <v>246</v>
      </c>
      <c r="D26">
        <v>38</v>
      </c>
      <c r="E26" t="s">
        <v>200</v>
      </c>
      <c r="L26">
        <v>1</v>
      </c>
      <c r="O26">
        <v>1</v>
      </c>
      <c r="Q26">
        <v>1</v>
      </c>
      <c r="R26">
        <v>1</v>
      </c>
      <c r="U26" s="1">
        <f>SUM(F26:S26)</f>
        <v>4</v>
      </c>
      <c r="V26">
        <f>ROUND(U26/14*100,2)</f>
        <v>28.57</v>
      </c>
    </row>
    <row r="27" spans="1:24">
      <c r="A27" t="s">
        <v>17</v>
      </c>
      <c r="B27" t="s">
        <v>143</v>
      </c>
      <c r="C27" t="s">
        <v>215</v>
      </c>
      <c r="D27">
        <v>42</v>
      </c>
      <c r="E27" t="s">
        <v>206</v>
      </c>
      <c r="F27">
        <v>1</v>
      </c>
      <c r="K27">
        <v>1</v>
      </c>
      <c r="L27">
        <v>1</v>
      </c>
      <c r="S27">
        <v>1</v>
      </c>
      <c r="U27" s="1">
        <f>SUM(F27:S27)</f>
        <v>4</v>
      </c>
      <c r="V27">
        <f>ROUND(U27/14*100,2)</f>
        <v>28.57</v>
      </c>
    </row>
    <row r="28" spans="1:24">
      <c r="A28" t="s">
        <v>17</v>
      </c>
      <c r="B28" t="s">
        <v>143</v>
      </c>
      <c r="C28" t="s">
        <v>215</v>
      </c>
      <c r="D28">
        <v>43</v>
      </c>
      <c r="E28" t="s">
        <v>205</v>
      </c>
      <c r="K28">
        <v>1</v>
      </c>
      <c r="L28">
        <v>1</v>
      </c>
      <c r="N28">
        <v>1</v>
      </c>
      <c r="S28">
        <v>1</v>
      </c>
      <c r="U28" s="1">
        <f>SUM(F28:S28)</f>
        <v>4</v>
      </c>
      <c r="V28">
        <f>ROUND(U28/14*100,2)</f>
        <v>28.57</v>
      </c>
    </row>
    <row r="29" spans="1:24">
      <c r="A29" t="s">
        <v>18</v>
      </c>
      <c r="B29" t="s">
        <v>143</v>
      </c>
      <c r="C29" t="s">
        <v>109</v>
      </c>
      <c r="D29">
        <v>49</v>
      </c>
      <c r="E29" t="s">
        <v>173</v>
      </c>
      <c r="I29">
        <v>1</v>
      </c>
      <c r="L29">
        <v>1</v>
      </c>
      <c r="O29">
        <v>1</v>
      </c>
      <c r="Q29">
        <v>1</v>
      </c>
      <c r="U29" s="1">
        <f>SUM(F29:S29)</f>
        <v>4</v>
      </c>
      <c r="V29">
        <f>ROUND(U29/14*100,2)</f>
        <v>28.57</v>
      </c>
    </row>
    <row r="30" spans="1:24">
      <c r="A30" t="s">
        <v>0</v>
      </c>
      <c r="B30" t="s">
        <v>104</v>
      </c>
      <c r="C30" t="s">
        <v>41</v>
      </c>
      <c r="D30">
        <v>2</v>
      </c>
      <c r="E30" t="s">
        <v>218</v>
      </c>
      <c r="F30">
        <v>1</v>
      </c>
      <c r="K30">
        <v>1</v>
      </c>
      <c r="Q30">
        <v>1</v>
      </c>
      <c r="U30" s="1">
        <f>SUM(F30:S30)</f>
        <v>3</v>
      </c>
      <c r="V30">
        <f>ROUND(U30/14*100,2)</f>
        <v>21.43</v>
      </c>
    </row>
    <row r="31" spans="1:24">
      <c r="A31" t="s">
        <v>0</v>
      </c>
      <c r="B31" t="s">
        <v>104</v>
      </c>
      <c r="C31" t="s">
        <v>41</v>
      </c>
      <c r="D31">
        <v>3</v>
      </c>
      <c r="E31" t="s">
        <v>213</v>
      </c>
      <c r="L31">
        <v>1</v>
      </c>
      <c r="N31">
        <v>1</v>
      </c>
      <c r="O31">
        <v>1</v>
      </c>
      <c r="U31" s="1">
        <f>SUM(F31:S31)</f>
        <v>3</v>
      </c>
      <c r="V31">
        <f>ROUND(U31/14*100,2)</f>
        <v>21.43</v>
      </c>
    </row>
    <row r="32" spans="1:24">
      <c r="A32" t="s">
        <v>2</v>
      </c>
      <c r="B32" t="s">
        <v>104</v>
      </c>
      <c r="C32" t="s">
        <v>232</v>
      </c>
      <c r="D32">
        <v>9</v>
      </c>
      <c r="E32" t="s">
        <v>192</v>
      </c>
      <c r="J32">
        <v>1</v>
      </c>
      <c r="K32">
        <v>1</v>
      </c>
      <c r="Q32">
        <v>1</v>
      </c>
      <c r="U32" s="1">
        <f>SUM(F32:S32)</f>
        <v>3</v>
      </c>
      <c r="V32">
        <f>ROUND(U32/14*100,2)</f>
        <v>21.43</v>
      </c>
    </row>
    <row r="33" spans="1:22">
      <c r="A33" t="s">
        <v>2</v>
      </c>
      <c r="B33" t="s">
        <v>104</v>
      </c>
      <c r="C33" t="s">
        <v>232</v>
      </c>
      <c r="D33">
        <v>10</v>
      </c>
      <c r="E33" t="s">
        <v>202</v>
      </c>
      <c r="L33">
        <v>1</v>
      </c>
      <c r="N33">
        <v>1</v>
      </c>
      <c r="P33">
        <v>1</v>
      </c>
      <c r="U33" s="1">
        <f>SUM(F33:S33)</f>
        <v>3</v>
      </c>
      <c r="V33">
        <f>ROUND(U33/14*100,2)</f>
        <v>21.43</v>
      </c>
    </row>
    <row r="34" spans="1:22">
      <c r="A34" t="s">
        <v>4</v>
      </c>
      <c r="B34" t="s">
        <v>22</v>
      </c>
      <c r="C34" t="s">
        <v>49</v>
      </c>
      <c r="D34">
        <v>16</v>
      </c>
      <c r="E34" s="14" t="s">
        <v>225</v>
      </c>
      <c r="L34">
        <v>1</v>
      </c>
      <c r="P34">
        <v>1</v>
      </c>
      <c r="R34">
        <v>1</v>
      </c>
      <c r="U34" s="1">
        <f>SUM(F34:S34)</f>
        <v>3</v>
      </c>
      <c r="V34">
        <f>ROUND(U34/14*100,2)</f>
        <v>21.43</v>
      </c>
    </row>
    <row r="35" spans="1:22">
      <c r="A35" t="s">
        <v>7</v>
      </c>
      <c r="B35" t="s">
        <v>22</v>
      </c>
      <c r="C35" t="s">
        <v>50</v>
      </c>
      <c r="D35">
        <v>23</v>
      </c>
      <c r="E35" s="14" t="s">
        <v>227</v>
      </c>
      <c r="K35">
        <v>1</v>
      </c>
      <c r="O35">
        <v>1</v>
      </c>
      <c r="R35">
        <v>1</v>
      </c>
      <c r="U35" s="1">
        <f>SUM(F35:S35)</f>
        <v>3</v>
      </c>
      <c r="V35">
        <f>ROUND(U35/14*100,2)</f>
        <v>21.43</v>
      </c>
    </row>
    <row r="36" spans="1:22">
      <c r="A36" t="s">
        <v>14</v>
      </c>
      <c r="B36" t="s">
        <v>23</v>
      </c>
      <c r="C36" t="s">
        <v>234</v>
      </c>
      <c r="D36">
        <v>33</v>
      </c>
      <c r="E36" t="s">
        <v>165</v>
      </c>
      <c r="G36">
        <v>1</v>
      </c>
      <c r="L36">
        <v>1</v>
      </c>
      <c r="N36">
        <v>1</v>
      </c>
      <c r="U36" s="1">
        <f>SUM(F36:S36)</f>
        <v>3</v>
      </c>
      <c r="V36">
        <f>ROUND(U36/14*100,2)</f>
        <v>21.43</v>
      </c>
    </row>
    <row r="37" spans="1:22">
      <c r="A37" t="s">
        <v>17</v>
      </c>
      <c r="B37" t="s">
        <v>143</v>
      </c>
      <c r="C37" t="s">
        <v>215</v>
      </c>
      <c r="D37">
        <v>48</v>
      </c>
      <c r="E37" t="s">
        <v>190</v>
      </c>
      <c r="I37">
        <v>1</v>
      </c>
      <c r="K37">
        <v>1</v>
      </c>
      <c r="R37">
        <v>1</v>
      </c>
      <c r="U37" s="1">
        <f>SUM(F37:S37)</f>
        <v>3</v>
      </c>
      <c r="V37">
        <f>ROUND(U37/14*100,2)</f>
        <v>21.43</v>
      </c>
    </row>
    <row r="38" spans="1:22">
      <c r="A38" t="s">
        <v>1</v>
      </c>
      <c r="B38" t="s">
        <v>104</v>
      </c>
      <c r="C38" t="s">
        <v>235</v>
      </c>
      <c r="D38">
        <v>5</v>
      </c>
      <c r="E38" t="s">
        <v>196</v>
      </c>
      <c r="K38">
        <v>1</v>
      </c>
      <c r="L38">
        <v>1</v>
      </c>
      <c r="U38" s="1">
        <f>SUM(F38:S38)</f>
        <v>2</v>
      </c>
      <c r="V38">
        <f>ROUND(U38/14*100,2)</f>
        <v>14.29</v>
      </c>
    </row>
    <row r="39" spans="1:22">
      <c r="A39" t="s">
        <v>3</v>
      </c>
      <c r="B39" t="s">
        <v>104</v>
      </c>
      <c r="C39" t="s">
        <v>233</v>
      </c>
      <c r="D39">
        <v>12</v>
      </c>
      <c r="E39" t="s">
        <v>191</v>
      </c>
      <c r="K39">
        <v>1</v>
      </c>
      <c r="N39">
        <v>1</v>
      </c>
      <c r="U39" s="1">
        <f>SUM(F39:S39)</f>
        <v>2</v>
      </c>
      <c r="V39">
        <f>ROUND(U39/14*100,2)</f>
        <v>14.29</v>
      </c>
    </row>
    <row r="40" spans="1:22">
      <c r="A40" t="s">
        <v>5</v>
      </c>
      <c r="B40" t="s">
        <v>22</v>
      </c>
      <c r="C40" t="s">
        <v>73</v>
      </c>
      <c r="D40">
        <v>18</v>
      </c>
      <c r="E40" t="s">
        <v>223</v>
      </c>
      <c r="I40">
        <v>1</v>
      </c>
      <c r="O40">
        <v>1</v>
      </c>
      <c r="U40" s="1">
        <f>SUM(F40:S40)</f>
        <v>2</v>
      </c>
      <c r="V40">
        <f>ROUND(U40/14*100,2)</f>
        <v>14.29</v>
      </c>
    </row>
    <row r="41" spans="1:22">
      <c r="A41" t="s">
        <v>6</v>
      </c>
      <c r="B41" t="s">
        <v>22</v>
      </c>
      <c r="C41" t="s">
        <v>219</v>
      </c>
      <c r="D41">
        <v>20</v>
      </c>
      <c r="E41" t="s">
        <v>220</v>
      </c>
      <c r="N41">
        <v>1</v>
      </c>
      <c r="O41">
        <v>1</v>
      </c>
      <c r="U41" s="1">
        <f>SUM(F41:S41)</f>
        <v>2</v>
      </c>
      <c r="V41">
        <f>ROUND(U41/14*100,2)</f>
        <v>14.29</v>
      </c>
    </row>
    <row r="42" spans="1:22">
      <c r="A42" t="s">
        <v>8</v>
      </c>
      <c r="B42" t="s">
        <v>22</v>
      </c>
      <c r="C42" t="s">
        <v>66</v>
      </c>
      <c r="D42">
        <v>26</v>
      </c>
      <c r="E42" t="s">
        <v>210</v>
      </c>
      <c r="L42">
        <v>1</v>
      </c>
      <c r="O42">
        <v>1</v>
      </c>
      <c r="U42" s="1">
        <f>SUM(F42:S42)</f>
        <v>2</v>
      </c>
      <c r="V42">
        <f>ROUND(U42/14*100,2)</f>
        <v>14.29</v>
      </c>
    </row>
    <row r="43" spans="1:22">
      <c r="A43" t="s">
        <v>13</v>
      </c>
      <c r="B43" t="s">
        <v>22</v>
      </c>
      <c r="C43" t="s">
        <v>112</v>
      </c>
      <c r="D43">
        <v>31</v>
      </c>
      <c r="E43" t="s">
        <v>193</v>
      </c>
      <c r="K43">
        <v>1</v>
      </c>
      <c r="S43">
        <v>1</v>
      </c>
      <c r="U43" s="1">
        <f>SUM(F43:S43)</f>
        <v>2</v>
      </c>
      <c r="V43">
        <f>ROUND(U43/14*100,2)</f>
        <v>14.29</v>
      </c>
    </row>
    <row r="44" spans="1:22">
      <c r="A44" t="s">
        <v>16</v>
      </c>
      <c r="B44" t="s">
        <v>25</v>
      </c>
      <c r="C44" t="s">
        <v>126</v>
      </c>
      <c r="D44">
        <v>40</v>
      </c>
      <c r="E44" t="s">
        <v>198</v>
      </c>
      <c r="L44">
        <v>1</v>
      </c>
      <c r="O44">
        <v>1</v>
      </c>
      <c r="U44" s="1">
        <f>SUM(F44:S44)</f>
        <v>2</v>
      </c>
      <c r="V44">
        <f>ROUND(U44/14*100,2)</f>
        <v>14.29</v>
      </c>
    </row>
    <row r="45" spans="1:22">
      <c r="A45" t="s">
        <v>16</v>
      </c>
      <c r="B45" t="s">
        <v>25</v>
      </c>
      <c r="C45" t="s">
        <v>126</v>
      </c>
      <c r="D45">
        <v>41</v>
      </c>
      <c r="E45" t="s">
        <v>203</v>
      </c>
      <c r="L45">
        <v>1</v>
      </c>
      <c r="O45">
        <v>1</v>
      </c>
      <c r="U45" s="1">
        <f>SUM(F45:S45)</f>
        <v>2</v>
      </c>
      <c r="V45">
        <f>ROUND(U45/14*100,2)</f>
        <v>14.29</v>
      </c>
    </row>
    <row r="46" spans="1:22">
      <c r="A46" t="s">
        <v>17</v>
      </c>
      <c r="B46" t="s">
        <v>143</v>
      </c>
      <c r="C46" t="s">
        <v>215</v>
      </c>
      <c r="D46">
        <v>46</v>
      </c>
      <c r="E46" t="s">
        <v>168</v>
      </c>
      <c r="H46">
        <v>1</v>
      </c>
      <c r="S46">
        <v>1</v>
      </c>
      <c r="U46" s="1">
        <f>SUM(F46:S46)</f>
        <v>2</v>
      </c>
      <c r="V46">
        <f>ROUND(U46/14*100,2)</f>
        <v>14.29</v>
      </c>
    </row>
    <row r="47" spans="1:22">
      <c r="A47" t="s">
        <v>18</v>
      </c>
      <c r="B47" t="s">
        <v>143</v>
      </c>
      <c r="C47" t="s">
        <v>109</v>
      </c>
      <c r="D47">
        <v>50</v>
      </c>
      <c r="E47" t="s">
        <v>188</v>
      </c>
      <c r="K47">
        <v>1</v>
      </c>
      <c r="L47">
        <v>1</v>
      </c>
      <c r="U47" s="1">
        <f>SUM(F47:S47)</f>
        <v>2</v>
      </c>
      <c r="V47">
        <f>ROUND(U47/14*100,2)</f>
        <v>14.29</v>
      </c>
    </row>
    <row r="48" spans="1:22">
      <c r="A48" t="s">
        <v>18</v>
      </c>
      <c r="B48" t="s">
        <v>143</v>
      </c>
      <c r="C48" t="s">
        <v>109</v>
      </c>
      <c r="D48">
        <v>51</v>
      </c>
      <c r="E48" t="s">
        <v>189</v>
      </c>
      <c r="K48">
        <v>1</v>
      </c>
      <c r="L48">
        <v>1</v>
      </c>
      <c r="U48" s="1">
        <f>SUM(F48:S48)</f>
        <v>2</v>
      </c>
      <c r="V48">
        <f>ROUND(U48/14*100,2)</f>
        <v>14.29</v>
      </c>
    </row>
    <row r="49" spans="1:22">
      <c r="A49" t="s">
        <v>19</v>
      </c>
      <c r="B49" t="s">
        <v>143</v>
      </c>
      <c r="C49" t="s">
        <v>72</v>
      </c>
      <c r="D49">
        <v>75</v>
      </c>
      <c r="E49" t="s">
        <v>254</v>
      </c>
      <c r="O49">
        <v>1</v>
      </c>
      <c r="Q49">
        <v>1</v>
      </c>
      <c r="U49" s="1">
        <f>SUM(F49:S49)</f>
        <v>2</v>
      </c>
      <c r="V49">
        <f>ROUND(U49/14*100,2)</f>
        <v>14.29</v>
      </c>
    </row>
    <row r="50" spans="1:22">
      <c r="A50" t="s">
        <v>6</v>
      </c>
      <c r="B50" t="s">
        <v>22</v>
      </c>
      <c r="C50" t="s">
        <v>219</v>
      </c>
      <c r="D50">
        <v>19</v>
      </c>
      <c r="E50" t="s">
        <v>154</v>
      </c>
      <c r="F50">
        <v>1</v>
      </c>
      <c r="U50" s="1">
        <f>SUM(F50:S50)</f>
        <v>1</v>
      </c>
      <c r="V50">
        <f>ROUND(U50/14*100,2)</f>
        <v>7.14</v>
      </c>
    </row>
    <row r="51" spans="1:22">
      <c r="A51" t="s">
        <v>7</v>
      </c>
      <c r="B51" t="s">
        <v>22</v>
      </c>
      <c r="C51" t="s">
        <v>50</v>
      </c>
      <c r="D51">
        <v>24</v>
      </c>
      <c r="E51" t="s">
        <v>207</v>
      </c>
      <c r="L51">
        <v>1</v>
      </c>
      <c r="U51" s="1">
        <f>SUM(F51:S51)</f>
        <v>1</v>
      </c>
      <c r="V51">
        <f>ROUND(U51/14*100,2)</f>
        <v>7.14</v>
      </c>
    </row>
    <row r="52" spans="1:22">
      <c r="A52" t="s">
        <v>14</v>
      </c>
      <c r="B52" t="s">
        <v>23</v>
      </c>
      <c r="C52" t="s">
        <v>234</v>
      </c>
      <c r="D52">
        <v>36</v>
      </c>
      <c r="E52" t="s">
        <v>160</v>
      </c>
      <c r="F52">
        <v>1</v>
      </c>
      <c r="U52" s="1">
        <f>SUM(F52:S52)</f>
        <v>1</v>
      </c>
      <c r="V52">
        <f>ROUND(U52/14*100,2)</f>
        <v>7.14</v>
      </c>
    </row>
    <row r="53" spans="1:22">
      <c r="A53" t="s">
        <v>16</v>
      </c>
      <c r="B53" t="s">
        <v>25</v>
      </c>
      <c r="C53" t="s">
        <v>126</v>
      </c>
      <c r="D53">
        <v>39</v>
      </c>
      <c r="E53" t="s">
        <v>161</v>
      </c>
      <c r="F53">
        <v>1</v>
      </c>
      <c r="U53" s="1">
        <f>SUM(F53:S53)</f>
        <v>1</v>
      </c>
      <c r="V53">
        <f>ROUND(U53/14*100,2)</f>
        <v>7.14</v>
      </c>
    </row>
    <row r="54" spans="1:22">
      <c r="A54" t="s">
        <v>17</v>
      </c>
      <c r="B54" t="s">
        <v>143</v>
      </c>
      <c r="C54" t="s">
        <v>215</v>
      </c>
      <c r="D54">
        <v>45</v>
      </c>
      <c r="E54" t="s">
        <v>162</v>
      </c>
      <c r="G54">
        <v>1</v>
      </c>
      <c r="U54" s="1">
        <f>SUM(F54:S54)</f>
        <v>1</v>
      </c>
      <c r="V54">
        <f>ROUND(U54/14*100,2)</f>
        <v>7.14</v>
      </c>
    </row>
    <row r="55" spans="1:22">
      <c r="A55" t="s">
        <v>17</v>
      </c>
      <c r="B55" t="s">
        <v>143</v>
      </c>
      <c r="C55" t="s">
        <v>215</v>
      </c>
      <c r="D55">
        <v>47</v>
      </c>
      <c r="E55" t="s">
        <v>186</v>
      </c>
      <c r="K55">
        <v>1</v>
      </c>
      <c r="U55" s="1">
        <f>SUM(F55:S55)</f>
        <v>1</v>
      </c>
      <c r="V55">
        <f>ROUND(U55/14*100,2)</f>
        <v>7.14</v>
      </c>
    </row>
    <row r="56" spans="1:22">
      <c r="A56" t="s">
        <v>19</v>
      </c>
      <c r="B56" t="s">
        <v>143</v>
      </c>
      <c r="C56" t="s">
        <v>72</v>
      </c>
      <c r="D56">
        <v>71</v>
      </c>
      <c r="E56" t="s">
        <v>250</v>
      </c>
      <c r="J56">
        <v>1</v>
      </c>
      <c r="U56" s="1">
        <f>SUM(F56:S56)</f>
        <v>1</v>
      </c>
      <c r="V56">
        <f>ROUND(U56/14*100,2)</f>
        <v>7.14</v>
      </c>
    </row>
  </sheetData>
  <autoFilter ref="A1:V1">
    <sortState ref="A2:V56">
      <sortCondition descending="1" ref="V1:V56"/>
    </sortState>
  </autoFilter>
  <conditionalFormatting sqref="U2:U5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25" right="0.25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workbookViewId="0">
      <selection activeCell="B13" sqref="B13:C13"/>
    </sheetView>
  </sheetViews>
  <sheetFormatPr baseColWidth="10" defaultColWidth="8.83203125" defaultRowHeight="14" x14ac:dyDescent="0"/>
  <cols>
    <col min="2" max="2" width="13.5" customWidth="1"/>
    <col min="3" max="3" width="33" customWidth="1"/>
    <col min="4" max="4" width="4.6640625" customWidth="1"/>
    <col min="5" max="19" width="4.6640625" hidden="1" customWidth="1"/>
    <col min="20" max="20" width="8.83203125" style="1"/>
  </cols>
  <sheetData>
    <row r="1" spans="1:21" ht="96" customHeight="1">
      <c r="A1" s="1" t="s">
        <v>128</v>
      </c>
      <c r="B1" s="1" t="s">
        <v>48</v>
      </c>
      <c r="C1" s="1" t="s">
        <v>54</v>
      </c>
      <c r="D1" s="1" t="s">
        <v>128</v>
      </c>
      <c r="E1" s="8" t="s">
        <v>145</v>
      </c>
      <c r="F1" s="8" t="s">
        <v>46</v>
      </c>
      <c r="G1" s="8" t="s">
        <v>102</v>
      </c>
      <c r="H1" s="8" t="s">
        <v>169</v>
      </c>
      <c r="I1" s="8" t="s">
        <v>105</v>
      </c>
      <c r="J1" s="8" t="s">
        <v>119</v>
      </c>
      <c r="K1" s="8" t="s">
        <v>108</v>
      </c>
      <c r="L1" s="8" t="s">
        <v>111</v>
      </c>
      <c r="M1" s="8" t="s">
        <v>121</v>
      </c>
      <c r="N1" s="8" t="s">
        <v>114</v>
      </c>
      <c r="O1" s="8" t="s">
        <v>115</v>
      </c>
      <c r="P1" s="8" t="s">
        <v>117</v>
      </c>
      <c r="Q1" s="8" t="s">
        <v>118</v>
      </c>
      <c r="R1" s="8" t="s">
        <v>123</v>
      </c>
      <c r="T1" s="1" t="s">
        <v>65</v>
      </c>
      <c r="U1" s="15" t="s">
        <v>216</v>
      </c>
    </row>
    <row r="2" spans="1:21">
      <c r="A2" t="s">
        <v>14</v>
      </c>
      <c r="B2" t="s">
        <v>23</v>
      </c>
      <c r="C2" t="s">
        <v>234</v>
      </c>
      <c r="D2">
        <v>32</v>
      </c>
      <c r="E2">
        <v>1</v>
      </c>
      <c r="F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T2" s="1">
        <f>SUM(E2:R2)</f>
        <v>13</v>
      </c>
      <c r="U2">
        <f>ROUND(T2/14*100,2)</f>
        <v>92.86</v>
      </c>
    </row>
    <row r="3" spans="1:21">
      <c r="A3" t="s">
        <v>4</v>
      </c>
      <c r="B3" t="s">
        <v>22</v>
      </c>
      <c r="C3" t="s">
        <v>49</v>
      </c>
      <c r="D3">
        <v>13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N3">
        <v>1</v>
      </c>
      <c r="O3">
        <v>1</v>
      </c>
      <c r="P3">
        <v>1</v>
      </c>
      <c r="Q3">
        <v>1</v>
      </c>
      <c r="R3">
        <v>1</v>
      </c>
      <c r="T3" s="1">
        <f>SUM(E3:R3)</f>
        <v>12</v>
      </c>
      <c r="U3">
        <f>ROUND(T3/14*100,2)</f>
        <v>85.71</v>
      </c>
    </row>
    <row r="4" spans="1:21">
      <c r="A4" t="s">
        <v>17</v>
      </c>
      <c r="B4" t="s">
        <v>143</v>
      </c>
      <c r="C4" t="s">
        <v>215</v>
      </c>
      <c r="D4">
        <v>42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O4">
        <v>1</v>
      </c>
      <c r="Q4">
        <v>1</v>
      </c>
      <c r="R4">
        <v>1</v>
      </c>
      <c r="T4" s="1">
        <f>SUM(E4:R4)</f>
        <v>12</v>
      </c>
      <c r="U4">
        <f>ROUND(T4/14*100,2)</f>
        <v>85.71</v>
      </c>
    </row>
    <row r="5" spans="1:21">
      <c r="A5" t="s">
        <v>11</v>
      </c>
      <c r="B5" t="s">
        <v>22</v>
      </c>
      <c r="C5" t="s">
        <v>75</v>
      </c>
      <c r="D5">
        <v>28</v>
      </c>
      <c r="E5">
        <v>1</v>
      </c>
      <c r="G5">
        <v>1</v>
      </c>
      <c r="H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R5">
        <v>1</v>
      </c>
      <c r="T5" s="1">
        <f>SUM(E5:R5)</f>
        <v>11</v>
      </c>
      <c r="U5">
        <f>ROUND(T5/14*100,2)</f>
        <v>78.569999999999993</v>
      </c>
    </row>
    <row r="6" spans="1:21">
      <c r="A6" t="s">
        <v>7</v>
      </c>
      <c r="B6" t="s">
        <v>22</v>
      </c>
      <c r="C6" t="s">
        <v>50</v>
      </c>
      <c r="D6">
        <v>21</v>
      </c>
      <c r="F6">
        <v>1</v>
      </c>
      <c r="H6">
        <v>1</v>
      </c>
      <c r="I6">
        <v>1</v>
      </c>
      <c r="J6">
        <v>1</v>
      </c>
      <c r="K6">
        <v>1</v>
      </c>
      <c r="M6">
        <v>1</v>
      </c>
      <c r="N6">
        <v>1</v>
      </c>
      <c r="P6">
        <v>1</v>
      </c>
      <c r="Q6">
        <v>1</v>
      </c>
      <c r="R6">
        <v>1</v>
      </c>
      <c r="T6" s="1">
        <f>SUM(E6:R6)</f>
        <v>10</v>
      </c>
      <c r="U6">
        <f>ROUND(T6/14*100,2)</f>
        <v>71.430000000000007</v>
      </c>
    </row>
    <row r="7" spans="1:21">
      <c r="A7" t="s">
        <v>2</v>
      </c>
      <c r="B7" t="s">
        <v>104</v>
      </c>
      <c r="C7" t="s">
        <v>232</v>
      </c>
      <c r="D7">
        <v>6</v>
      </c>
      <c r="E7">
        <v>1</v>
      </c>
      <c r="H7">
        <v>1</v>
      </c>
      <c r="I7">
        <v>1</v>
      </c>
      <c r="J7">
        <v>1</v>
      </c>
      <c r="K7">
        <v>1</v>
      </c>
      <c r="M7">
        <v>1</v>
      </c>
      <c r="N7">
        <v>1</v>
      </c>
      <c r="O7">
        <v>1</v>
      </c>
      <c r="P7">
        <v>1</v>
      </c>
      <c r="T7" s="1">
        <f>SUM(E7:R7)</f>
        <v>9</v>
      </c>
      <c r="U7">
        <f>ROUND(T7/14*100,2)</f>
        <v>64.290000000000006</v>
      </c>
    </row>
    <row r="8" spans="1:21">
      <c r="A8" t="s">
        <v>3</v>
      </c>
      <c r="B8" t="s">
        <v>104</v>
      </c>
      <c r="C8" t="s">
        <v>233</v>
      </c>
      <c r="D8">
        <v>11</v>
      </c>
      <c r="F8">
        <v>1</v>
      </c>
      <c r="H8">
        <v>1</v>
      </c>
      <c r="J8">
        <v>1</v>
      </c>
      <c r="K8">
        <v>1</v>
      </c>
      <c r="M8">
        <v>1</v>
      </c>
      <c r="N8">
        <v>1</v>
      </c>
      <c r="O8">
        <v>1</v>
      </c>
      <c r="P8">
        <v>1</v>
      </c>
      <c r="T8" s="1">
        <f>SUM(E8:R8)</f>
        <v>8</v>
      </c>
      <c r="U8">
        <f>ROUND(T8/14*100,2)</f>
        <v>57.14</v>
      </c>
    </row>
    <row r="9" spans="1:21">
      <c r="A9" t="s">
        <v>18</v>
      </c>
      <c r="B9" t="s">
        <v>143</v>
      </c>
      <c r="C9" t="s">
        <v>109</v>
      </c>
      <c r="D9">
        <v>49</v>
      </c>
      <c r="H9">
        <v>1</v>
      </c>
      <c r="J9">
        <v>1</v>
      </c>
      <c r="K9">
        <v>1</v>
      </c>
      <c r="M9">
        <v>1</v>
      </c>
      <c r="N9">
        <v>1</v>
      </c>
      <c r="O9">
        <v>1</v>
      </c>
      <c r="P9">
        <v>1</v>
      </c>
      <c r="Q9">
        <v>1</v>
      </c>
      <c r="T9" s="1">
        <f>SUM(E9:R9)</f>
        <v>8</v>
      </c>
      <c r="U9">
        <f>ROUND(T9/14*100,2)</f>
        <v>57.14</v>
      </c>
    </row>
    <row r="10" spans="1:21">
      <c r="A10" t="s">
        <v>0</v>
      </c>
      <c r="B10" t="s">
        <v>104</v>
      </c>
      <c r="C10" t="s">
        <v>41</v>
      </c>
      <c r="D10">
        <v>1</v>
      </c>
      <c r="E10">
        <v>1</v>
      </c>
      <c r="J10">
        <v>1</v>
      </c>
      <c r="K10">
        <v>1</v>
      </c>
      <c r="M10">
        <v>1</v>
      </c>
      <c r="N10">
        <v>1</v>
      </c>
      <c r="O10">
        <v>1</v>
      </c>
      <c r="P10">
        <v>1</v>
      </c>
      <c r="T10" s="1">
        <f>SUM(E10:R10)</f>
        <v>7</v>
      </c>
      <c r="U10">
        <f>ROUND(T10/14*100,2)</f>
        <v>50</v>
      </c>
    </row>
    <row r="11" spans="1:21">
      <c r="A11" t="s">
        <v>5</v>
      </c>
      <c r="B11" t="s">
        <v>22</v>
      </c>
      <c r="C11" t="s">
        <v>73</v>
      </c>
      <c r="D11">
        <v>17</v>
      </c>
      <c r="E11">
        <v>1</v>
      </c>
      <c r="H11">
        <v>1</v>
      </c>
      <c r="K11">
        <v>1</v>
      </c>
      <c r="N11">
        <v>1</v>
      </c>
      <c r="O11">
        <v>1</v>
      </c>
      <c r="P11">
        <v>1</v>
      </c>
      <c r="R11">
        <v>1</v>
      </c>
      <c r="T11" s="1">
        <f>SUM(E11:R11)</f>
        <v>7</v>
      </c>
      <c r="U11">
        <f>ROUND(T11/14*100,2)</f>
        <v>50</v>
      </c>
    </row>
    <row r="12" spans="1:21">
      <c r="A12" t="s">
        <v>8</v>
      </c>
      <c r="B12" t="s">
        <v>22</v>
      </c>
      <c r="C12" t="s">
        <v>66</v>
      </c>
      <c r="D12">
        <v>25</v>
      </c>
      <c r="J12">
        <v>1</v>
      </c>
      <c r="K12">
        <v>1</v>
      </c>
      <c r="N12">
        <v>1</v>
      </c>
      <c r="O12">
        <v>1</v>
      </c>
      <c r="Q12">
        <v>1</v>
      </c>
      <c r="R12">
        <v>1</v>
      </c>
      <c r="T12" s="1">
        <f>SUM(E12:R12)</f>
        <v>6</v>
      </c>
      <c r="U12">
        <f>ROUND(T12/14*100,2)</f>
        <v>42.86</v>
      </c>
    </row>
    <row r="13" spans="1:21">
      <c r="A13" t="s">
        <v>19</v>
      </c>
      <c r="B13" t="s">
        <v>143</v>
      </c>
      <c r="C13" t="s">
        <v>72</v>
      </c>
      <c r="D13">
        <v>74</v>
      </c>
      <c r="H13">
        <v>1</v>
      </c>
      <c r="I13">
        <v>1</v>
      </c>
      <c r="K13">
        <v>1</v>
      </c>
      <c r="N13">
        <v>1</v>
      </c>
      <c r="P13">
        <v>1</v>
      </c>
      <c r="Q13">
        <v>1</v>
      </c>
      <c r="T13" s="1">
        <f>SUM(E13:R13)</f>
        <v>6</v>
      </c>
      <c r="U13">
        <f>ROUND(T13/14*100,2)</f>
        <v>42.86</v>
      </c>
    </row>
    <row r="14" spans="1:21">
      <c r="A14" t="s">
        <v>1</v>
      </c>
      <c r="B14" t="s">
        <v>104</v>
      </c>
      <c r="C14" t="s">
        <v>235</v>
      </c>
      <c r="D14">
        <v>4</v>
      </c>
      <c r="E14">
        <v>1</v>
      </c>
      <c r="J14">
        <v>1</v>
      </c>
      <c r="K14">
        <v>1</v>
      </c>
      <c r="M14">
        <v>1</v>
      </c>
      <c r="N14">
        <v>1</v>
      </c>
      <c r="T14" s="1">
        <f>SUM(E14:R14)</f>
        <v>5</v>
      </c>
      <c r="U14">
        <f>ROUND(T14/14*100,2)</f>
        <v>35.71</v>
      </c>
    </row>
    <row r="15" spans="1:21">
      <c r="A15" t="s">
        <v>9</v>
      </c>
      <c r="B15" t="s">
        <v>22</v>
      </c>
      <c r="C15" t="s">
        <v>209</v>
      </c>
      <c r="D15">
        <v>27</v>
      </c>
      <c r="K15">
        <v>1</v>
      </c>
      <c r="N15">
        <v>1</v>
      </c>
      <c r="P15">
        <v>1</v>
      </c>
      <c r="R15">
        <v>1</v>
      </c>
      <c r="T15" s="1">
        <f>SUM(E15:R15)</f>
        <v>4</v>
      </c>
      <c r="U15">
        <f>ROUND(T15/14*100,2)</f>
        <v>28.57</v>
      </c>
    </row>
    <row r="16" spans="1:21">
      <c r="A16" t="s">
        <v>12</v>
      </c>
      <c r="B16" t="s">
        <v>22</v>
      </c>
      <c r="C16" t="s">
        <v>99</v>
      </c>
      <c r="D16">
        <v>30</v>
      </c>
      <c r="E16">
        <v>1</v>
      </c>
      <c r="N16">
        <v>1</v>
      </c>
      <c r="O16">
        <v>1</v>
      </c>
      <c r="P16">
        <v>1</v>
      </c>
      <c r="T16" s="1">
        <f>SUM(E16:R16)</f>
        <v>4</v>
      </c>
      <c r="U16">
        <f>ROUND(T16/14*100,2)</f>
        <v>28.57</v>
      </c>
    </row>
    <row r="17" spans="1:21">
      <c r="A17" t="s">
        <v>15</v>
      </c>
      <c r="B17" t="s">
        <v>25</v>
      </c>
      <c r="C17" t="s">
        <v>112</v>
      </c>
      <c r="D17">
        <v>38</v>
      </c>
      <c r="K17">
        <v>1</v>
      </c>
      <c r="N17">
        <v>1</v>
      </c>
      <c r="P17">
        <v>1</v>
      </c>
      <c r="Q17">
        <v>1</v>
      </c>
      <c r="T17" s="1">
        <f>SUM(E17:R17)</f>
        <v>4</v>
      </c>
      <c r="U17">
        <f>ROUND(T17/14*100,2)</f>
        <v>28.57</v>
      </c>
    </row>
    <row r="18" spans="1:21">
      <c r="A18" t="s">
        <v>6</v>
      </c>
      <c r="B18" t="s">
        <v>22</v>
      </c>
      <c r="C18" t="s">
        <v>219</v>
      </c>
      <c r="D18">
        <v>19</v>
      </c>
      <c r="E18">
        <v>1</v>
      </c>
      <c r="M18">
        <v>1</v>
      </c>
      <c r="N18">
        <v>1</v>
      </c>
      <c r="T18" s="1">
        <f>SUM(E18:R18)</f>
        <v>3</v>
      </c>
      <c r="U18">
        <f>ROUND(T18/14*100,2)</f>
        <v>21.43</v>
      </c>
    </row>
    <row r="19" spans="1:21">
      <c r="A19" t="s">
        <v>16</v>
      </c>
      <c r="B19" t="s">
        <v>25</v>
      </c>
      <c r="C19" t="s">
        <v>126</v>
      </c>
      <c r="D19">
        <v>39</v>
      </c>
      <c r="E19">
        <v>1</v>
      </c>
      <c r="K19">
        <v>1</v>
      </c>
      <c r="N19">
        <v>1</v>
      </c>
      <c r="T19" s="1">
        <f>SUM(E19:R19)</f>
        <v>3</v>
      </c>
      <c r="U19">
        <f>ROUND(T19/14*100,2)</f>
        <v>21.43</v>
      </c>
    </row>
    <row r="20" spans="1:21">
      <c r="A20" t="s">
        <v>13</v>
      </c>
      <c r="B20" t="s">
        <v>22</v>
      </c>
      <c r="C20" t="s">
        <v>112</v>
      </c>
      <c r="D20">
        <v>31</v>
      </c>
      <c r="J20">
        <v>1</v>
      </c>
      <c r="R20">
        <v>1</v>
      </c>
      <c r="T20" s="1">
        <f>SUM(E20:R20)</f>
        <v>2</v>
      </c>
      <c r="U20">
        <f>ROUND(T20/14*100,2)</f>
        <v>14.29</v>
      </c>
    </row>
  </sheetData>
  <autoFilter ref="A1:U1">
    <sortState ref="A2:U20">
      <sortCondition descending="1" ref="T1:T20"/>
    </sortState>
  </autoFilter>
  <conditionalFormatting sqref="T2:T20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25" right="0.25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Issues_Criteria</vt:lpstr>
      <vt:lpstr>Indicators_Mob_Access</vt:lpstr>
      <vt:lpstr>Indicators_Mob_Access_reduced</vt:lpstr>
      <vt:lpstr>Mob_Access_compact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Jorge Gil</cp:lastModifiedBy>
  <cp:lastPrinted>2011-02-22T14:52:28Z</cp:lastPrinted>
  <dcterms:created xsi:type="dcterms:W3CDTF">2011-02-21T10:15:13Z</dcterms:created>
  <dcterms:modified xsi:type="dcterms:W3CDTF">2013-07-05T15:16:48Z</dcterms:modified>
</cp:coreProperties>
</file>