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esktop\IIT-Spring 2021\CS484 - Intro to Machine Learning\Ass3\"/>
    </mc:Choice>
  </mc:AlternateContent>
  <xr:revisionPtr revIDLastSave="0" documentId="13_ncr:1_{712D4C2C-6728-4E0A-81E4-DF12911F7A92}" xr6:coauthVersionLast="46" xr6:coauthVersionMax="46" xr10:uidLastSave="{00000000-0000-0000-0000-000000000000}"/>
  <bookViews>
    <workbookView xWindow="-110" yWindow="-110" windowWidth="19420" windowHeight="10420" xr2:uid="{1104E773-E562-474F-A157-821FE21A164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  <c r="F13" i="1"/>
  <c r="G13" i="1" s="1"/>
  <c r="F14" i="1"/>
  <c r="G14" i="1" s="1"/>
  <c r="F15" i="1"/>
  <c r="G15" i="1" s="1"/>
  <c r="E15" i="1"/>
  <c r="E16" i="1"/>
  <c r="E13" i="1"/>
  <c r="E14" i="1"/>
  <c r="G16" i="1"/>
  <c r="F8" i="1"/>
  <c r="F10" i="1"/>
  <c r="F9" i="1"/>
  <c r="F6" i="1"/>
  <c r="F3" i="1"/>
  <c r="F4" i="1"/>
  <c r="F5" i="1"/>
  <c r="F2" i="1"/>
</calcChain>
</file>

<file path=xl/sharedStrings.xml><?xml version="1.0" encoding="utf-8"?>
<sst xmlns="http://schemas.openxmlformats.org/spreadsheetml/2006/main" count="58" uniqueCount="48">
  <si>
    <t>Rule</t>
  </si>
  <si>
    <t>Entropy</t>
  </si>
  <si>
    <t>Cluster 0</t>
  </si>
  <si>
    <t>Cluster 1</t>
  </si>
  <si>
    <t>Classification</t>
  </si>
  <si>
    <t>Misclassification</t>
  </si>
  <si>
    <t>0.0</t>
  </si>
  <si>
    <t>Trip_Time_journey &gt; 10345.5</t>
  </si>
  <si>
    <t>Trip_Time_journey &lt;= 10345.5 &amp; Mass_Air_Flow_Rate &gt; 19.425 &amp; Trip_Distance &gt; 170.682</t>
  </si>
  <si>
    <t>0.75</t>
  </si>
  <si>
    <t>Trip_Time_journey &lt;= 10345.5 &amp; Mass_Air_Flow_Rate &gt; 19.425 &amp; Trip_Distance &lt;= 170.682</t>
  </si>
  <si>
    <t>Trip_Time_journey &lt;= 10345.5 &amp; Mass_Air_Flow_Rate &lt;= 19.425 &amp; Trip_Time_journey &lt;= 4534.5</t>
  </si>
  <si>
    <t>Trip_Time_journey &lt;= 10345.5 &amp; Mass_Air_Flow_Rate &lt;= 19.425 &amp; Trip_Time_journey &gt; 4534.5</t>
  </si>
  <si>
    <t>0.983</t>
  </si>
  <si>
    <t>Misclassification rate</t>
  </si>
  <si>
    <t>Total number of samples</t>
  </si>
  <si>
    <t>Total miscalssifications</t>
  </si>
  <si>
    <t>Left Split</t>
  </si>
  <si>
    <t>Right Split</t>
  </si>
  <si>
    <t>Gain</t>
  </si>
  <si>
    <t>CAR_TYPE</t>
  </si>
  <si>
    <t>OCCUPATION</t>
  </si>
  <si>
    <t>EDUCATION</t>
  </si>
  <si>
    <t>Minivan, SUV, Sports Car</t>
  </si>
  <si>
    <t>Van, Panel Truck, Pickup</t>
  </si>
  <si>
    <t>0.768415</t>
  </si>
  <si>
    <t>0.18055</t>
  </si>
  <si>
    <t>Blue Collar, Unknown, Student</t>
  </si>
  <si>
    <t>Professional, Manager, Clerical, Doctor, Lawyer, Home Maker</t>
  </si>
  <si>
    <t>Below High School</t>
  </si>
  <si>
    <t>High School, Bachelors, Masters, Doctors</t>
  </si>
  <si>
    <t>0.712583</t>
  </si>
  <si>
    <t>0.935614</t>
  </si>
  <si>
    <t>0.01335</t>
  </si>
  <si>
    <t>0.23638</t>
  </si>
  <si>
    <t>OCCUPATION C {Blue collar, Unknown, Student} &amp; EDUCATION C {Below High School}</t>
  </si>
  <si>
    <t>0.8304</t>
  </si>
  <si>
    <t>Private</t>
  </si>
  <si>
    <t>Commercial</t>
  </si>
  <si>
    <t>Total</t>
  </si>
  <si>
    <t>Pobability of Private</t>
  </si>
  <si>
    <t>Pobability of Commercial</t>
  </si>
  <si>
    <t>OCCUPATION C {Blue collar, Unknown, Student} &amp; EDUCATION C {High School, Bachelors, Masters, Doctors}</t>
  </si>
  <si>
    <t>0.6226</t>
  </si>
  <si>
    <t>0.0568</t>
  </si>
  <si>
    <t>0.9974</t>
  </si>
  <si>
    <t>OCCUPATION C {Professional, Manager, Clerical, Doctor, Lawyer, Home Maker} &amp; CAR_TYPE C {Minivan, SUV, Sports Car}</t>
  </si>
  <si>
    <t>OCCUPATION C {Professional, Manager, Clerical, Doctor, Lawyer, Home Maker} &amp; CAR_TYPE C {Van, Pickup, Panel Truck}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</si>
</sst>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1" xfId="0" applyBorder="1" applyAlignment="1">
      <alignment horizontal="center"/>
    </xf>
    <xf numFmtId="10" fontId="0" fillId="0" borderId="6" xfId="1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10" fontId="0" fillId="0" borderId="9" xfId="1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0" fontId="0" fillId="0" borderId="17" xfId="1" applyNumberFormat="1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3" borderId="14" xfId="0" applyFill="1" applyBorder="1"/>
    <xf numFmtId="0" fontId="0" fillId="3" borderId="12" xfId="0" applyFill="1" applyBorder="1"/>
    <xf numFmtId="0" fontId="0" fillId="3" borderId="13" xfId="0" applyFill="1" applyBorder="1"/>
    <xf numFmtId="0" fontId="0" fillId="0" borderId="21" xfId="0" applyBorder="1"/>
    <xf numFmtId="0" fontId="0" fillId="0" borderId="22" xfId="0" applyBorder="1"/>
    <xf numFmtId="10" fontId="0" fillId="0" borderId="23" xfId="1" applyNumberFormat="1" applyFont="1" applyBorder="1"/>
    <xf numFmtId="0" fontId="0" fillId="0" borderId="0" xfId="0" applyBorder="1"/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0" fontId="0" fillId="0" borderId="25" xfId="1" applyNumberFormat="1" applyFont="1" applyBorder="1" applyAlignment="1">
      <alignment horizontal="center"/>
    </xf>
    <xf numFmtId="0" fontId="0" fillId="2" borderId="26" xfId="0" applyFill="1" applyBorder="1" applyAlignment="1">
      <alignment horizontal="center"/>
    </xf>
    <xf numFmtId="10" fontId="0" fillId="0" borderId="6" xfId="0" applyNumberFormat="1" applyBorder="1"/>
    <xf numFmtId="10" fontId="0" fillId="0" borderId="27" xfId="1" applyNumberFormat="1" applyFont="1" applyBorder="1" applyAlignment="1">
      <alignment horizontal="center"/>
    </xf>
    <xf numFmtId="10" fontId="0" fillId="0" borderId="9" xfId="0" applyNumberFormat="1" applyBorder="1"/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3" borderId="31" xfId="0" applyFill="1" applyBorder="1"/>
    <xf numFmtId="0" fontId="0" fillId="0" borderId="32" xfId="0" applyBorder="1" applyAlignment="1">
      <alignment horizontal="center"/>
    </xf>
    <xf numFmtId="0" fontId="0" fillId="0" borderId="24" xfId="0" applyBorder="1" applyAlignment="1">
      <alignment horizontal="center"/>
    </xf>
    <xf numFmtId="10" fontId="0" fillId="0" borderId="33" xfId="1" applyNumberFormat="1" applyFont="1" applyBorder="1" applyAlignment="1">
      <alignment horizontal="center"/>
    </xf>
    <xf numFmtId="10" fontId="0" fillId="0" borderId="4" xfId="0" applyNumberForma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0F89A-DCA4-433F-9D8A-9934F0AE5C54}">
  <dimension ref="A1:L16"/>
  <sheetViews>
    <sheetView tabSelected="1" topLeftCell="B1" workbookViewId="0">
      <selection activeCell="A12" sqref="A12:G16"/>
    </sheetView>
  </sheetViews>
  <sheetFormatPr baseColWidth="10" defaultRowHeight="14.5" x14ac:dyDescent="0.35"/>
  <cols>
    <col min="1" max="1" width="101.6328125" bestFit="1" customWidth="1"/>
    <col min="2" max="2" width="7.36328125" bestFit="1" customWidth="1"/>
    <col min="3" max="3" width="8.08984375" bestFit="1" customWidth="1"/>
    <col min="4" max="4" width="10.7265625" bestFit="1" customWidth="1"/>
    <col min="5" max="5" width="14.453125" customWidth="1"/>
    <col min="6" max="6" width="17.453125" bestFit="1" customWidth="1"/>
    <col min="7" max="7" width="21.7265625" bestFit="1" customWidth="1"/>
    <col min="8" max="8" width="12" bestFit="1" customWidth="1"/>
    <col min="9" max="9" width="26.26953125" bestFit="1" customWidth="1"/>
    <col min="10" max="10" width="52.08984375" bestFit="1" customWidth="1"/>
  </cols>
  <sheetData>
    <row r="1" spans="1:12" ht="15" thickBot="1" x14ac:dyDescent="0.4">
      <c r="A1" s="10" t="s">
        <v>0</v>
      </c>
      <c r="B1" s="11" t="s">
        <v>1</v>
      </c>
      <c r="C1" s="12" t="s">
        <v>2</v>
      </c>
      <c r="D1" s="12" t="s">
        <v>3</v>
      </c>
      <c r="E1" s="12" t="s">
        <v>4</v>
      </c>
      <c r="F1" s="13" t="s">
        <v>5</v>
      </c>
    </row>
    <row r="2" spans="1:12" ht="15" thickBot="1" x14ac:dyDescent="0.4">
      <c r="A2" s="14" t="s">
        <v>7</v>
      </c>
      <c r="B2" s="7" t="s">
        <v>6</v>
      </c>
      <c r="C2" s="8">
        <v>1351</v>
      </c>
      <c r="D2" s="8">
        <v>0</v>
      </c>
      <c r="E2" s="8" t="s">
        <v>2</v>
      </c>
      <c r="F2" s="9">
        <f>D2/(C2+D2)</f>
        <v>0</v>
      </c>
      <c r="H2" s="31"/>
      <c r="I2" s="11" t="s">
        <v>17</v>
      </c>
      <c r="J2" s="12" t="s">
        <v>18</v>
      </c>
      <c r="K2" s="12" t="s">
        <v>1</v>
      </c>
      <c r="L2" s="13" t="s">
        <v>19</v>
      </c>
    </row>
    <row r="3" spans="1:12" x14ac:dyDescent="0.35">
      <c r="A3" s="15" t="s">
        <v>8</v>
      </c>
      <c r="B3" s="5" t="s">
        <v>9</v>
      </c>
      <c r="C3" s="1">
        <v>3117</v>
      </c>
      <c r="D3" s="1">
        <v>851</v>
      </c>
      <c r="E3" s="1" t="s">
        <v>2</v>
      </c>
      <c r="F3" s="2">
        <f>D3/(C3+D3)</f>
        <v>0.21446572580645162</v>
      </c>
      <c r="H3" s="32" t="s">
        <v>20</v>
      </c>
      <c r="I3" s="7" t="s">
        <v>23</v>
      </c>
      <c r="J3" s="8" t="s">
        <v>24</v>
      </c>
      <c r="K3" s="8" t="s">
        <v>25</v>
      </c>
      <c r="L3" s="30" t="s">
        <v>26</v>
      </c>
    </row>
    <row r="4" spans="1:12" x14ac:dyDescent="0.35">
      <c r="A4" s="15" t="s">
        <v>10</v>
      </c>
      <c r="B4" s="5" t="s">
        <v>6</v>
      </c>
      <c r="C4" s="1">
        <v>1076</v>
      </c>
      <c r="D4" s="1">
        <v>0</v>
      </c>
      <c r="E4" s="1" t="s">
        <v>2</v>
      </c>
      <c r="F4" s="2">
        <f>D4/(C4+D4)</f>
        <v>0</v>
      </c>
      <c r="H4" s="33" t="s">
        <v>21</v>
      </c>
      <c r="I4" s="5" t="s">
        <v>27</v>
      </c>
      <c r="J4" s="1" t="s">
        <v>28</v>
      </c>
      <c r="K4" s="1" t="s">
        <v>31</v>
      </c>
      <c r="L4" s="28" t="s">
        <v>34</v>
      </c>
    </row>
    <row r="5" spans="1:12" ht="15" thickBot="1" x14ac:dyDescent="0.4">
      <c r="A5" s="15" t="s">
        <v>11</v>
      </c>
      <c r="B5" s="5" t="s">
        <v>6</v>
      </c>
      <c r="C5" s="1">
        <v>119</v>
      </c>
      <c r="D5" s="1">
        <v>0</v>
      </c>
      <c r="E5" s="1" t="s">
        <v>2</v>
      </c>
      <c r="F5" s="2">
        <f>D5/(C5+D5)</f>
        <v>0</v>
      </c>
      <c r="H5" s="34" t="s">
        <v>22</v>
      </c>
      <c r="I5" s="6" t="s">
        <v>29</v>
      </c>
      <c r="J5" s="3" t="s">
        <v>30</v>
      </c>
      <c r="K5" s="3" t="s">
        <v>32</v>
      </c>
      <c r="L5" s="29" t="s">
        <v>33</v>
      </c>
    </row>
    <row r="6" spans="1:12" ht="15" thickBot="1" x14ac:dyDescent="0.4">
      <c r="A6" s="16" t="s">
        <v>12</v>
      </c>
      <c r="B6" s="6" t="s">
        <v>13</v>
      </c>
      <c r="C6" s="3">
        <v>759</v>
      </c>
      <c r="D6" s="3">
        <v>1034</v>
      </c>
      <c r="E6" s="3" t="s">
        <v>3</v>
      </c>
      <c r="F6" s="4">
        <f>C6/(C6+D6)</f>
        <v>0.42331288343558282</v>
      </c>
      <c r="H6" s="27"/>
      <c r="I6" s="27"/>
      <c r="J6" s="27"/>
      <c r="K6" s="27"/>
      <c r="L6" s="27"/>
    </row>
    <row r="7" spans="1:12" ht="15" thickBot="1" x14ac:dyDescent="0.4">
      <c r="H7" s="27"/>
      <c r="I7" s="27"/>
      <c r="J7" s="27"/>
      <c r="K7" s="27"/>
      <c r="L7" s="27"/>
    </row>
    <row r="8" spans="1:12" x14ac:dyDescent="0.35">
      <c r="A8" s="20"/>
      <c r="D8" s="21" t="s">
        <v>15</v>
      </c>
      <c r="E8" s="22"/>
      <c r="F8" s="17">
        <f>SUM(C2:D6)</f>
        <v>8307</v>
      </c>
      <c r="H8" s="27"/>
      <c r="I8" s="27"/>
      <c r="J8" s="27"/>
      <c r="K8" s="27"/>
      <c r="L8" s="27"/>
    </row>
    <row r="9" spans="1:12" x14ac:dyDescent="0.35">
      <c r="A9" s="20"/>
      <c r="D9" s="23" t="s">
        <v>16</v>
      </c>
      <c r="E9" s="24"/>
      <c r="F9" s="18">
        <f>SUM(C6,D2:D5)</f>
        <v>1610</v>
      </c>
    </row>
    <row r="10" spans="1:12" ht="15" thickBot="1" x14ac:dyDescent="0.4">
      <c r="D10" s="25" t="s">
        <v>14</v>
      </c>
      <c r="E10" s="26"/>
      <c r="F10" s="19">
        <f>F9/F8</f>
        <v>0.19381244733357408</v>
      </c>
    </row>
    <row r="11" spans="1:12" ht="15" thickBot="1" x14ac:dyDescent="0.4"/>
    <row r="12" spans="1:12" ht="15" thickBot="1" x14ac:dyDescent="0.4">
      <c r="A12" s="40" t="s">
        <v>0</v>
      </c>
      <c r="B12" s="41" t="s">
        <v>1</v>
      </c>
      <c r="C12" s="42" t="s">
        <v>37</v>
      </c>
      <c r="D12" s="42" t="s">
        <v>38</v>
      </c>
      <c r="E12" s="42" t="s">
        <v>39</v>
      </c>
      <c r="F12" s="36" t="s">
        <v>40</v>
      </c>
      <c r="G12" s="36" t="s">
        <v>41</v>
      </c>
    </row>
    <row r="13" spans="1:12" x14ac:dyDescent="0.35">
      <c r="A13" s="43" t="s">
        <v>35</v>
      </c>
      <c r="B13" s="44" t="s">
        <v>36</v>
      </c>
      <c r="C13" s="45">
        <v>607</v>
      </c>
      <c r="D13" s="45">
        <v>216</v>
      </c>
      <c r="E13" s="45">
        <f>C13+D13</f>
        <v>823</v>
      </c>
      <c r="F13" s="46">
        <f t="shared" ref="F13:F16" si="0">C13/(C13+D13)</f>
        <v>0.73754556500607538</v>
      </c>
      <c r="G13" s="47">
        <f>1-F13</f>
        <v>0.26245443499392462</v>
      </c>
    </row>
    <row r="14" spans="1:12" ht="15" thickBot="1" x14ac:dyDescent="0.4">
      <c r="A14" s="14" t="s">
        <v>42</v>
      </c>
      <c r="B14" s="5" t="s">
        <v>43</v>
      </c>
      <c r="C14" s="1">
        <v>2559</v>
      </c>
      <c r="D14" s="1">
        <v>470</v>
      </c>
      <c r="E14" s="1">
        <f>C14+D14</f>
        <v>3029</v>
      </c>
      <c r="F14" s="35">
        <f t="shared" si="0"/>
        <v>0.84483327830967314</v>
      </c>
      <c r="G14" s="37">
        <f t="shared" ref="G14:G16" si="1">1-F14</f>
        <v>0.15516672169032686</v>
      </c>
    </row>
    <row r="15" spans="1:12" ht="15" thickBot="1" x14ac:dyDescent="0.4">
      <c r="A15" s="43" t="s">
        <v>46</v>
      </c>
      <c r="B15" s="5" t="s">
        <v>44</v>
      </c>
      <c r="C15" s="1">
        <v>4564</v>
      </c>
      <c r="D15" s="1">
        <v>30</v>
      </c>
      <c r="E15" s="1">
        <f>C15+D15</f>
        <v>4594</v>
      </c>
      <c r="F15" s="35">
        <f>C15/(C15+D15)</f>
        <v>0.99346974314323033</v>
      </c>
      <c r="G15" s="37">
        <f t="shared" si="1"/>
        <v>6.5302568567696673E-3</v>
      </c>
    </row>
    <row r="16" spans="1:12" ht="15" thickBot="1" x14ac:dyDescent="0.4">
      <c r="A16" s="43" t="s">
        <v>47</v>
      </c>
      <c r="B16" s="6" t="s">
        <v>45</v>
      </c>
      <c r="C16" s="3">
        <v>984</v>
      </c>
      <c r="D16" s="3">
        <v>872</v>
      </c>
      <c r="E16" s="3">
        <f>C16+D16</f>
        <v>1856</v>
      </c>
      <c r="F16" s="38">
        <f t="shared" si="0"/>
        <v>0.53017241379310343</v>
      </c>
      <c r="G16" s="39">
        <f t="shared" si="1"/>
        <v>0.46982758620689657</v>
      </c>
    </row>
  </sheetData>
  <mergeCells count="3">
    <mergeCell ref="D8:E8"/>
    <mergeCell ref="D9:E9"/>
    <mergeCell ref="D10:E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Gonzalez</dc:creator>
  <cp:lastModifiedBy>Jorge Gonzalez</cp:lastModifiedBy>
  <dcterms:created xsi:type="dcterms:W3CDTF">2021-02-28T22:50:35Z</dcterms:created>
  <dcterms:modified xsi:type="dcterms:W3CDTF">2021-03-02T17:12:43Z</dcterms:modified>
</cp:coreProperties>
</file>