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publishItems="1"/>
  <mc:AlternateContent xmlns:mc="http://schemas.openxmlformats.org/markup-compatibility/2006">
    <mc:Choice Requires="x15">
      <x15ac:absPath xmlns:x15ac="http://schemas.microsoft.com/office/spreadsheetml/2010/11/ac" url="/Users/jorgesoto/Desktop/Maven_Analytics/ExcelDashboard_4 projects/"/>
    </mc:Choice>
  </mc:AlternateContent>
  <xr:revisionPtr revIDLastSave="0" documentId="13_ncr:1_{B7123D80-9744-7C44-B83E-DD822E60FFC9}" xr6:coauthVersionLast="47" xr6:coauthVersionMax="47" xr10:uidLastSave="{00000000-0000-0000-0000-000000000000}"/>
  <bookViews>
    <workbookView xWindow="0" yWindow="500" windowWidth="29020" windowHeight="20120" activeTab="2" xr2:uid="{DB438AB8-0F60-4224-9C67-97043B861F24}"/>
  </bookViews>
  <sheets>
    <sheet name="Data" sheetId="1" r:id="rId1"/>
    <sheet name="Data Prep" sheetId="2" r:id="rId2"/>
    <sheet name="Dashboard" sheetId="3" r:id="rId3"/>
  </sheets>
  <definedNames>
    <definedName name="_xlnm._FilterDatabase" localSheetId="0" hidden="1">Data!$A$1:$F$1919</definedName>
    <definedName name="_xlchart.v5.0" hidden="1">'Data Prep'!$S$1</definedName>
    <definedName name="_xlchart.v5.1" hidden="1">'Data Prep'!$S$2</definedName>
    <definedName name="_xlchart.v5.10" hidden="1">'Data Prep'!$V$3</definedName>
    <definedName name="_xlchart.v5.11" hidden="1">'Data Prep'!$V$3:$V$50</definedName>
    <definedName name="_xlchart.v5.12" hidden="1">'Data Prep'!$V$3:$V$51</definedName>
    <definedName name="_xlchart.v5.13" hidden="1">'Data Prep'!$V$4:$V$51</definedName>
    <definedName name="_xlchart.v5.14" hidden="1">'Data Prep'!$W$1</definedName>
    <definedName name="_xlchart.v5.15" hidden="1">'Data Prep'!$W$2</definedName>
    <definedName name="_xlchart.v5.16" hidden="1">'Data Prep'!$W$3:$W$50</definedName>
    <definedName name="_xlchart.v5.17" hidden="1">'Data Prep'!$W$3:$W$51</definedName>
    <definedName name="_xlchart.v5.18" hidden="1">'Data Prep'!$X$1</definedName>
    <definedName name="_xlchart.v5.19" hidden="1">'Data Prep'!$X$2</definedName>
    <definedName name="_xlchart.v5.2" hidden="1">'Data Prep'!$S$3</definedName>
    <definedName name="_xlchart.v5.20" hidden="1">'Data Prep'!$X$2:$X$50</definedName>
    <definedName name="_xlchart.v5.21" hidden="1">'Data Prep'!$X$3:$X$50</definedName>
    <definedName name="_xlchart.v5.22" hidden="1">('Data Prep'!$S$2:$S$50,'Data Prep'!$W$2:$W$50)</definedName>
    <definedName name="_xlchart.v5.23" hidden="1">('Data Prep'!$S$3:$S$50,'Data Prep'!$V$3:$W$50)</definedName>
    <definedName name="_xlchart.v5.24" hidden="1">'Data Prep'!$S$2</definedName>
    <definedName name="_xlchart.v5.25" hidden="1">'Data Prep'!$S$3:$S$50</definedName>
    <definedName name="_xlchart.v5.26" hidden="1">'Data Prep'!$X$2</definedName>
    <definedName name="_xlchart.v5.27" hidden="1">'Data Prep'!$X$3:$X$50</definedName>
    <definedName name="_xlchart.v5.3" hidden="1">'Data Prep'!$S$3:$S$50</definedName>
    <definedName name="_xlchart.v5.4" hidden="1">'Data Prep'!$S$3:$S$51</definedName>
    <definedName name="_xlchart.v5.5" hidden="1">'Data Prep'!$S$4:$S$51</definedName>
    <definedName name="_xlchart.v5.6" hidden="1">'Data Prep'!$T$2</definedName>
    <definedName name="_xlchart.v5.7" hidden="1">'Data Prep'!$T$3:$T$50</definedName>
    <definedName name="_xlchart.v5.8" hidden="1">'Data Prep'!$V$1</definedName>
    <definedName name="_xlchart.v5.9" hidden="1">'Data Prep'!$V$2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6" i="2" l="1"/>
  <c r="X2" i="2" s="1"/>
  <c r="C2" i="2"/>
  <c r="W9" i="2" s="1"/>
  <c r="W5" i="2"/>
  <c r="W6" i="2"/>
  <c r="W7" i="2"/>
  <c r="W13" i="2"/>
  <c r="W14" i="2"/>
  <c r="W16" i="2"/>
  <c r="W18" i="2"/>
  <c r="W20" i="2"/>
  <c r="W23" i="2"/>
  <c r="W25" i="2"/>
  <c r="W26" i="2"/>
  <c r="W29" i="2"/>
  <c r="W30" i="2"/>
  <c r="W32" i="2"/>
  <c r="W34" i="2"/>
  <c r="W35" i="2"/>
  <c r="W37" i="2"/>
  <c r="W40" i="2"/>
  <c r="W41" i="2"/>
  <c r="W42" i="2"/>
  <c r="W43" i="2"/>
  <c r="W47" i="2"/>
  <c r="W48" i="2"/>
  <c r="W49" i="2"/>
  <c r="W50" i="2"/>
  <c r="T4" i="2"/>
  <c r="V4" i="2" s="1"/>
  <c r="T7" i="2"/>
  <c r="V7" i="2" s="1"/>
  <c r="T8" i="2"/>
  <c r="V8" i="2" s="1"/>
  <c r="T10" i="2"/>
  <c r="V10" i="2" s="1"/>
  <c r="T11" i="2"/>
  <c r="V11" i="2" s="1"/>
  <c r="T13" i="2"/>
  <c r="V13" i="2" s="1"/>
  <c r="T16" i="2"/>
  <c r="V16" i="2" s="1"/>
  <c r="T17" i="2"/>
  <c r="V17" i="2" s="1"/>
  <c r="T18" i="2"/>
  <c r="V18" i="2" s="1"/>
  <c r="T20" i="2"/>
  <c r="V20" i="2" s="1"/>
  <c r="T22" i="2"/>
  <c r="V22" i="2" s="1"/>
  <c r="T24" i="2"/>
  <c r="V24" i="2" s="1"/>
  <c r="T25" i="2"/>
  <c r="V25" i="2" s="1"/>
  <c r="T27" i="2"/>
  <c r="V27" i="2" s="1"/>
  <c r="T28" i="2"/>
  <c r="V28" i="2" s="1"/>
  <c r="T29" i="2"/>
  <c r="V29" i="2" s="1"/>
  <c r="T30" i="2"/>
  <c r="V30" i="2" s="1"/>
  <c r="T31" i="2"/>
  <c r="V31" i="2" s="1"/>
  <c r="T33" i="2"/>
  <c r="V33" i="2" s="1"/>
  <c r="T34" i="2"/>
  <c r="V34" i="2" s="1"/>
  <c r="T35" i="2"/>
  <c r="V35" i="2" s="1"/>
  <c r="T36" i="2"/>
  <c r="V36" i="2" s="1"/>
  <c r="T37" i="2"/>
  <c r="V37" i="2" s="1"/>
  <c r="T39" i="2"/>
  <c r="V39" i="2" s="1"/>
  <c r="T40" i="2"/>
  <c r="V40" i="2" s="1"/>
  <c r="T41" i="2"/>
  <c r="V41" i="2" s="1"/>
  <c r="T42" i="2"/>
  <c r="V42" i="2" s="1"/>
  <c r="T43" i="2"/>
  <c r="V43" i="2" s="1"/>
  <c r="T45" i="2"/>
  <c r="V45" i="2" s="1"/>
  <c r="T46" i="2"/>
  <c r="V46" i="2" s="1"/>
  <c r="T47" i="2"/>
  <c r="V47" i="2" s="1"/>
  <c r="T48" i="2"/>
  <c r="V48" i="2" s="1"/>
  <c r="T49" i="2"/>
  <c r="V49" i="2" s="1"/>
  <c r="T3" i="2"/>
  <c r="V3" i="2" s="1"/>
  <c r="O4" i="2"/>
  <c r="O5" i="2"/>
  <c r="O6" i="2"/>
  <c r="O3" i="2"/>
  <c r="N5" i="2"/>
  <c r="N6" i="2"/>
  <c r="N3" i="2"/>
  <c r="I17" i="2"/>
  <c r="J17" i="2"/>
  <c r="J18" i="2" s="1"/>
  <c r="J4" i="2"/>
  <c r="J11" i="2"/>
  <c r="J6" i="2"/>
  <c r="J9" i="2"/>
  <c r="J10" i="2"/>
  <c r="J3" i="2"/>
  <c r="J7" i="2"/>
  <c r="J5" i="2"/>
  <c r="J8" i="2"/>
  <c r="J12" i="2"/>
  <c r="F3" i="2"/>
  <c r="F6" i="2"/>
  <c r="F7" i="2"/>
  <c r="F5" i="2"/>
  <c r="F10" i="2"/>
  <c r="F4" i="2"/>
  <c r="F12" i="2"/>
  <c r="F11" i="2"/>
  <c r="F8" i="2"/>
  <c r="F9" i="2"/>
  <c r="B2" i="2" a="1"/>
  <c r="B2" i="2" s="1"/>
  <c r="W4" i="2" l="1"/>
  <c r="W22" i="2"/>
  <c r="W12" i="2"/>
  <c r="T23" i="2"/>
  <c r="V23" i="2" s="1"/>
  <c r="T14" i="2"/>
  <c r="V14" i="2" s="1"/>
  <c r="T6" i="2"/>
  <c r="V6" i="2" s="1"/>
  <c r="W44" i="2"/>
  <c r="W36" i="2"/>
  <c r="W28" i="2"/>
  <c r="W19" i="2"/>
  <c r="W11" i="2"/>
  <c r="N4" i="2"/>
  <c r="T50" i="2"/>
  <c r="V50" i="2" s="1"/>
  <c r="T44" i="2"/>
  <c r="V44" i="2" s="1"/>
  <c r="T38" i="2"/>
  <c r="V38" i="2" s="1"/>
  <c r="T32" i="2"/>
  <c r="V32" i="2" s="1"/>
  <c r="T26" i="2"/>
  <c r="V26" i="2" s="1"/>
  <c r="X26" i="2" s="1"/>
  <c r="T19" i="2"/>
  <c r="V19" i="2" s="1"/>
  <c r="T12" i="2"/>
  <c r="V12" i="2" s="1"/>
  <c r="T5" i="2"/>
  <c r="V5" i="2" s="1"/>
  <c r="W46" i="2"/>
  <c r="W38" i="2"/>
  <c r="W31" i="2"/>
  <c r="W24" i="2"/>
  <c r="X24" i="2" s="1"/>
  <c r="W17" i="2"/>
  <c r="W10" i="2"/>
  <c r="T21" i="2"/>
  <c r="V21" i="2" s="1"/>
  <c r="T15" i="2"/>
  <c r="V15" i="2" s="1"/>
  <c r="T9" i="2"/>
  <c r="V9" i="2" s="1"/>
  <c r="X9" i="2" s="1"/>
  <c r="W3" i="2"/>
  <c r="X3" i="2" s="1"/>
  <c r="W45" i="2"/>
  <c r="W39" i="2"/>
  <c r="W33" i="2"/>
  <c r="W27" i="2"/>
  <c r="X27" i="2" s="1"/>
  <c r="W21" i="2"/>
  <c r="W15" i="2"/>
  <c r="X15" i="2" s="1"/>
  <c r="W8" i="2"/>
  <c r="X25" i="2"/>
  <c r="X49" i="2"/>
  <c r="X13" i="2"/>
  <c r="X48" i="2"/>
  <c r="X12" i="2"/>
  <c r="X42" i="2"/>
  <c r="X47" i="2"/>
  <c r="X41" i="2"/>
  <c r="X20" i="2"/>
  <c r="X33" i="2"/>
  <c r="X19" i="2"/>
  <c r="X35" i="2"/>
  <c r="X4" i="2"/>
  <c r="X45" i="2"/>
  <c r="X31" i="2"/>
  <c r="X8" i="2"/>
  <c r="X44" i="2"/>
  <c r="X37" i="2"/>
  <c r="X30" i="2"/>
  <c r="X23" i="2"/>
  <c r="X7" i="2"/>
  <c r="X39" i="2"/>
  <c r="X32" i="2"/>
  <c r="X18" i="2"/>
  <c r="X17" i="2"/>
  <c r="X50" i="2"/>
  <c r="X43" i="2"/>
  <c r="X36" i="2"/>
  <c r="X29" i="2"/>
  <c r="X14" i="2"/>
  <c r="X6" i="2"/>
  <c r="X11" i="2"/>
  <c r="X5" i="2"/>
  <c r="X46" i="2"/>
  <c r="X40" i="2"/>
  <c r="X34" i="2"/>
  <c r="X28" i="2"/>
  <c r="X22" i="2"/>
  <c r="X16" i="2"/>
  <c r="X10" i="2"/>
  <c r="X21" i="2" l="1"/>
  <c r="X3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<sst xmlns="http://schemas.openxmlformats.org/spreadsheetml/2006/main" count="5857" uniqueCount="80">
  <si>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</si>
  <si>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</si>
  <si>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</si>
  <si>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</si>
  <si>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</si>
  <si>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</si>
  <si>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</si>
  <si>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</si>
  <si>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</si>
  <si>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</si>
  <si>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</si>
  <si>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</si>
  <si>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</si>
  <si>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</si>
  <si>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</si>
  <si>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</si>
  <si>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</si>
  <si>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</si>
  <si>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</si>
  <si>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</si>
  <si>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</si>
  <si>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</si>
  <si>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</si>
  <si>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</si>
  <si>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</si>
  <si>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</si>
  <si>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</si>
  <si>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</si>
  <si>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</si>
  <si>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</si>
  <si>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</si>
  <si>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</si>
  <si>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</si>
  <si>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</si>
  <si>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</si>
  <si>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</si>
  <si>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</si>
  <si>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</si>
  <si>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</si>
  <si>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</si>
  <si>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</si>
  <si>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</si>
  <si>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</si>
  <si>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</si>
  <si>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</si>
  <si>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</si>
  <si>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</si>
  <si>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</si>
  <si>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</si>
  <si>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</si>
  <si>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</si>
  <si>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</si>
  <si>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</si>
  <si>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</si>
  <si>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</si>
  <si>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</si>
  <si>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</si>
  <si>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</si>
  <si>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</si>
  <si>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</si>
  <si>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</si>
  <si>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</si>
  <si>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</si>
  <si>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</si>
  <si>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</si>
  <si>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</si>
  <si>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Current Year:</t>
  </si>
  <si>
    <t>DATE FILTER</t>
  </si>
  <si>
    <t>AVG WAGE BY INDUSTRY</t>
  </si>
  <si>
    <t>EMPLOYEES BY INDUSTRY</t>
  </si>
  <si>
    <t>EMPLOYEES BY INDUSTRY(Clean)</t>
  </si>
  <si>
    <t>Others</t>
  </si>
  <si>
    <t>WAGE &amp; EMPLOYEES TREND</t>
  </si>
  <si>
    <t>Avg Wage</t>
  </si>
  <si>
    <t>COMPARISON BY STATE</t>
  </si>
  <si>
    <t>Population</t>
  </si>
  <si>
    <t>Employees Per 1000 Capita</t>
  </si>
  <si>
    <t>MAP FILTER</t>
  </si>
  <si>
    <t>Metric:</t>
  </si>
  <si>
    <t>Average 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</si>
</sst>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&quot;$&quot;* #,##0_);_(&quot;$&quot;* \(#,##0\);_(&quot;$&quot;* &quot;-&quot;??_);_(@_)"/>
    <numFmt numFmtId="166" formatCode="_(* #,##0_);_(* \(#,##0\);_(* &quot;-&quot;??_);_(@_)"/>
    <numFmt numFmtId="169" formatCode="#,##0;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 tint="0.249977111117893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right"/>
    </xf>
    <xf numFmtId="0" fontId="0" fillId="4" borderId="0" xfId="0" applyFill="1" applyAlignment="1">
      <alignment horizontal="centerContinuous"/>
    </xf>
    <xf numFmtId="0" fontId="1" fillId="3" borderId="0" xfId="0" applyFont="1" applyFill="1"/>
    <xf numFmtId="0" fontId="1" fillId="5" borderId="0" xfId="0" applyFont="1" applyFill="1"/>
    <xf numFmtId="165" fontId="0" fillId="0" borderId="0" xfId="2" applyNumberFormat="1" applyFont="1"/>
    <xf numFmtId="166" fontId="0" fillId="0" borderId="0" xfId="1" applyNumberFormat="1" applyFont="1"/>
    <xf numFmtId="166" fontId="0" fillId="0" borderId="0" xfId="0" applyNumberFormat="1"/>
    <xf numFmtId="0" fontId="3" fillId="6" borderId="0" xfId="0" applyFont="1" applyFill="1" applyAlignment="1">
      <alignment horizontal="centerContinuous"/>
    </xf>
    <xf numFmtId="169" fontId="0" fillId="0" borderId="0" xfId="0" applyNumberFormat="1"/>
    <xf numFmtId="0" fontId="4" fillId="7" borderId="0" xfId="0" applyFont="1" applyFill="1"/>
    <xf numFmtId="0" fontId="5" fillId="7" borderId="0" xfId="0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mruColors>
      <color rgb="FF269999"/>
      <color rgb="FFB2DBD5"/>
      <color rgb="FFEE0000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'Data Prep'!$E$3:$E$12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_("$"* #,##0_);_("$"* \(#,##0\);_("$"* "-"??_);_(@_)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42-9B46-AF92-C6CF959F4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320558544"/>
        <c:axId val="1277916768"/>
      </c:barChart>
      <c:catAx>
        <c:axId val="1320558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916768"/>
        <c:crosses val="autoZero"/>
        <c:auto val="1"/>
        <c:lblAlgn val="ctr"/>
        <c:lblOffset val="100"/>
        <c:noMultiLvlLbl val="0"/>
      </c:catAx>
      <c:valAx>
        <c:axId val="1277916768"/>
        <c:scaling>
          <c:orientation val="minMax"/>
        </c:scaling>
        <c:delete val="0"/>
        <c:axPos val="t"/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558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13588095066099"/>
          <c:y val="6.2820446624499801E-2"/>
          <c:w val="0.34448578102049171"/>
          <c:h val="0.9233348392926293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ECE-0B4D-8F2D-A82B5108FC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ECE-0B4D-8F2D-A82B5108FC1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Prep'!$I$17:$I$18</c:f>
              <c:strCache>
                <c:ptCount val="2"/>
                <c:pt idx="0">
                  <c:v>Finance</c:v>
                </c:pt>
                <c:pt idx="1">
                  <c:v>Others</c:v>
                </c:pt>
              </c:strCache>
            </c:strRef>
          </c:cat>
          <c:val>
            <c:numRef>
              <c:f>'Data Prep'!$J$17:$J$18</c:f>
              <c:numCache>
                <c:formatCode>_(* #,##0_);_(* \(#,##0\);_(* "-"??_);_(@_)</c:formatCode>
                <c:ptCount val="2"/>
                <c:pt idx="0">
                  <c:v>8142043</c:v>
                </c:pt>
                <c:pt idx="1">
                  <c:v>108507296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CE-0B4D-8F2D-A82B5108F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653735943557509"/>
          <c:y val="0.3699160965535046"/>
          <c:w val="0.21444123383659611"/>
          <c:h val="0.276561249515941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'Data Prep'!$N$2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chemeClr val="accent2"/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Prep'!$M$3:$M$6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Prep'!$N$3:$N$6</c:f>
              <c:numCache>
                <c:formatCode>_("$"* #,##0_);_("$"* \(#,##0\);_("$"* "-"??_);_(@_)</c:formatCode>
                <c:ptCount val="4"/>
                <c:pt idx="0">
                  <c:v>77330.083333333328</c:v>
                </c:pt>
                <c:pt idx="1">
                  <c:v>80167.854166666672</c:v>
                </c:pt>
                <c:pt idx="2">
                  <c:v>82837.375</c:v>
                </c:pt>
                <c:pt idx="3">
                  <c:v>90040.666666666672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09-4E48-AE59-0DE98202A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4578896"/>
        <c:axId val="1334580624"/>
      </c:lineChart>
      <c:catAx>
        <c:axId val="13345788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4580624"/>
        <c:crosses val="autoZero"/>
        <c:auto val="1"/>
        <c:lblAlgn val="ctr"/>
        <c:lblOffset val="100"/>
        <c:noMultiLvlLbl val="0"/>
      </c:catAx>
      <c:valAx>
        <c:axId val="13345806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Average Annual Wages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578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'Data Prep'!$O$2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Prep'!$M$3:$M$6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Prep'!$O$3:$O$6</c:f>
              <c:numCache>
                <c:formatCode>_(* #,##0_);_(* \(#,##0\);_(* "-"??_);_(@_)</c:formatCode>
                <c:ptCount val="4"/>
                <c:pt idx="0">
                  <c:v>8021586</c:v>
                </c:pt>
                <c:pt idx="1">
                  <c:v>8120224</c:v>
                </c:pt>
                <c:pt idx="2">
                  <c:v>8251469</c:v>
                </c:pt>
                <c:pt idx="3">
                  <c:v>8142043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04-2145-B1D0-9B8682595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334578896"/>
        <c:axId val="1334580624"/>
      </c:barChart>
      <c:catAx>
        <c:axId val="133457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580624"/>
        <c:crosses val="autoZero"/>
        <c:auto val="1"/>
        <c:lblAlgn val="ctr"/>
        <c:lblOffset val="100"/>
        <c:noMultiLvlLbl val="0"/>
      </c:catAx>
      <c:valAx>
        <c:axId val="1334580624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578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_xlchart.v5.25</cx:f>
        <cx:nf>_xlchart.v5.24</cx:nf>
      </cx:strDim>
      <cx:numDim type="colorVal">
        <cx:f>_xlchart.v5.27</cx:f>
        <cx:nf>_xlchart.v5.26</cx:n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regionMap" uniqueId="{942E2FA2-2D7D-294C-A1A2-F1E495320CA9}">
          <cx:tx>
            <cx:txData>
              <cx:f>_xlchart.v5.26</cx:f>
              <cx:v>Average Wages</cx:v>
            </cx:txData>
          </cx:tx>
          <cx:dataPt idx="24"/>
          <cx:dataPt idx="32"/>
          <cx:dataId val="0"/>
          <cx:layoutPr>
            <cx:geography cultureLanguage="en-US" cultureRegion="US" attribution="Powered by Bing">
              <cx:geoCache provider="{E9337A44-BEBE-4D9F-B70C-5C5E7DAFC167}">
                <cx:binary>1H1pc9u40u5fSeXzpYdYSACnzpyqIbVaktes84Wl2B4Q3Pft198mJVsyo5n4reO37pUmw2BrsMmH
QDe6G8i/H5p/PQRP2+xDEwZR/q+H5vePblEk//rtt/zBfQq3+UWoHrI4j/8qLh7i8Lf4r7/Uw9Nv
j9m2VpH8DeuI/vbgbrPiqfn4n39Db/IpXscP20LF0W35lLV3T3kZFPk/1J2s+vAQl1HRk0vo6feP
nyNVPD1+uC+2xVP+8cNTVKii/dQmT79/fNXy44ffxv39dO8PAbBXlI9AS8SFoRPDNBkRw499/BDE
kdxXa0Jc6IgTHQu0qzef7321DYH+zWwNTG0fH7OnPP+w//sn8ldP8lOtymN791LsuOf98/3wsL+9
fun/+feoAB5/VHKEy/hd/aoKWA9VNFF5kamHAv3+8WsbQ4F8fis7RF41+h8iQvEFvGkTm8jYvXH+
GhGkswvDQJQaur5r8HzvHSJvYOg0Fi+Er7iHJ/z+8Rcf4/+fwGxzF4Ap4uj5/bwDNuyCIkQYQVQf
fniEDdYBG5NwhMnzXfeovImbvwHmiHaMzR9nic0XlUkVqe3zO/rvkSEwKBAWOhd7ZOD9H89jjF+Y
gpmYYrRDDj3fe4fPWzg6jc6BcoTNl/PE5nOxdZ/fzTvgIi4IJozr+n42G8kXhNCFyTjG2BxLll/w
cRqNHfcjJD5/OstRcu2q+P2QoDrMXYZBqGC7ETAaIRxfMF0Qg+O9pBfP996NkF9xcxqPHdUIj+vF
WeLx6anZ5s8v5R2GBrqgICooR4cp6XjKAtWLEIIFY/hFEdipfTtAfsnOaUT2ZCNIPn07S0ju47Jw
P0y2fly8ozCh9IISE1GDsd2bH09aun6BiU4FMunz97DD5K38nIbmNfUIofvJWSI0eQq29TZ7en5P
7zBuYEmic5DlZC9SYKI6HjfMgHHFTUoQ36FnPN97h9FbODqNz4FyhM1kepbYzII4U4/vOHAwvzAE
LE4wGWECwoVyRiiGpeTwG6nHb+DkNCQvhCNEZuuzRGQ3A9jbLA5U9I7AEHIhdCJA+93LmrHw1y96
zRlE0ell/tv5Og3TmH6E1r19lmjdPEVR3gbV9l2XMqCocWGaAnTm3Q+N5jd2wQnnoBfs1/9gIDjW
C97K1WmkXlOPcLr54yxxuoqz/w0tAYwBoMDBoNmbzkZzHow0EESC4L9RqN/K1WmcXlOPcLo6T11h
90z/C7OfcWEQQZhB9iNmpM8xcYG4QRFD+zEHZp3jEfV2vv4Jq8NzjdE6z9nvj0x18bsKKXqB++HC
ET2tdve2ApMawjTMYWaEifEYpjcwdBqfF8IRMH/8eZbT3SaOiu17AkPZhU6IgQQ7bVxDurgAXBA2
yWg99AZWTkPyQjiCZPPpLCG5eqo/XD5l+VP7/Mn+9+sg0BNA8ujCIHudbmSMZrS3rBngodqNJjHC
5m08nYbnmHaE0NXlWSJkx1H09FCoh7J4R4jQhcEMZMDgOa3Kgc2NcJjw8GiN+kZuToPziniEjn2e
42cZwHooVvk7QgOjB1Ow8RgHLfrYisBBJ6DcBHvowcpwLGzewtFpeA6UI2yW57lmXcFrKR/8d5zZ
emcOZgRzKnbDZjSzceMCc1j+gPq9m9pGM9tbODqNzYFyhM3q+1nOav08vdiGCbhC39MER8mFyQ0T
gbtgB9DInMD6eQ8sdCCdXgA8HjxvZus0SiPyEVRX5+lduHMhqOHDMg+20eM7TnOgMmOOhbG3hQow
FhxPcz1SiHO9V6uHHyB5jNRbuToN1GvqEU53yzMdUj+ybe6/o3GOAgaYQVgB2y1r9NF0B44gDlEf
4AXaL09HysLV0685Oo3PgXKEzdV5GrT/yPxtlL+rk46CMQ7eO/mbaBwBhm0iwK9qnMbmLRydxuZA
OcLmj7uzHDebbZ5vH9wyfyqK99Tj8AVi4AoyTBgVo5nN1EE8ge69m9lGZtI383ManhH5CKPNeRpK
P4FBG+Lznp6ehcB/v0olxgWnMHWBS+4FhmOYuHlBKMEG/RtV4U0snYboiHQEz6ersxxCvd6zeWrU
wzuGhRDwdWOQPYjuhc9IlUO6eYF0DoYGPjK3vY2b09Ac046wudqcKTbV9j1dqRCYC2G5FGIM9h5T
ePvH4wYh88KEcJ7e3Tro2D+h8yt+/g6ZHd0YlS9nicr8KYZIw+07TmcYLJ1gseHPQTkjVwIn4BSi
BAyle31gpE+/gaHTuLwQjoCZ/3GWwGxUL2neN2qnlyQCgTq2f/WjESPoBRIQfwAehufvYRcQ8iZe
TqNyRDrCZXOeIuY6e5LvGjENgQeEQzgO2ZtqxGgaGyKmIe6AjOavXzNyGpFnuhEc1+epNH9V+UMc
5eo9Y9jBLQAOa4OYe8PnCBEwfILpDcSKOB2q8yaWTmNzRDqC5+t52gKWcf2OsgV2fuiMmgajp91s
gsBeHV03kb6vH0VM/4qb06DsqEZ4LM9UqmxV9I5rF2qAROk9zs9LyJGwN8UFRhAnCqjt1jYjO/Tm
V+ycRmRPNoJkc54mmWX0qN7VGQ2Kcb8XjYFtef97LVFgQQkONbBoir1tegTKGxg6DcsL4QiY5XlK
+tV7W8o4hHhSUIvBMfO8IDlesAh+QTjsJYTdhjvcYDAdW5p/zc9pWJ7pRqis7s9SL772g60bh+8o
VcAAY3ACrrL9cNBB0XqFCzjbYH2v68/B7qAPHOPyFo5OI3OgHGFzvTpLbDYqz/s/SaKeX9E72Mcg
BABDOPuLm/lndQzCnbBOMd4Nq5HQfyNTpxF6RTwCaXOeA6i3LH2PM//9EOo35BKBYTvBSPzDRgMA
RqccIqOG32hGewsrp3E5UI5Aufp+piPnwVVy+76rGM4oE4zv3/3IrwkhAgyiPWH/zr7+p2Hza45O
Y7NRz5QjbDbLs8RmHZcqf2cVTb8Q4LHUuTEyJgsE3jQEuz35Xnkb6WZv4uU0LEekI1zW57qWydr3
jQUg/EL0cTXGSMQwE3Z+wuZp2B+ym8dGNsvN9tecnAblQDnCZDM5y7Hy9SkvPhw2fO/UpHfQAWBz
OsUGzGX7nZ4jQcP1C7M/dUDo+0jPEUBvZus0SiPyEVRfz9Pyv3wEPfodlQAKqxcBQRj0tLxBCMxq
YDKDoLSRdfmXjJwGZU82AmN5nuPmy1MWQlD6u8KhMwPDfyMJw8A/A2enCBM8lsMPogKOVzNv4OQ0
Hi+EI0S+fDrLmeyPYPtj+67LTFjHgKkMg1V5t04ZAQNmGU4hGAPDUUK732tg3sDQaWBeCEfA/HGe
0bR2DJtyt4/vOHX1Yl9wiHOm+xXkyACAdLAQUMaJORIrb2HlNCYHyhEo9vVZjhZ7G6i/4uxdt3lC
kDNEvcA+T7QfMGNYEGyqgdAmMHTu1bLXA+ZtPP0NPkfPM0boTLVlMMzEZaae39G7KGXEZBDWR09v
r+kj/xiDQfMcWvvTCvPXHJ1Gp7fK7J5lhM3m/9Ho+fvj016Olptsi+10OJPu6AS1f64dHh5OyxuR
7sX1SQB3knz5+PvHPizm6GC1vo9Xcv75hLYP8V8fYDYqwx+HKJAD/dM2L37/qMECCLwJsOO63/Cx
341Tg6rfV7ELhBhstgbRBUOV6oBy1G8nhqPz+nkVhiYXYBoCy3d/gBHgtq+CFS54UQUHd95wttHz
097EQQse9pdXs89/iMrwJlZRkf/+sd8MlOya9awa/S4ImL0hBBWDK8ok/ZMnD9s7ON0MWqP/06LI
R27b6AtNYCtJrFD+ZXSrUsqZnocWCmtLp97E43zioCcjd628ui9119K7R6xFVq47U9VIS4beoq5v
6mShq+si/YZoahXq5ug1n2KWn+KWmLBgAQ0MIv8QWGaOuY3hsMGEcwncNvolcnlu5WFyA6p1Zzn0
WyuSdV75U9mFlsEWWqjfMe5bSXfV8mqRasUPHOZWRfGiC/WprP0pDZyNivmsJuaypdSq69BSsWuV
kWuJa0ae8qS1/Ca0XOcaukmj3PIdx5ZRctN315qh7fRl0MLP6hlN44e+TeVzq0i8SX+72BCLWji2
3mnQNZ8VsrQSsuZVORT1Tfou0wTNew54Us/6rmojucx5OdWTBwq9PzOV0mjS89QzODCc1rNYN6Ym
C+2+jYLuZNpaTm1OnATaxprliMzCCtt9OoV0Xju2U1ALh/4sl/5Ucf26b+OG5jQz5qkLpFBNo9CS
CZD0TSWUedhu02jCi2vqN0tchnZawf9ZOe2pqRILPXT+NPM0mPZ9wNGTk9RNLh1NWinQptSwZDtP
gas6FJu+O+ytyipfUFLN+ha+qm9TaB0XrW/3t60L/S/MM0v6pU3otZGvaDzLgcKPoAO4x8AX3DxF
bPb8qP39cq2xmEDzQrfSqFr0VZS4w9/NwtB/5F5p47ScDg8A/dCktBxNzfvX0z97f/P+GajmTdPI
n/Xp/hU6fRrq8ji0RDzx/E86sNaS6AvVGwtnbm7hgDJ4X/o8JNIqKQwN3FgmpKv4xsOfHDOc6Ao+
h+JSCccyjWLaZ/vGOWqsOOeLVs8sXQusNAht6lWz0gvtsoxWfbnTZVZVOROv+1PBPfp+c7+aKT+0
feiu7wJDWhTMikpl91yZGNnPpBwXdupRy6+9qVLUciDd16V9t9OEwpNBbz5VhaVQca8H1SwE8p6D
nqwOZqb4jog29U1nUaXtrBIRtbwq3oYesoRJbGoyO0wFfP5rLKWtE3eyrZrQzkr/rtGcT0JqhRWQ
5E8/D6cBMi3RkhsnDL7UielNlEGsiBtzmbNV3rJNmiG7k6VdeL7NXLwpG1VOIl4iq03ndVEEFoTT
ffKjbzgPPEtTTmr7Hm/hmeqHiMpJ6EaeZUoYMBpybwJEpnkl4Tsrp6QubgM9sRMzn5ZxB2+QXMMk
Ju3jc0FfTbgPcdJmSrr781hfsv/5FIfwZzgo9FDYH+d6yIHhd3cO7D+2gji9PqosHzfqZehLX4cj
SXvB9XI+6UgS7k6OfRYc/5PKt8nQPo7kaHL/SYbCyupon0svinYUe6kJxqoLwTAHuQmmdojvhol+
JzVBa4UoSDBWCVihCwyS9UVown4jQsHbSBm4TWBLuXEQmgZUwWZMqCV9/CSGveTPz/4KQ1AZTsgh
sLy8kpo9PwgjONXBBJ8zhGMSuNOxHOKsasOw1OlTlxd/ZU0r125nqKuqDIKJyFC3VZ5p+ajwHtOo
xJbpInKbebm3RIxV8ziL7catm1vpVt20LMNmCjFT8X2WVfltqbDl8CC5Hy6yLAy7DEJj7so2uZdp
QjelwW8YQ15iF5UoYMTq1eWuscbby5I2udV1MrB5EiQzoiq56RLLyYN4c7iwpIo33C3cxmqVJuy8
TsPJoXpIDW2GVFUxbe3ku06G4gg7XzIWljMqtXqSuyn6FjB0ZYA0eEJ+s2pRWX5vsyaaVI1hXgXS
Dy59nYRzaRTqnupVZ6UMV1PWRaYV6XG2CbGTbmjhJAsndj4fioby4XIoS3kwzVNDXA7lmjLzdV3e
aiQ2HTtIk2YV9Zfcl81qyMKXFixEFv5UzrGfWnWcBCm8Rmg9XHb5uPGhbuhI8XqZBXW5gMMmoQyO
OeypoqhZRgYpLZbllQXDO7+VNUx5tNVcOwxouNKq0ogt16/Cld9K8+eko8JwRRMtWAqbMH+aRbze
mFHYbIZUV8d+a/E891Z97VBRpLGcR0bBZ7qnuVbmZ+l31Tl44lSVvKRC8m+Jb8tQJN+Fk8h5EyOb
ibK5cpuwteqWJd8RUsKOMpqvuFfSLwjHNquT9HuDzWjBSCZnQ7Na6bdxTMkd88z6iDyVFbU1It15
wkqDTSINqUvO05td1lE+vTIdLbVCx6zmZqRr2KL8GkxrDgyQpIIvItUmKRX8mqFYXBv9RZho5ZaI
rg7lpRs5lwzL26FouJRdJ65p4FcTFdb7PlwhOyuWTTjLI69el/2l0o1q3YVVMNUa+L5GFUOTQ1mu
ws4ibh5PE+aB2CHUnaM8/Trkyo4WmTUkx3lXC6AKzudmqyAIe3lLyeTQMspC7E6MCrPVoRDO3Z46
qfStCg7RvhsuelDMM6axqzAqi7syQcUKjAW3aSi8xwrlV63uhluSKGQFiZCf2zwkoFoxfI0Tt5ub
DQpXjlcnK6ZkMzdiUa6knmj1Z7conWzq4FC7cnM9srS0RYumatXN7hJE/joK0OVRUV+p8dSwDV+K
6aFCVULdPOKmcfe0fcPQy52pFwXU9jBoQ2mR8qmHxKcKHuhuuFAMOJemS6eHMuV0a+FpZBOWTXGX
0aBc61zbETnKk0umwshqY0zXouyitR/Oh4zyOlXtyndJt83pGhR+PpUZ2dfUPZmHNbeyqOs005Yg
ZmW57l7xVoagCtKNV8K8Vwape1X05YZEUO5wUNOi1qfzXbuyc/b1Ya4/khBdtpVbzLWC6nd5FrR3
bDKkd5caJ6CvtMxOUx/dDWUdg9nRd7J13Bc1MozWBfO/HYgKNzPsUaewBuhbx7K6TiUiAKMb3fCg
mHY6LjdOB7ldkV/mM69mlT1kA5RHN6LF4aHtodxoo3wWalplExjTl2EXKaujlbOpPSxstzHCBx5P
NC3ofuiFmU60MvQ3vIVVUW3spcKvGxjeJE4MaR3pAyeELFhCRkIW1s0EYiDh0FjTgG1cYyEb5yaK
i7wznuD05XJRwNtfNyRDa2yIypyxwDDnaVh81uBY5tIKaeJPCzhVaJ70b7Hk2qRtsHEtSwANVUa8
1FtQVbO+cihzJSos1kTuZVcrY4NCbxnSzOfLyPN+BJ3h2pqezZNObn0MX2hQpc1t0kazITdc6moZ
mGX4aZdJ1Fp3O3VTuLX2ySiMwAI/dbkeKpNQ1nYUZdlyyOopLJzNWFjM49F1EBjaJelabZoEuve1
C9Ib6YbeI9LVN98v0efYVGQWKZ/NWsTXoVuZdlJ7+o3yKJtnAVGXTl6hDQ27ZGo6evQZRbCQd/PG
n7cB6Mteif1LXEeF5VYVvdNKuIC/sLJg1nKWbeP12Sq4Cju5HnJDM54H6SRI4NZtzujdrtmyRMq3
XEzA4MBzOm9MT5uLQrHPBtOvzUxWPxzpIwu+ru6mSzOwJAjpTHjYxD+cq5qhcorCnE26IAH1p/BN
iH98+TcHTnw0GIP6lxzsGXBoA4SaIQhzhrM14ABcOEX1tWbGPNyEcZ7Jxxr80pOgyvy7SqLulsip
7+EK1pWVaKyuSG9M3oaz1smLKfGa8JOehMWaRaW0auk1K5IG8AV01FnBfKKtQBcVlhNqaJLGlbM6
VAypoWxoN2RHZQfaUcWpxocy0DCxVTVsGSgcTRNFjU1CfW2JDO7M/YpWN6GWctulGlg+WHkvSE3/
ymppJTmRD6UboiyyJDHWteuTS4Pl5LLOdB5aQ94FFSG0WF+6Sw6lZmHkc+yq9a55TziUC1w3Fiyb
gnXtmd4ixXq+TJwwuRYeCSahT8Q3HhfXLYqdJ6VFc1SlyTIUYB5BotavAlx209qrcjuvQsgWYYfB
kATJJkivvcT0L4d2Q1HrmPHUCD0Qcz4LQTQYP5rUF+uCwFjr4tCd5nFFpo6n+7fSh4ueFDqUgVaQ
0di/JZXm33LqhnNfsdQeyoZ2VEu1RcirAuwJz7Q1T7XL0mu/HYpoU4Ub1pElgVc+wVmNF9Dcq63E
J5/9LLHDxjRXw4WStJ46AcqsqFcdDhVDaijLVZmdri4zH1sNdrXJiK7AMs8sMyfbLqiztSnkEw0a
dNXw0vjCAmFLItUn1Mn63m3jaegZ2l2ia/E6EUTaqHDRD5PRhSM5/sq60Ji5lQyWtXT1exAuD0MD
7AdPiWHk98JQ6ZK2VJ8lGtG+ZiWf06RGP4QjPRuskPW16fNkDdKnAysJVARzGflz2eHQjuCkYzt2
Ornx28jdtCaO84nh4mWdY3kFqrF7nzrFDdil9E1KTfcexZpYeKxy7aFyuFRadtNmSN8MuUOLlCgg
76le+hha4Chydn0UngSTBA7xNHXSLrK47/DLXdKLEb/UCIfSo2Rz09WtNmclcaepUWpfnMrtJrCM
MxbE5doXsNNGoKqCNBhqzayZaIxr964faXd1WM6NvlUVden8V9PW61kLLMD9crI/DADi/eBsE/Dz
H68nHddvlOYH0ZOPRXUT4yqxas/JfyS+u6r8rHUt/wqpMHOtSlZrr2D4My9jell42toNeAfGP9Lo
YPEL4tkg3bgfkMu8dYNLVUWxmHlF3c465geW6Uc1bAf4p1m33091POkyHUzHEKlowFZfHWKA+qX/
MfsakhqLA0YeJNFWJhxAy61E+dXCD3li7fJCue5NntLcarwiXuwKecqTTdNlUwYWP265LnFvOr0z
J20LM+1AUvjIsbO4ozaMRO86pWE1iTLcTohmetdD2XAxA2HOc6Un1lBh9LUsw3Je8c5p618oJ739
4fUTgyHBgB20JpxwAmKGj564DcDG1ZmN86jV3iYVUfylaSNYqHPyLSdJuYxqySdgbqffPB3W6FWV
whIKTASf0jhcdk5CvxFO1ELFhE+HrFPGjwHJsxvCNe2WGfJ+R51EbEYL150Pfacivs31DVXlZVT/
qZouv5RwQs9KhzeSgBEekrt8wfYp30iTcGYkbb4q4lKbxm1UTeI49qprV5R2brim5ZUGMEHLpc+N
KrMaMF+vVMDY7uI1eZ1ZQ772eDrpEoysKtRae5D31JFTVRT8G0VuPmtw3CxFnGT3MGs8Dg0ymM8s
pmv8rusCtnQgwHaWNyL/HhjcBquxD4c7uP7Mb2BSN7oCf+7AZzGL8oRM9co8ztLWlJZHtPuQUbnx
kHI3Q2q4uAkssDnn5WxUoToZwrly//TB90exj+GHVT7RQdYSBhEhff2R1wQR2eqi8czHKueZeWWo
0pKVmW2aUL/OlWrviCjgwgSduAq7M6PPDhWBVkw9bLa7ZhJs8UtXBqVl1oElkL4MLK3A/NbTfOfW
z1yx0svwSxVz55Z2tXPbosSfG1Iguwpi5tl6VBPbNz01HyiGhp2UX0FEGauBYigHM2vf61AQScqH
XofcQDH0GiIX24de3DYjtmekaj60U358mcp8RkhqXCK/8Km9S/b5ITVcau4al7UJKx5rSJZeN9Ez
YixK349m/4wCnKn2Ewxg6oOoKQJ7QyAoh42mTayiwE+UgR+DJM9ssP7612EW3AmugkuWSP96uFQt
8q89RTw7TngyG8qGtkMqKxiZ1khU9qiiSetiWbntt1F522T+VVLfj4r9/u5Yeusibt3Vof+hWa55
BDwDRNvdfSjbXQj4q/Ky0HZ3P1TkWtQtcBHC0Hl5kCEVgctmI2FFdyg/3ExDyZxHSFsNlUO5okV4
6fIsmIdRWsFix4VL4YvA2uXHyaGBA+dzBdY4eUTmkjgF0/y4sz5faIk2MRNNTMqsYRtTD/hmSIGL
CtOy2RheeQ8+w3siM75O4zy1eF3GM8Mt2srCscvXQ40Jhtf1kG3BIjcrapVaYNz3LaG59ecco6+d
yOUd2NyaKxYz3WJap38PQpHbqPLRupM8+pQEeDWUg/nAm9UFTxahq9B3bN61uMq+mWCXWyYo0yZD
qxO9oijtJv/84WLzZ/EBTmbYmmGC2xVM2MPS92j+8OIY+XWFw0cw8wDCptN0VllivvHrbFY4mb8a
crGHXX3i4jCYgo25AC8QNDmqqb1F4wTprqhodaVPKOYClG5aTw6Nm06KXZs88cN16zlW4TrlXK9h
3sJ+OVeoKa5QV/NbCH4DjY8xW7BI3A5FURHll9TwPfAIcn6L+0vSmdks9LRwMpQN7fyCg0vTNMv5
UFYHchWCBrLkWWSsIlQbqyF1uAxlputGM5iipTVUMJwG2S55iu6o2vDrFpzWsHxXDh33/7e3O9w9
zUEktubkVFNRFOwygHe06vRGW8cs0tZDSqn8S+Ub2nxU3vTNDmUkA51fxOCslCVYzg/0o3Y1lYmd
1aYxGVXEcepU1tBhLqNywoFb+6hw6NEEo+BCgOXQLQ26cvyarsAo5606sZK5n+UzrYDyoZI3vsqs
kChj1+5AAfbGW8fR2/mh6EA29OnSuXLuwZ6trznwMtW1ov5SYOM76Y39fmNOCrCsbM3Kq2wwm6Rz
B2y1N40MppnJ0z95y7tJ0GawpipTtnZzZkw06pjfBZimBkOHGbiJpbl6cN/g2l+w1CsWkedO6iB1
rrHTLRLOki9ansvrJCi+h06cfvGkn6zLtGrBygzZUrlsGfoZtndtwxLPs7Lzpn5fW2dLja1DFae2
G5X1DWm8bNnqZjdPDE3d1zEY8SMWsEddfPd4k4MPAYETRlPdHU87vqw8XoKlnfQSvezuEojdsUwv
0xZDmeHl3U2r+I5gKAL3RjmL3LScSOl1d0NPjiS3IondzdCiamJ4QDDqTaWT1rYpPLCLt5nMJrsZ
rzGaymIO2L1alILxAmbK4TLUHmbGQ4UPssXAYIk/FNVDJ4cJ9XCnQ9nQGr107yzQcpDbsutAjhfC
j6xBru/yvXBvkQFeHORsDkUH8Y9OaANDu4NyMOruQAuvINjfjaLa/YWyQHpd4MgwBGsUWFzBqV2m
juHgYjg24rXKRrIgz4Tn5w80k0tsqmQdJA6elan31GSi02dGmifrXVKKr0WisUuYKfUHCV7rGGbx
L8gl+tRpDLHKBcs3oODSSZjFeJL5qbtiJTizcW5Wm64h4pMZ4plydf4tQlG0qGBv/rRhrvhW0HKb
OLl5E8QyuJVCfgez/u0/y5feBzp+VjhTDuIuQTnSEZyP8fpZkfA5brAePZheQ+3Ma8w7x3esznfN
myEH+2vwPALLhR1oENNhh2Z8KxEsxobasDazywCHEG4Ax3bP/NRzbd/pnFXTps5qSCWkvq70DgxR
fTl4PM0MwlggOVyMNp+YXatf1tJwwClhOpepVmWrwi/0eRUXBfzTXg2IXLBCfOJuKu1SJNQqs8i1
3ZxrcF9DybU04QKWVG01pIayjmJvWTJnfig6NBvaln4lIQamp9Wyvi+lqivZqvQzKGHGjHEVzTov
1b4UbajbAXXyyyELMVJfNU0Y10NOx5O06YovotHJTZl2t6CPeYt/hgmN3cjwTQr4IEE9gC0y/b+f
MsLJ0ZDeJJmh/VCakczLSPuTBFV0O1wcownAQePdAJsCzDoq1DdKjxZla0a3yvCi26yU4bVvQLSH
ljrSLhxp3ihuV6pSLXiVt0atOddDX6jvldMSXAk0uzrcw1CAKQeFa+hvKNdU9lmiaFL4uLstE1kC
/I5YlY6BVrFXdLPAMfFd4IWureqq3tYFWoRBTP/iQT2PApNvcW0KSxpC3rdeV8wqFDkr3WfFtMoy
PqFmfHVwB9EuBVYJ8o9dRJl5158xsh5cRK2Iyk2A0pNEqiz0wFZAwHqCoV+NN+Wmv0vhBiiwk9Y/
voOhpTfKqGs7SePiLgzTcpOp7Er5enE3FMGgaCF8ifjTIYsqEc/AjCKbeJK2zFxTJ3uK/CS+qYkS
tw3h9zWMqm+ZmXezsgHpFzml+S11y01VCe++Cd3gOqt5ZCV9eRU2akpbHiwjp20tzw/UBCx38Yq2
EFpT1NrmcHF1c5/Niuaz41dgY793cUVWYMfeX7BDySooDZFajszpMjCCyVA2NGmLkKzc3EVzX4eV
c+bF5Vf8kLGKfNWLtN2EqQ6O6z6raUkzy0hrzsxMka8ZCEirriJ5taeJZUrvkHTNuVu76f/l67qa
JMWZ7S8iAm9eobzvaj8vijG7CAknAQL06+9BNXd7v7nmRUEaUd1VIFKZ5ySX2BN+VuLf+NmFZ223
9reiatIxtNRJyaF5Dmds9m1WfxNzMK+CwvIP0djPrwA/7CrUXL55qL6sLY9XezAIiw8GGILxryiA
XJq1PgIsTE+CdJn8WXtYQ5HIHR7onMdLe2+P1f/f6EfHQcf6P9ZK3HVRYLJWCXpvPapQ/wrFg3xs
ZTXI5kfcYUfjtXF4dZZBaDplfWWzjdGNQytRTLTdnYzxnPjyo0DsHUlJTmL0+mOMVEg6RJOzzech
eVf5uGbK1d9ZUnWr0Y7zk9+Q+eDN9T63XHmrgxAPpDrcR7TobkbV+yzZqqBz0i+dMQQ6xA1cqjMh
mClkUqSgxjibwHaxNao8wC5QLhiPwEX6KDwDR2LEPG+ZQBZuHo+PQ6MNw84l2b8czGHboubD2LQ3
Ur+c7eG9zE6k1CkjPDwqH9BP3yLtsz/RYtdxwCuRArbvuQz7tNZRnwUsmjesa+jJDASOp7mtRYZC
Rr360pmjeLH+nzqPj/xIwpcvL+OKGtmcxbZKVrTtbJQgh2htWcJmmV9GIh1C4u6DZbNClq1M2Pab
jjiAqCyqOSqbq1XplbdIRtWpujygMFGmhUvYzY1GPPaxLfOabv4Ussx3fu6JzdCG8yct6NFFOPVC
Su6j7OeJzLjhhwmAX+PFZayJd1fSvxs90DDjWs5Rvjeiix0O09VnwGIgCYc0YQ0/sqADcHSm9KVf
BuWgAJ/0zw8Nrbw0L6f2QEMZXHldtUca9Ed3GiR+AgyWj9+mpCM7aCeUzx3N7YNkTpcaK9UK6AZ7
bvdW7ASrmeXFBTAVeeimstn2NR/urraTFBtW8mMUfVb0PvkrDMU7StLyfezGYGUvkwS1uizMQ7Yp
82KogXjk2CiZw6jGnukxWKjDZ+bQswnZtkxOKXLYwluBtRCjCpXscr/n9rbNAZaNrWpnaju1QsUx
AM5pawo/dlWPewBgDjFQOe8IIsps0kkJ3Gesn5HQvNTLRj4ndbDmvTWtfB2zQzDp6Eb9Pjk5gbU3
kmib6GaOYrvJErsJL3FZoCoRTxtuz0SnZs2Ni1nterf4NOtuUJPkt8HIlZ5Wem7d4x/rMwCL93GY
grRiRYtnVEXWNGnGp6hhzSqXbvFaJij09ryin34T/oq43f6cmvmg4orkaTI+WVyrbOAQwl6Rixli
EVYnRsK1HSkgIo3OsgJyaWrno9AeitnGYA2Je2mF2iZ1Yp/IrDHElXMyYtyXGqjWRZZd2O1E1N4e
fovqYTUybg/7McX44RK7mVNNXXktZNmsHMr8TDNbPZvBQWoesK972KACRZgoV2PI5dbY8oY259ZR
r0YaSK2ehWQ/gpLameMhBdjGAaDUy5AI1q1iwFDWX7oh5NZ1JMkmr7rw9KWPeLTs4dRf+CTr6toC
OzCs5VU2T4GzMUrjbNeK7SWrLzxq+j2AIOXH7CW7PqhQ+0KK9TYM7IdRs8LnW171w8aIChd6yrCY
XcOaxC9Jb62Mvo+j5oAqOl+5Tlx+8IkCTAuc8iZ2cmz7wsb51lhtgswiFoJ6mpNbW1cAhzmJ/E44
yvCA7+RPwD4BtuABdz1PCjDxWRWriVj90Qwc775p0y95snSd5aPIV2rxqYw5Z+1w5KHbH502KvdD
6Vprwaz6FiVWlXXSKn71OoumfvqJGu+U+aQYrg3rQlRWBzzDeBm9TdX0ZDwL135jYxK/Bs48b6yS
lIeE2n+cK499jtRye4tG7RzH0onExhz6E/dEag4nv9i27ZDv0cnCOYbq5xDhl+mSUO2jPBSvonL6
VViOxU6hzPNqk6Jfj3iCbBC2ytdmjvFF0s5ZG2tSjXjuk8BeGWsUS77vwtrPjNhVWNJ8Z7JSI1Jl
16dBIU4xYo0fLCr98J5rQZGoUvSvBFjugYxdntoEqQu03fzGSJ1nhRPXz7rrrHVAHIJ7QzUHK6b5
bnQyd8ickkcXMbd0PSaN++LXvZP2UTuD7mEfB+lZ37jr71HRy1/CjsY37c1rP7JZlzUW/yRhV51d
i9GXxi7UOgAAHK9U8es9SrDzsQnwhJmrkxkc1PseR0YcnKg6jcvw5WKRcFo7QY1UUJ/PG6dmaxvw
zqMZkAfujz5lKPz0cYjyThVbW0v6w87D9vlqhiapir3CK52+VOZIW9LZ+EXjgCRR9avC9+ZvlZtc
AcThL31UiKPR54ue2dbV4vPzpKR3HAHZWcmck4zOtLkgvdpczJEdyeZSqvm3dV5EozPWpAQUZiRS
f/gdbTN3toOLF07dWaIAlFltJ34oaWW6DavPOR/kpnMrtQ9a4T63Xv7d1YiAARfd0aSXl2Zm8mKO
XGS/VthkhxkyR/idrBhmY4lDIPy7PJBYjqH7MpjJcxeI1IvmemsMRvc4Q+AWzxFCtK3vdqcEjzEg
dIsr8HWoWYvYe4hzl48PkSBxnYZWexrlRA6NlvOxb0eB/EjEb7pVI/KxNv50bJfTcJiGW9dHbMWd
IkCBlHmvwLoLZOiqIJX/KVoyHDdkRpKr+k7iBhexqLwX222KT+X5U1bVQBT7fRluJvARjk1pd8dk
mIttGdvtE+AaXqZFiHRwQZst7tzyqhL/rS5qe+8tklGBBFRey2hgWTgwuakDlMLxtcBcUS7W6ISG
L1aKc9yG9O6MSm/7MLI3gDQPn7QqAScLhxenUNGptcsmcyuhPvuotNJpKKZz4Yb6uXf9c1LFw6db
N9VmKlyAR5bpwO+klqoZ+B5sawr3SFDEB1OsN0NE6+QhGkNjKvxfPiDu0FUdiLVjDf6z67ONKlX/
XuL+PFaAW2XEp/0788Z2M1IrfljxUzppJ8boZKx23WW1V8Uvfi/IrRbA9bHZPjc2YYBiNeSGIiU7
NyGquYtkVGao6895Cr2rD6DgTVtJu+dlcrN5XayEWzV7Irruza0CP+0rGR2NWLrT934eg4uRauLu
bFuwu5Fia51H0/BsV2GRMSFWXhuGp24ew9NSsVKpWA6NbIZinEgqZFeuvxyN4Q9xiBoP2LD2X+f7
Oskfvv/bOXuBiqA9DhRxSBlcBzcvdp5cuCFIrPB1ibg5K3xWrW3+PodD+KtXuK18r8hTJNOuoiit
zy4JZKY9L7+Py9WqRns+zmWLPHQzOhtntvmOTMj6Tk5dHYMWxWmJVeRbHrCrzK32xegLWvzW1055
DRAn3V31va8KehMT0m5tO8kffSAuEZvyt4B0CNZr7MG6OZ7fJPIPxsEKy2X196drMTPnFOqhxf2R
dz/qoEgnYNO+VVboryWLG3DLyvEeTow9zh0z9it3q/Z5yjtv7w9RuelwjX/qRmXm3J60SDb1ukVp
zo8urQdQdb38VWPp72hTjCkKfWCoMGDBDSDcDAb/baDi5ujL8IffH6JxFgXlWRxO+errVOboj/N9
fYaLgB7IPN2uitDmm6CZp10n5v4zlptGDfxbh3fwbeMSPxNzYv4NSZ5MkWhGLtTTQDQIsTZuVdOf
EiRRwGUqi0PtWXZa9LM8TmMkj4XNu+OXqBYdj60BAc5yaOSH4z9TvnRtM41pwyVZ/W/OtJfFTgYF
QGVNk4Kwg6sAHMGXoWM/aRvU54Ux+CLnOMj4GOhdbxEPnCA8sigoZRV4SQvmGF9PsArCgvwr5RRP
xVEUIX0kmeIEmTfWFe+PDNLXhIfMrPzYLc62bu0Vbml6sJSdod41gH/n6t9Hi87ymfjb99oMkIDk
BEowtiXLYMSvockBfO+dv740f3hpfwoy3ZcjYG5gD8qmu/MFGzcDSwQ4Xz8cjOj0lo/gkierBOyE
l1DGNXBX1icbAcgRnk5AESyds+Vwe2U1Sf1ZCnmgnIS/5il688J8fKvzMFj7snOPrIrs81AIe9WB
dZqObWUd3KgCQps4RVp7oXUNffV7mHw/TkfsWrahU+Y3Y+itsb/aw8YIM/NJlEYzmI1I2h26hGV1
n8vUy23+l9MfWpqUf6uC/lXYMWo9FseugGp9pihNHaQeq62Ox/YOaCLNNB7QP8qphAcmIUa69W0S
ftgdiKpJHczXIQSQ3Jv8tVPIDSVJt6KW7n8ItTGI50LEUTZVoriEC6rPAS1nbnTz5FvlmLp+7f7o
tXWlPSevTl/428D2Eb9yR776Mbl3ddh+m6LgVdtVc4+4qu92FCNQEF65NaIxWLLbVeBkXIzKiirU
slEW67137JaBAnDaXw7v3mVFQHaJun7jJfl0sDXXV2wNp4wVU/3Tb46x5uJXpQRKtonDn0piiT3+
9G6boHz8QntWpMalm8Ot1zvjJ6gc4SoXETnpxI1PIx53q0Hp/jNQ1c58LhLiuFARo97bQIbrribj
ZQr176EB2OlY5Qp0iv/WJ/HEkExiQPgLbJuyL+cvn3lEuaCZHZIOPHgqiM22bBL0DaGevWonWu0e
YtzFWUnxTxhRO6zOGCn1wYgB9+xUdXZyRDKNvgU9qv3C4fJsrEVPPpCQji5YSos3bIMv7RQNt8eJ
UHbOq5zfzUTHC8GA7aunYZ6yx3O7Auhs5JaTmoe20Q0jQw1RhucvldEDJDcKZJP7MN9jw8f6uy8H
ugVc87vTK8BHxVyKfVPqnwAO690AovS1EbhRROOhFDk7LOW8S37NKLm6cwMIh/C6y4BM8reiDmrQ
fsVwJ2TZCFqA2oZkrI8Jkhfb1qn7J2TV7cwG4HRV6pisQjID2SKAtW6TgN3NkAzl3gYu6PKQig55
2tDah7rkD4fYCvTWY6AYR32T5oN7sAI+nc1A3L4EHXKR5+RDabbRXU7eGhLR49iBVOZznbwV7pxs
3DqiG3cRk5FEGS6vZG+s0it/tbUfX8zUoFTpYCNdhsRHe/fK4OEUxq17aj2uUzOnycNyV1d1vrb7
fE18hCZ69OVpbObE2cxtJNYTVqfUY13sYFdYdCebNWClGVOTNE5q/D3zE1Rz66zysgKrGYHQ1Rli
dWBe9WSkJsj763/qbXecA8R+8HXLcjS+HnW7hxswq/86h9Eb1VTM4wmpqtfGrtZmM4QqlrtWAyrK
kVsV75MuH/rKntx12DRynyz6//Q3eiWb5kXm2HKEHgHteQCKfDlyK8DL3RJcHYsjWT7Nlt41QmNh
+ifoDEDdP+lRHI0qRkuBm7lkJTn0qPDtRSssifLK+P5/hnfG4PbBX23nUMRF/xFPfoWCAx8d5J6H
Mu3CDyRNxk9kwNWOBCxZR4tIi/GK/CgCoZK557xDqcfoPZ7gwpYazzY7rF8U4nyJ/Ubueq8WrQqQ
3HywSyrb+uSu9U0SFTzhrdr8UiQSG4FFH8YI5LA1b5HQStTabVR4GO2EHHDpIdH9D2+jc6IyK/nc
7wzQFfGGdSOuwFUOoofhfrTMlhs9utPK6KoocNeaDd3aEWoNaIZ7k5MMnlkZtasgkWKLrzd4RtLc
PorQ4wvp3X82Lv9MmABuxFaZAbCY2NXL5HZr7UbFE95SCP6HxJrYVOyFWaNOuy46qFAvROZ+Ipcq
qghoRtVtCtzmgKr/oS7L/qjyEC0U2v48L+A0M7jLxosH0QcZVbc3KrZs0OgyhEhqZcA/chRoUMKz
NLFSbeVzsqqbwTl4ZDo/RJMr9Hl7LtrQPRhJahcLahwLcMDIFkEQeTYDAI7v3hQK0AoS8qy5o9cI
3qO1XMSBIGLxW+ubz/tIZnnbbhBdzTfj2xRJkjE9WI+zecWSd45YAC6psJ49V7nP+uc02qHMrLmx
09Av1GHqx2CTyCTc++ytBlrlb5uAq5IE/UdO23wV1eGvsOj8lcsqbK8L3qOI4YcX22Hdk6x9+eTQ
4aGqa4X9+OLRT310MUbjtqhi4hzA7Wh32AECULa8TuUUhQ2Vq8Ipnm1pNzsENBpQswX2YMwPT+Fo
vZo8r8v+NdM4BXn+i4+DlU1Iq91l5z1Vvj9/aBtbfaSPQJJfRPAFvpVYvG5doR9eTo+cWtwDdl5g
o7gMiGlwMWoFGO0/ujqv6R4VUgEaY+9bqV3qVNlAuk4MYenYFUcyhfRoRDPoJq9RViqbVDQtQmGj
dEqL0o055ECkhJk5NDN7sNvtdtd3odiVVHX3XFDwb/1I/QJQCAeu+mGXNsAA0uuuPRnGQ+7g8YQm
EgDaKesbShPql8vcA+HOU1Xa9qHKqyHfDipACb1AtT+uJT0jV4eASg365o32uHZl7b0qMBiqMrBv
QW17rxMkvkjGNoJxY2z24rnYWsmdh+1/zjM2Z0EE/zPPT0pgqymnWcfbLvOmGhW1mQx7YK7HLR4D
7XPjJejBsYB7QvSF8JETZGG/HqrC/zECJZTOQ+XeLC2b48hFs3aAYP8mEJu12vsx5MtPbiOXoVTB
LwBdupkxOB7NQgc7JjnippEd9Q5F0OMCFREehcu5SzZep9wq3qiDtIk7Os3O6bl1AqSHI+j1gwMT
VXDoSvX7aAqbHbFGuvOaaoHBLC5fVnP0NY36rQ0+GWEXhOvpJLzwI4/cedtyPm2npCQfU+WktPar
73hM9WvXqfghxPL8gq/pFmLhS3NK0GGCafVCJAVUiw/2Jpkt9WIxNPewaFej4wOsyu7AR0Q6wqsj
guYRcZeNg8fvAei1L+DJIxFs+/r4daYOLdw3zTIV/inoafIoCR9OVZJ4Wa6YlbVG7CL8+Mug0Din
T83hw3FRcou9ObiStkb/NQidPwF7Bqp9K9+w7Hd/yyXnAGbDL4S8KlVFUr60YZQDTjqgG8xU2Ee/
YCxrrenCZTQ9qaian6ZSIiQCUMCozBBMInNpN1yNhAz29PSwmglUIkJQdp99nUMmWL5LMR2+zlH4
8XxMqHwzqgpLycVpR4CEFiow4NrRUS104X4ZvsTKyt8Luy+2uWEUGwNQ7na/8Rf2sJHN0HHCQVYS
mTnBn2f9l8yK/C5cPwYhPah2DiC1Kyey7DffBQwj7B21JXnvvClHCEBvpuAgtFPu5yW5nrtAKtG6
aDZlTatXGiV6Ww6hs6JhXb6yWrj7kMoum0e7fFUBp6ew9mT6EClYSm7SvBpJWMCyJkL2mU64OErm
iaM5+hqsIkaJxMgMtaz44dnlgziyvmdp0Q7OOrSGF5IEFVoT9eNr0bHuIKeYZ0ZkYVAea7cOUmFX
02tD0YqB+D74oItzNFnxSU1lmZZhML6ORRyc0VLiZ71INdIdF8bmN2PrReldk6K9mYk8J95tzunR
2Eq/CJ5EZG2MrWnb6E5ydBpYzpLUeOL19V/GNPmUvzpYjXJWzBnjuzqq/BfjV89DyiQyouazo9Ff
ocwer/BOS/RoGML6lYzzngcoVQI737xq2r/bTdJdjC1mAMW6bOInY8RtXmVVItnBWK2oaFY+Iuqd
ERuFPEE9TfbGR0+WULbxsSZtcW7/c5jnlbJH52TUepAtMtS+/u3GHPCn0MJhNeSF262MD/oNwEf3
Wu9KVz79Fs1EYzez2cDsDaE+Oia16M/QhqN9QDiAnBMe2YD0BKV38oZ4yiwU01c98RL8VItyFJIA
hWmc4gK4YlsjuTi6+vw16Cm3zy7zywMQfntnkYzR6PmM/DcY4oncjtqnqVHWDljs6ZcT8ufFupPD
EtBYf6sW6DaUfIFbHR2+aqawPJmB5oBJqwdbyYzx0FcPUyXqezFHSz+Of3zMoWWx6hThy26iebry
aFaZW+TtQfiseysEnu5TEuTIx0CUrrhrbrObkfyhXGlPzc+IXrDVaE586eA0StGsiIsCeaEtb1mx
/Ccq+LyZiypfsYRRliHUqVeeahq07ME1l1URKu25jbrZQ3ZkcqVVrE+V7/pP5jxxiwd47d30cr6G
Ff0lmAkA2PgIowL9SB9m3v9tVA+9LtGzhPpdZv4Io1NxA1qvyoc1VU6zcZLRR9SENZLrvLvmGmxR
n3jnftlwyWUwegstKKhje2fj6otxDFJ8Uw/dl5uZ9Y+v0VfxLE7O0tpoaIv5GyFoaOA09sdURP1u
GpJ+w8DtM/qchPojlrrfBbYYNokvihSBCj35go1ZL4S/HSql7nNUjXfq7Gjc+09GgwjF3SHPaaWR
TkiZsdq2UVMKur2VR+ruA8R3c7D/f1gBCAIVp6BJZibTiv+lAKxdhcPM34ZJ7Ke6cp+8oeQgFoag
cWChcKoifqXfjbIr4uFZqgjFF0yoJ6QrmrA/GluIeP+aWPO7seVI155dt6vToS/ce6yCt1zLXy5p
1AsTefjchpvO6pM+w+lerYRYZ3+xhWUXZTFv+p1xVbGnt2hW0mGxgLXSJDn9cx537sx5GEe8Ohag
DneOe/WWnZFYdktt7T07bPTORsrtHrmgfhrXVoPNUlIQeVn8jbFZ/O0u+NMf+dtxbYzE0/ISzf41
qihASyVhqY6n+BC2Adq1ja1/x0PKv6NdQZCyOWn2vaTBvXbc/Dq3xc4YjRt1Jn/V5UjHf80KxucG
1K0nM8dtvWGr+RxkX5MmR95j4rKzmUOsJj7Eywf7y2f+8cFGzBk7cVm8hqFyrjKQ3crmlLyhXcrf
ifT0X9R7aSyvBPMazGO0qNeffYGmVZP2AD7CY2YjJHrq8YYgsWZhE9QAIflURHOfjXh3xxtpq11e
K7R/mKrnbhlkPoKBYQEhUzdl9Yw3D3YXtwhORjIekeiiFD3y+r2ZlaiKneSc/MB7DYIGp22wZeZi
AFIrGvdgA7epyym/qHhy91WkrkBETHYqzViQJD879qfxeKhAROQXIwtUmYCMs4/OojL6UGNzUjMx
rexmUNfG67AFKbn41J0nV8J25kPXeeR9lC9x5baferTJblT9sA4KLpCDLEER4brDEmrZmUja9t4s
g0/Qro1q2u6NznMcJHyxDRri/A46XHMnSMIC3dGo1NiMV4tGD6ApiHMwKu/qLUNQByobg55tjK5z
0NoLzSS8a0SjJ2xc3MOXSniDfymcJ7dDXJCa6S2g4rjhqwx3NAgmv3TIg5MZrDhBqsscNkrgsPHz
eVVhd5R9OXXT8Nsd9d4AEeh/izQf9hMqs3ufsJ9YN/6a0KwHeU+tTw6hBe7gRj2D8BuhnG+T73UY
bR3Xs/4OVLKxclug22DopVVfBc8z5claW1F4Yl7nHAr0U1pg1fkTWi4cWJADpxWsvKmLPmlZxRuH
BdPWWUQLxTt0SQreY49Ee6acfN1wFNkbipYUpSbeLigt7z3J61cQ7oKbO9XsRaO6atQdp+xo0XrK
jJh7JFlVqvL/30ley+ss0BLoLSSnW4f+CGngrtq+93A3zPk1r/MUQvuBfeWnbwNVo/wguAtBTkYt
HTCJZynRp60oxUfNwyltpzFEgXkq3lCJecyeXBdpxKgabmVcHSYUYz6RikEHD+CENmU755/eTG9k
BCbPwjJ6RRpfoKUO9Oh246xwYyzJzZx+Cr0ZWdB+0NoJEWhotqLNhJ6PynfWwFuebIIEisKO8awc
t8ispbotR6SAZuWxM5Cz/AWPl6Mpc8uCqo2O+2BriuNge2UjqjxvPVDvx7mV+cq4eeDCgAUm66uP
Th5P8xx8mNOKhldrtEAClGn5lGEdD0R8diX6UUVhz9amsq40+URle0Tus+uwomqBnocosevWKlYB
0AH7bv4RKJvNqePNz4xTb9eiNtlsqRvTXQ0G0EkHqCPwoU+2dk990Bp61V96BQrDxMYjkquOgyvP
6Jri3OclCmqQAl+pDeJhvrfC2TrKtkEfrbFKXgoxW9cgKU9G4p6vX5aeJ4spVuNwbJqqX9IW4NaA
sHZqJOr0xQA2H0GbVFxdDf2o4uRnqwLrFyFdhmJFQdMegU48yvkn+oyUaEcxBm/oHVMsACMBaO6k
1mMxyWdtTTNaaQm0nFhEBZ7uLbHpanacHultD2jNGoSFNfUIubRurJ5zQKuwkN+LaYQwVmLFPTQ5
MDaLttOZ+gKURRhpx+HBnV88mfmJg1KwweeiqMW9PmsV9hdaVP61HWznAQJzJ/F3bc8V+gegqBYh
wF0ZcJijpk2NTf+7I7t25/kBMG+TF37KBilXvO0ed/G0LinI1Vha/3YJncFkFyVauKDf0arzZqzA
vEAQNEUHM4C+AUCmOYQjDps5jA5iGf60/8v1a77XD+r3fKM00x9m2SNfIGr3KR6QN5parr5HNmAh
kY2Oo/wSC/SWAFCbXovEot/dvHZTofzkRQrwn4GEsa9IjzvbBPxRdGCT3dFiaCTr2WF5kFVAntBy
Sm1pQhExTz15MroRbIgM17K3UbWNxHCpcB2W6L9Tt1psB0CeP2YZfo/RYekmQWF4ritvS7FAYLc6
6IzrEEhkrHvhepiQJAKKYTgRtxvj89wCxpDQcRXMKEDWwH7ce4AkdjZ1mx1wN9adjriHWsRNrx53
Ytw1XYXaGpHvup3QXzMM+DlYRCtBd9S4KV7R8gcQUxXdjbqvp2TP24quCGKFdzzjCUD5ntoZa5wE
f4OkmlyM0aiM2Dfj0Qf//XWaRr1LRh6v/XFwPpEROw+KBM9u7eTniHYvfIqjtLEVW0AO+HDXYZuh
mZK1u4jA2MmdRKNSUDMhgphgHSyCSjgaXBWvXtHmF4cir28Fn3VD3+1gDl66rnY3wIo16w5fwItH
FiRtJGmmOit4iVGcuPgtey3HLkndfpw2lvROQxANz2pBeNZoUAOAL+PHeQGJoptUvtelzYEegNX4
sb7IJALAJyONs4vuCBUgl7FIngASbg/A2YU3CigArttu+ukMAtuLuvpGfEbXiO0R3uDNP5ehDdzM
eLToKmc17GePrFXWxajHEw1URyQjd6UTtG3qhigdLX0JRXEisqs/IuZQoMX4cAg8Un2MfpyNeAy9
DlGoLmNLUUPAF/GhyoCsEYm6W0/O6IqbIz+Cpl95qh1AXBpF16XAZV64aEwR+Z51YUB2HqYWjxnc
/8GLmzt56om2ffJLynaVZ1nnZHR+D3Yp/ouzK2mSVGeSvwgzFiHgmvu+1F59waq6qwCxCwkhfv04
yn6db3q+mcNcZCgUKFdAinD3ePChybG92wWQlwUZxFZXygUDYRjerbE+S2Ccv+MyX3BqFz+rDBE9
ygF2AgcxX/US+0R7sNWejnhh2y3pg2jceOZCuOUzaNwVc3397SXxTiMa86Nzaz63dRIdfJ8lMyvn
cmaDbPySeRXbQZpHz02Xp5SugVlBlm4adXPoU6Rl7K+AT+MvSNzWiwCa1hs9jVIXASNKWgR3plEs
hsDiFfglLAQnXkZgXuu2ya9mpkaCg1B36gkwHf2kvXpCvOEFPLfaxE1Nz3IYPgDokt9xuCW26L6Q
DC5nQ+40zxR0mmWnSXUsHQT3/bSs1hpx3qsNuORcp379kYd8A46e+C5bf6sQaPnB0oTPq4yP19zN
QHG2SrGrmlQfiZ3XkLuQ7rM3pWpDUDe/KOSAp7NxC/hV0tx+EUURAEwQ1fjHgSFegIq6HqBjcPEj
IIBdFqz8Dt8jYPz9zqqeABp1sm0bCL6HWk2HmJYOGFIkJOd705ihe5e6GUBVIXTL/nVOVYBV4bSR
tcHjoz7xqemAOVk4XPULaE7WJ8SXAGEzw04X5v8aybCnw4odPmYUrJbnCDsJMWzrEM/iW+PXCVZH
SqxaVQCvOg2oNgYwo+rcdwhmxVtpupyxECqEAKxOLrY/TrrAcY/ki5PtkRHn9cwc6sSZDseqW9dx
f7qNtH2c7aFR3KYrc/gv/zQ8awRYrhHpVhmiI6+j7VVH5BQBKZu6mUi6Dep8IFwZ98mrLV1vgaDJ
uDGjeFK3s7GW6mhGkVSHcpdlP/q6bR+nKQfhWC9mykyOYma6ZkqF7NfCdBMsb25Tmi60EtY+aYMN
rkF71wlEqxLQsSBSZmezu80cqSAed77iUOM2/Xtjzrt3zdHdhgXLpovEERkeAmr9s2hK0KO9PrzI
JAgvIbhcBa3Hw91OhsGdlQUwE8YD+9vwUkyoRIFILDJU/5zqcnw1Lu3VzPgNO+IhKYv7c75WqQyP
fDpyQvb7yNiwVfo9+pfffxoFKCG8zVcXyTGGmmueu8FODOATQokIDNkwIoTMzSEhI1Yd5vDmYHyR
zHNnadh3t1ONjZvzzeG/TkK6JNg1ji8WOg1KEAUsvsl6AHXLgieXsUwScDYcLCs5YDptFSH5+GdA
50FyApl8btzu9iiHxizuF4DbI1QdzsywIO4RqGK1v/tZzM12XabfBt8PtiKO7FXQ2cPOzaNh1/uT
FLrpj2Ghd5ldx2R5HydNhXHjaow3/1vfJYkLXCBAoFB9mjH7XIXV+JHUlC/tohK7NMvUo+uIN2OP
eTPztR46F0R1LPMKSGhfy86xLtC8Hpf4s4sF76iFZUfqdRukHm2o1Q0QnR1bQfdAWd68zSlYXEbn
vHkyHeT+cJbyrVWEFNfR2EzjFcAWA8KLu4qdxrM+7Kbg6cSSnamuIgjy5BGurMra9SoHNTXRz7FX
imtju+21aPIX0jT6DQoCUCdcQe7dfhbPPA765y7uPRy7ed8/G6zz72PqQXiyTMYzaNrhnNHaXSmv
cbG/gmwSIEtf3JPBwc2K4SnjQGimNnZPGYuHJyx1k43ECnxhRq2uLo7dGH2awaL1HCyR9sAlFHKe
jXzleMnZ0z0QjaSNjqYpJZLcMz/WYt1bEZvd+vdxcxS0cmOTwt1JmdtyLaAqvmgqRFcj1vR7v0es
YhbHltybfjAZzdFftrBwIX6FyCQWYh4ENVwCvE/oZQfRB8lZhup34weQCx7Y2K7+GgBhAKpPbWjP
7gOI7yXnklTsiP/L/C+7mTNO60cN5Yqt6Q3UVQceI5A8cYMM22d0VL31SQ2u1j+0H2P3sUkDFe1O
JILP1oPf3XQ7CsEeuk9nbGbOP77G9NfsbprsHdpC638YcwtsZkhX+LHcRHnJGjARpEaaTtX1tg/z
6RB9c1RBKXXmFdnBTVE3IA9i7wRBK3Ii7phAUUcvnN5qTlTHECJ2sspZMItVAN1PowTrB9VHs27E
HwVYZXw6rrNX7eJvVJG+XJpuFfv1AlIm7Ra4YfbqOezLnaBNZjD3H3CVBM/wiS9IMF5ax8pegWWM
drSHnKFxSoaW43bVukA3YH5c1sUceMhub5yHND5ypKOvIaXIp+E/Ycxd6XPI0tLs9qZcgr2c9eMG
fWiq9zan+cVAGrBG6a6wgMFTXO5IB2DQ/7LUzjvL+/wCsHB3w0v87/PcXqfz3+5zqAFkMdCVd7LS
wBQg0JzuuR1rOgeAHtCwqQGzUSyqscB9omok6IqWZIcShNWDORLGOI4Um3NXpNi5TU5mPOtc8dv/
5mVOyEtk1CH8BWjuX5OY4dtJLEjzg9zV2BHt80h2615GTwjwWvuUDD4/msNMVQkYVjBqXJC4aYDU
ALRf0ANjB6Ij/gdZjGgIi619hujIrK5OQ/RLhDFbTGHEZmaSjiYT+Z+TkmYIgIB2bzwtL10Jxasd
iQbIhYCg2roTmpRjf34TJbv1/wx3trLU6U93yKBTPTNKZQ7UgLpFkQ9z1fr5fnCYSNZ3XTPh6dsL
MB9ZltOf7m0G6PkMEI8pFUido7o679T3vatpOHXlkZEUcPsUd68+7axtFvASv530rlVXkGveJmCM
WLE9v9si3IMXXR4g8TpNZQbqgMcz7SLDeLfZNn2L8lHszUzGjvvqogN+HDQinOk5NbtYAQpLTK9n
TDwkFdKz8sGcwwIQbnvhbjPssUDeb4aDJ3C/6uMI9UBUy2YVBDskXlgxtDb3keyaHHScLKyGDbtk
OrExTuYwTpB4dFjYLe+rMT6t7O7dvxZn94H7gu3/dunyTswA6JKrocfGZwS+IZEJP8eAM0NteGqo
uiTaH3YSj3nUPJlsbR28IAJLtqYX5JyfK89pz0HU/hr8FqjqPybjoV2vAJJkbDbahxRx3jfWESqr
2SxOe/1ajKBTDjIWD4NC0ZaiseJjJHpnQ5yu2LkQcD504ZisvVrwi0V8tWBlVj6PY4tNc++HL4Uc
+r0lbeCjkCAJAdNEk5RDeWjavVNl0cGNEwxCKvj3oPFwXc0OxEX1H2yM7cJnl3pKLLKMBaeQ9kvT
M42Fu8Cu8MSvXic5Aww1U+smajswFmK66GhBdl0CsnmSpdaa6DF86i2OTWvl7oUPTCFS2pcoOwW+
n0MMEU2Op/FVQLq3DANxNr2bPYl22AtaByQgxolr1/2IaebvjIddFMU1hPjyDKlrf0OCxE7mIGgA
ktDxdH2f3S4hBKoqJM7vtrorrOXoFajXMk1jJpSt1Guk1fGJpjflT81Q5WLbpGk9u72FyPawNqDO
E+lGncwplCmOqejX9/csqVddaoRP//unU4OGgEwJ0Pyf14MO++3T3U1/PuH9HTASIiXCErq5vWSF
7QaAKlg+3F+TBQE0Mytk4O6v2mdWvAQV7vcnNBPyrPr9CW/fVoYiS7dPd5vb9ROsd/DpjLeZ33zC
DjJi9zeppk9Yitvvd/taVAMSeD78/nTmbJTh3FlJCFTU9EWYs+uy+sFc7u/u0wdIO84GbrEFYHjt
I3BHE9/Vbo4NleEDUmWPnRtE7yDfQHGuigGwdOL2tXaqeUOt8lS7EVlGI0oJiKA+48bkP1YuInLp
GOMuk+XIehbEPViO92EGTdMCjOH5kb758x6keYEA6MrkQxVL5SFs8l93/8hB/BDPfCw4Q3shPQtr
vXaSaS+HYdGx0HlIk9p9gKLUIRyEdWRTT7eB2qUMfxwzaNxoDMl6rLZTqELCJRYp5ChCSB5Pc5jG
Fc2wLPug+ZctzrtVRIPufHsVzTrE/GN3Zl7GnCVIhqogtCl3pjs4ujsB3HzrmbMGATmjlrYQ5/zz
flNXAX3ghBdjYhB82EBMop7f3y80w79ru+j2xqMQLD0Gbnd7p8YEbXfEQYc8RbYPH8jYvPc86eXt
KwHYv1nbrASM3/sxREcvrqpTZzkgsOokO5sjvyhBnVK82Zhu4BdQcm9dIBAyItjiL+8ot4ctB9vx
PoHxMA1eIa7071e4m2neMJDx/3mF+0DRyt+vUoOEAv14rIfsHhrJdlouAWVGaBuLjpXrWyjpJZJ8
i+U8xKzHaNgj6xwi3c7bUxShVMJgp+LqAV2wQD6HPllpmMx7rxre/E6lM2fw9CerxZGHffwdjcjV
VOmANWGPrDKWZsmsCF3Ap+z0Z0CcLxEk1ltaRiHUuWT17ILXsyihNnoFdQlbU5R5O+HtOmua9sE+
sPpwG1Uh3w4W/rleHZgyLFh5OfFPXFz6AKhWI1E0a2odLPmF15dbMzJ40cQ4qpBLnrl9qQ83K+pJ
zwY8CJZAVFT4CQR+5WqedQLxfsspVtLB8mTeVlM627lWeUceWugPrbOu2WbcyRAzjZKzHQEPAnyx
BTnGvpjnbimOY0ftB2Z3z8YeJrmHWldc7HB3d8Cp9BZVE1jvwLM6q8iNKRLJOH1Qx9qVkKBVJN3i
0nCWxowd4l61g/3Erv6YhqCB0UJACjUCz3KFZSKCkMj4Fns1kGLfdY0AR3k6HF2oVoS+s1NOUiO+
mC6ysG+Wo67K54gifSYHFEcIA1o8NxbKKtAa+A7T7SUoV6y2v01vtEQIhfToaM6E5ov/AJX0OZSC
8SyemrDaAFkinkxH5c0ayu3ias4t2fhMksw+mR4+CXR545QdjGuhAAKUCNVvET6wnkrsP7e4FBp7
RpouQ6wejTc42dwOKm85Ztlv21iCzwWF6w5AYR9hP+PIBvef4cmRyhE123QNvPEfe+NPgYbeznEj
HV9yVFsBrLotXntLu5D/x5PfdL0GMU+PkWSXAKT1ijXAi+237AK6+vgi/YVxcqqoOHtNj/8xZghd
Bj4TdbASmE4pQh/pfCsGSmAa1Q5ujioYw6MZHZH/Bg4pedZAV119T5y4KMpX4oTZfhQZRzgeJ9X9
WK8oMBYrc5Lf2BZQvhk2D6iwsod6f7xKctAwTcNMXZ4oQx2eYirZY4wesISIjkIKZkw4f2QIa+lc
uleZexzaw1m+rPENr8yg0mF8Rp7x1jMmLlUyrwqNS2g6PUJKe+8IHxmvoUECErKgz5ZMGLYJmAmB
4GjLQC4Agvnb8btPKDsA9pNNNHESNJectP6axuPEmRsgAmjhkR1J2k3M6mgGae/mowtAn3KmNLoj
USwK0KWfNG6bWV7W9nOTUqRaiOsikE1QiRAKUdvIGic8SZMtoaxaP3cFtmb4U6qfiK8tbjOh6N22
UT35yAmYChTE8EcpEPUSRVYePbtG5i4fkk1mB/E5Dbx6ETp5+ZpR61cZBP5XMVxv86Do1dVCqZV3
6SsB8FVvXSOoPizicUSVpqF4HlHW6ilDPYinvkMlqDyoHoyJdWScgbUBZPU02MqyXdUIpy/NKO6N
+aEnChDRabSBuvCT2N/nQj5uimrl4mDGg6gslzLAn8x6ryLZP+m+XLSQM36VfugAfpF5M9P1Gj9Y
0VS2ELIW3St2YijllA+gT0zOXhmvkPjoH5245A+gVt3MAy3TfVVP6OjJq6hxzYE+Mqy1Lf29slCl
jviWOk76FAu7SxWK5I3D0dhMAyjCcCymZmSCLlDSCS7TGQpCthrYVYyYvmtDsPQ+bGxmFHJwQE9V
dG+jDt5cqjE+dTQJjqIOBpQnHMMPhOB2yRCPL82IAg513LVrcDKzt4SMqC1RhB8WCM2Lyh3JIesd
dqmQvgGt1w0+KqZfHRSfSJDZQB3MSgHXqLLLvQlEfOyw0NmDzNiGszyM8u1o0RRFJ+FXZMFv5ySD
BjGxq2NOQW2aUYTqZq0vOlz/po/dxaot8fVkfqUvHQTNdqMClMewA3pd/OQjlJUMc0CgB0hPCjUn
sAp0lP20qcxOhh0wjYnJ8/9xnpmF+MM2dHh2tkdQBawOifjYz6OH1FfRQ9gBPhLSq7FoG0EfyOSI
hRkzNhqK1RCJ8Wx6hZ/nm05BuSxFEbhqTuPuAtHa4cimyerYDVcjqkhlrk8fUIYVBNasxMbEE/TB
rcfwWgSAuWDMWDrqW8sYfPZFUXdQbWQ5W3oggBwdoLJDztmcsZy/OHX1+8jYQLOSj3po5sBQZD8i
9e3Rmr8FDa22AQhuS2OOk2wfBZIg2Yu7FUrHQMqgVNkPNto/Qdnvr2ku65P2dDAz/l3lQSqiDtQp
8uzyGrvky9j9qImxDmgpZGtwnUVhezB23FsFtDNLuWV+mbwxguT89HYsZRXrAhJsa9PFu/P/vDul
wmFZT+8CCjP7Vga/312PpdRcufGqg5QKa1X91QbOGRHZ+m1ktb+g+WAfYxG1+xZVcVdKZfnz2AOi
gDhN/QU2+DwXAzlLzy0XkngxpC4TFAGZju5NKS29pn1+iKj8t934Epu8JCRMn/ue7J2Cum/x0EKH
rMrTY+tI0OPtuF66ZRy8Dm5xjrPQ+cW8+gGouPLVS/CxFK+tPfNGdYQ6BZijJO3egZXfJlh7/3Li
5gdKc5Fnm1vVKmwQfPcyYZ9UMmaTaGb8I7eSpXGFHBIqOkVN91SD/b3qiUx2NqjsZ6hHDXPX0biI
Nekhxa1joNpGEmw9Fm2wwUBBTYgFvY4VFzM16uKH32SfTdnFn4gknGoIdHy17ri0cdtHLdz+CNGT
ms0khfwNGCMzUD9WpC75V5TaFxRTk59en32NfepvLBqplY3KI48xwHt18wi5iPqx5y02oDp2VsbW
j4SfQRzbVLWqbx6QK0zmUUEQxkCFOV1nD2nFonOT+UAxT0dg4ncLWdTZUoSQE1mmUBzDLxDtuYuk
NB6v2Df6bf5wGxUxeEksFNkyDyBehHS3xDz/nHKz4Vu9nWLmT53aWbIhE6si7K0ZswrrHIfK3Rca
QLk8qflHz16APw4+Cy5RRBc6wUf8YPRIIDs859OA1D9L8JA/GEWJ1YRjH0A1ICqNrSCvlrPgcyQN
GBkyfWvUVLg1ZPbWanz7IWQpSkZNHkNPnzxwMJ8zlDDdQB80BHiP8mdZOo/GAZJE5QyifoCcdR1f
u1bm4itAvghQTMDrurcAmOyNVZTNiqMQTCDz9AX69+62IJFahoPt/6BaLrKg0q8xH8gmdFE3xNi5
/SmGrHiXKOe2loAfrZ0ooz+KsvR/eCEiCkNhB+tWquJdF59mLAfHeYVttbdByZbxVXvdwtgdHxtV
1pUuYl5D+oKA8sa8BOI7wSJDsV2PFtac+ylKnWEvsTdHzdS928wASfn/cFEkQt1ZwCEWf507AGm/
g6o7KlpC4s80nAGn3GaN9y9bVar6jDfB1sgUoBbRH+diGoBafwjVaf/XX3ZXgHKbJuL4lz1GVe6j
BOK/z6med2Atz5VSr5Xf8Ws7MRdDaPjs/5jAeu+uKE5zMyHLxhFEAivWwrY2JdpZNKiod01q31sK
MkDwpI+iVeOR5hhhp7cBK3bY2wK/J9Li8TahUbMv6xRljqHyefRjKOqIvEEGw0IVvxxayJeUddAE
iHnyWDo9FGIZFqPMtU+AAdRnTj17RZ0+nlWVH2NjffsubL2BRgJ2ppRWZ2MzR3ER+Tswg06m50Us
gZRRmbbHDgmprFDV+WZjvEQJwdIuFqnW9iPI4MlOjBwA1phoVOl10zkA0OpqRv1CtIsgQ3lQ0/Xy
UB0aXX/WvLQfO8LlCWKLhyKJodrrsgwZXT/fmC4hjppVDYtvo5ka1yTK4wdkT5Mn4cqF8QpHrF84
wTreBlsRwC9ozWh/RJ5QxeyQciJeMsLnufYgxxwgUjiSXi5NV4r8F7jx+hKWfX6tsPf0RQGQaES8
ZUNbAd1LnFSiWlWNjMnGrlHfNaB+98BDRIFJkR2ljYKIufCzY4+HvxkzTaIEX0o35UtKnbEAEFpe
iE/tdQIEybbK4vJsGoe0+cJuKQraeXV1s2ViLMFWSlJUAaWAM07OxmaOwODkG1siwXm3xVYaL6D2
4syAPGzGZV8MyI1MGjxlJMsdA6lpXaB/wXmQs+ulxA0qeo5cL/7Oih0eGOEXa+NvVw72S8mtEbCk
Lj2LGgWroY+eQWuRkpNywN9tvKZ9cViTIb/R9l/A8vqo5/7tcfbEnipuEzyhNL01ogygUNeX1zZH
bfS/7P00+JcNsQ3UH5Gzwk+/Wz/p3FMEPDMoGfa4JAAWHOvRc4CNZF8oSaSh6qL13hzdm8B3yrWT
S7CoUd4tmpoU6xCwHqdD5vGn3kWG+F7ozdhdCzx9Y7s5//Ezo3fngTvtsrBJvLHARluj2KoG2ohm
r65jWdAOtP0t65LsNc3Lj4xG3RkP7uyVTFnwontJ4mBAaLh8NKeMbefukDJUc+NUYAcL5BfYHojC
4pmi8dgYFZhF/hB4z5QRZ1HmujsXjltsHLstgV/w6KFlRbFK+eA8BCCJzRXoJO9qDB4QZJ+A/Fh+
IWk1i8Fkz2IsQ1Li8TnojuKBdHiClK1jHxxo1e6q0Eo2Y2uP5yat9EKjkOmLUtglN2+455QH4jdI
AbBOzRDgsvMF4K3FIZloUpEEFXJm+qYBJI8B4SBH1GjM/xkxcxh343M7x/RdC4qtqn/XHSmv6SR9
7QyqPgxVezYmNpmAQPCPTIm1MZlGEVeeESuYmXPudnPkTprYNxs8bq5/5oc02Po2oV0iTlfm3TlM
q/pg/O0xs1axP3YAYnnR2kdgaz+2rN2JWkUIwcv0GHaetwK+Lb+gklW4wMZFP9baF0gYe+30zG1Q
qshLFqhkDnhATpw9FFsgYlBOaiEOF/nKGJlThe3tMEyg0Bwjmqb3tnYBQXOwn64T2T32qgASnMQI
Vpd2ubalgjDi0JCtLnm7rabIJIMi42qMeHFpLBPKdpMnYtflnNpd+4Y6wil0QhFa7CFMCjZnhaWy
XsfTJmoGYOGyVy2kxuI6WAeore5PgI++tbIdNuCo9zZ1g1TGM/AlrAMryv7lj5sMgC4MBzBm6tT7
7RZ3NEbRMrhFmM3YzWx0cgOu5d9uWIVQ4ATG4pALwddWESK5n2v3MaOUX1PcwalI/XYeuyAF9FAk
2PGocB8DWrmbOvHB5J+cQ5R6eaxA7ZlcSVPWcwdYt41xdWxR7KQFuLbpkkCg4GXUuhsVICUE2SD7
sUyhrOlHfv7SJNj1yNGlb4JhMYyf3/nIR0hJpML5ZVU91lwFhLYRq5iFCHOxWcLX2Gag6CrwNMsu
L9urZXVk3klQzTnrodEkS4QOkQT4AIn8WKcScQsWbhJeh9/Izz3HA2vfm9Jv5oHVkgcPKLmVgI7q
kbLc20pdehsUTetPZkZI/VQQ5Yqhmt0P6QevsTrFs2uKHd9mbEugd6YZSR81cz2JFBLAorZmj/Of
dkF/2ZARa3dpidD26G9SkBRZTYYK9WZ0uSyhPwSVbstrymsmmvq5le1zrTz3pOO+esa7rAFu9BGR
mQZHq4bUXejxnRkNZMeg3+n3GzOKrEcLdaeYoj4nzkUY1l91iHUPnTwBQ9MC/+4V72FmH/ypBgkN
sD1J4uitInSSG83kKWIdgJm9E2N7LkAIy9t+1nmB+BpXcWI1X7woBgBEIIllN+od1I7oEFv8dyNk
p5dFXXizvwb+6lLeYbcFcqSxj1kN7ZAIJQTLkUSHVCAMDfF1bFqZjx1+mw2/sCKDIPOgvqF8+IKC
4ulbVEInGLwidWbF4G868HLAdQmbc4mE8AIy23RNiY7meLzha58aCYLBnjohdOQGD+XFjbFGVVQU
ltY5MtN+jOfXmM0ykpCD6rr4KU7UdKG4AoUZ0S37iC+59FHyYnJGlQC6Hj0CuY2pm8oIOs4ohnyb
KmgieUot+WxOHbErfoDg0TyYXKmQao6lT7YqsJ8ALzIZ80VTYONZe9bgvcoSt59ugX3DkM4ASR5Q
+SGD6IC/aHKtvuzGeayQZfyIe9rN3IBGL6jnpeeouVs+2tLOlhCe3kdlAJ3AVEOzlY31dgASB8on
jlXPBe93WGqEwLNj1AlIsbb8sFjUeVw9llOjkVlApuFqLHacHKJg3NoYOqYpjY6uU/sj6naDPm3T
uFwAIqTshRnnGhHhuodecSfjI0Ncft6SIZxVqf2UB2BfUUgyrDXSTysaV3xulIWMcBCbCLCibqbS
8YC12mOHioiF+xIQfLwwd8+mZyOEDuT1E2qqdhcHmsM7Xld8kVSB/677+ldQ+uW1iTrrBHloJL19
hesIdR6maOQV2eTus0zlLx/f2TseLhK1LwELYJ7M5lBsvqDavDrVIDEtszAEkjgKUDLTUd2WJ6Bb
x9Cb1Kidg3I79njA1fLDGXGDRB0Q1H8TfbKiERCW0HvLfkX4YTxuOZvcYdYGAcBPzSFsXhIIkLfQ
Q//NZYFCZOU2wSvRJF6j1Em1pm0jryltjkWsXRTl8rD15+VPW0DZBUHn9BKw9qqslG2HIaN7iHhD
EXJq/OKcNB91m4pklijwReus/1buyvbs9ZC10Vtax2opPJvvQ2wgzgne4pxJLLI8KDisUHWbnPko
k7lCLBJsoZZBKTpK85mQeQDap332HDl+OFOJVYinVLM4aBr8o/SqtsPXFFq7n2GYQVlFgXCGBwpb
Uw5llNj21WtEAdfiJO1/Jr5e86RF4k56T31FIrD0rGtCq40gEFvQAURHdO7OhUCRaVWm4TqHJvm+
HrphQ0NrF491tXR0tB+Lrp/ZCHogECOHVZ95dFXH8i0NKoEK72E26yqdfUKX6RL6bfDV4OKBlDNq
wEIGfRVZQuwg/bqLwG8+wWEqZg6GwqnSwKXngIEMScqupoFAmbO3cqjST6bcsiArVob+Erkd56gC
7Rxt1bwNYXNpaYVofM2fQB8vzhB2tp9ry3mBSmFwclnTHbXPL4oBytOUjO2z6IvZsjrYEJ2I2KC3
SQAFFMD7a3KwTrEEUzGl5bsCKmMNbDqkmaaupel5imw9ULdXJ0kFiOsWQG3EYtmC2zLdu5E8OkKG
0KyfEIcTMDGNcIQlwq+8SYGR0pAvMHbTgIwFPL1xMf0o7X5g0V9BRVs/D6gtdG4L9iycujsh0Ior
aVTI8Kmuf7HDis1AsijXPOt/hciEXFEm2DsOQwBqI0mzOVYb9QFHVzMI0Xh1RV0EwJXH/BNhfXgo
x9fbKMub2a2fucEw051bAFRX9ctmCNuX1mNyiaKQzdp0qUfx+Ikc6MsmI/hvUaPnSoAGiiibV+1v
hwF2rfuYgOk3n0AV+zwhD0gFW/NUoQhhGu2qTl9azfxzWALVqsSSRN4v7Ovamc3EpyJ+fxlFibRT
DZlPnr2PHNchs9y5lqz7VuRRhQFUfvI0OrRIM82gQtUvhhzkGclQijyzZLxBoTgEnHA5X0ooeV6q
6Qhp6EvpFi1InDCZwb4GUUop3CtN13ZJebIc/pkD1VOj7tcTz+0ezyDIQplukCXjUYcIluE59wTM
p3ooZT0HDYI+NbVdzjLABJA4H/5dW22cukXu4amb0o//VFrNeJiBCI+Hrafx6n8quAVQytZZ8d3G
TbgbWmg/hhL1bcC6KTcZAcMK/Ewwkzm0ybDl1iuv8drzGPIAZEtbIoaTXCLR1psaS/V9FSIvl+Ly
3+AZguRcDSkFCB6OZ4gy18s4y+wHOeYBqgwp+6kprpxjATqV6732PWObnqAiPEsicdbZlHyJCv7u
xtXRbnGl58WAauuAMyHK5c1pgJLrnvTJRsajvQFWGpXMa7dYOn7Qbh2K2QDunh4ZqkVmGutSsJaX
rs3pV9iUj45GmaCutm2UrbGWymfNN3Z5pxT3wvekxztUaV5DoimTG67FKcSltM7dUK0HP9QXOwiT
BTSg3VcbCUqXluy7okdksgAdx8V8oYMI3oMUOqdt73QPSDDJVVuIGlgXDmw0wlhYc3WXuiNyXnVB
/tnWwzytefFlpxxFEKqseKaABq56SJ/sx9GDSosPLG8aKQc5fX10BQmfwihycMteIcrVfmSpD3pn
aLe7mKgAeEL15SQ5bpRhACi+31EA4SXbQ4qYLRG50acyos2s9/1P5jTJE6iIeuNAOHUN0dPoGXt0
SEVWyU/IWABAWJX6QZdEgfbD7RWvevkKXdTdf7F2Xkty48rWfiJG0Jvb8rarnewNQzNbQ+89n/58
QEliT/+js/eO8+sCAWQmwFJ1FYtIrFxLRkR2O1O1Rn5OH5pi343NQXWC9AgnhH3UOH+48LdMOPpr
7RvUE94mgsh/240k3Sc9mi45ad/VGHn+q2WapIPq8SSwJ4MBQ3A1ghYc2/QaAdSjoqZut7WFTHXA
e7mx0b888uOifOziOVy5vcvxt/A2nYvijGW+qqrgIvULHopafkhrIBWG2Q/HriN7Pbta/sVLne8D
SNPHyovNx8II/4VYe04BtLcqwVGvqeODYcFT7SMiUtN+7JP8OdBF5rromj9tyLOyqNO+s8v5XqmR
86GC+mmrackXd6rLDeee3mMmGjDLMKlydnTwbUVX4PdotM1cg1kK/dp7lIGeZwPNjznEXmylMtpk
f7mxiFVkWEpe6dG9r31fLLUR1+luYz+QbFaCcOsWZX5VggYBgjmF+Kk30guoi68OgMlrZFjbImxe
oKCO1vqsX+bGO5sZeVzHc7Vriaj7ep5CbWO17Xjw0kY/okMy3UrRRId8IuUCyiA6lIEXbUy70z/Z
E3z69Tj+RTHcHA7s2KG1+lCTb181rVdsBwiSuF2mwXziBGEdmoqFUFRpHNQJEFta2Rq5msA5+ImS
r/nI833V0s+hp0MD4yICY6jldJkpVl1nBsfRsW2Mm8FKyNCrk0NJXdf1q6TtXiALyg7StjRUhf0M
aVx92A7OYKx4GrmaHBV8cpuBNIxjRh8FG+WmzyzjMfFCbxdSnO1n1p4TqflCgVF+CCwUbwa9gvEn
aq9DbWQvMCrwXI3KHtgrczxKm5YBfYFdFjio4j6yFXC+azppqFnIkbnPgcFTMmoT31RFmU6hWcwn
8Ni8Oz4nGBFF/ZcO7BEPgslnpeHYYaAId9tDwHzIqtF9UpH3VB29Z9OD0jx1r+RKI/Y4YdSt0yCL
LmCG82M0k7BwgXlsKmfWN0bo+ZC7DM8B2XDPsjnCn2PFvrYgFH3q1Z6UIiieeJYW1c7IRsw2T00B
6N0PNkIAyJGHPOSlbf0BlS+S6In5yufHBqOzhuE9f3Q7oSvcfXAoRn4k85ndm4pz6U0FQ9h2ElHS
EVeN/9CWf8oBQqfqlgPTZOM49fwIw5S3MrR25JTFmB/vNtWy93rqmuBfCZEOdgvmzQIiKSzlECdr
1ULAvVW6+jJ6TnXpuvRHL4VqAYZuaBghvQakLGPuXe5EfK5Std+l/BJeawt1X0W1yn2meT5VlTR8
DLxj1zrk7/P5atU2PwBZ/NRWSsLXn9siT7AOirAwdCNsQglJbTlP0ta6BYnGBtrS2NXZJjU+h3Rk
dUH97Wc1zzdFNT100AE9qjAbrA0/DJ5CXvWe1FzKaeEAa34wP7qAiS586ZpB28AraPIz7Ztnr9Sz
fRubX/qwT65h/y+S4PVD2k3lznN92GIiFIgaH9JN2YNTGZoc2V2a1nkYq3EidYr8yGirNkITDnzV
SvrFhxXlq4W8xcoylfYj93tt3cZ+8FK5NUptce3fbJUPRZRA2hMlZ7tDm1fvLH5axFA2A6QeVEF6
xVispEsfyVvnw0YZUv3RaJ4jSc6k2inyPLzBd+4mlXTckaowji9mikrY9eoi1YeAmyRYkk0VajwW
hHa30wLVuBM41W2HGOmowy8kKJxk3ICuFXzR9iUp4BEo4yDddI5mntqIen0PMNerFtrNM9vplTpm
xSvMj1tgksqTeFD3u0b7ZKRedamzyL8PrTLL1vE0xDsIXNBYyftR2SJequxTYLrPjVn8SekEGLF8
GE5816LVwEnVk1Uk4OW8dN5bng/gqlY+hmhbPQ9Ttja7unkNpql+LTL3sYRM+KEMlPrVMwZr3U9T
xx2Woetq/p4jinjjt/6DVZTDtS8n/yFHbB1+zvhTkMX1MVLDksKNIPlkJ+QmyUNGB+lNqKMGI89R
mfT6CsJVeaK8qK6pPvP7cZDm0enzSxoWIJvYaAKQnEPIGzjBtIwm3VAPYX+w0gQCbx3ucCqq7A9Z
Q+4boJm6ccXQmlRtXxb8vCuJY33IqFICEqqlWzlX9/pgD8N3t73P7UAO82tvwPBLME94za6Y/QCe
NJZK+jGCtJ36LznUEancwsyv7mRwPoBJN6EdvXvVIMlJ3YTl/j53HP0NhD/qXgYbFFNs6tD1797U
brqNQ5n9QQar0QDoqRfHsPK6c6iszbZN9uBGD5bj9bc+mJxdFs3lxU3OBRm6V9S+ek0dXkUlzWtW
jx85n/OuBcwCBxgeYNc3xuHWtemRknbv7BgKbCzS1mrfqpnKrLupN4bkwQSp4KulHkFdmptnTkdO
7oDatIzP6yjdsH+OkC9H3cTJBx7xIs6J1ThFto6zi0wb/8xLq/9WlqGOTLhh3ahLjw8RvFEtx2GP
nZV86FSkwmwv10/k1Pt17I3Bp5rU8c6A52AnvVqD7EdbpaiLCG9hAulriv4xiFzjY/etqbLgoIcF
pOUDabs4s+tNo1T1HuQyv1tuME8nD5kKaxtbzs9uKrqmllX6+k3Am66ZaeUuEdVegfXsT0Pw0ea/
R9HytFGgAfpo8Gl78lOEiMRIsQbzFgfTsxzFc148VKDz5AiMlXUxUOhZRYJefa4heXLHEb5zsSoC
ncZOsGttYlsxbpOv/mhM5egolBwuZh74y1PqA6YUQYs9NeFcDKfIXr9zFEGsrio/m/ZLsAwhH8Fe
x4Zr/tfl/J4No1Vr2geECXbUd09f3Nn2N3PrDZdJy9WrqpPu6nSAgzF75HCCbCISikKyqYSskOyl
hiV4MBCGnR0UhaRN+9VLC3HI3CNP+84hg6UX1l5EP8TKchqavwE8ChBZbGdA1PdVG3LLwJ44lOpW
IJk3yTTnp6KJfjTUBuYnMt/5SfYWxxK3ON7F/Qchy/LAzSC8l+sv8+RwiVmu9B+EvFtqmfvbV/nb
qy2vYAl5t3wTKD9f/m+vtCyzhLxbZgn5796P3y7zv19JTpPvh9ZP6DuG0bM0LS9jGf72Er8NWRzv
3vL/fqnlv/FuqX96pe9C/ulq72z/H1/pb5f631+pG4Q1T4dGgWjvxKNdJL6Gsvlfxm9cSRMyK+eM
8D7rPu7MpHg7vk94M+0fryCNcqn7Kv8ufrnq8qrVARWa7eJ5u9K/W+/fXZ/NDFvvwYx5Ol+ueF/1
/fvw1vp/ve79im//J/Lq7TQ/WtXQ75b/7fKq3tmW4fsX+tsp0vHmpS9LSE8q/uTvbNLxH9j+g5D/
finXq6HOrY1vk2JF507pBUMiYLNz+quRnmSaqpNuPEqztMheIycssbZfx2fprjlAOnopsmzGEDwX
Rmeug8aitqq1lKciSiFQa8dXdsEQ2YpRWlK52INvEX45Z45M+8Tp+1/SL+0+PFG7uYYRS9pk04yw
ZdgmILAWsv0LdNE3SD3SW+Uq6XFwPQSfB+p8XTu5NzBUptcyh4FURBlJgpKc9EaOApwtUC93m3Tr
ifm9B0BF5qyDWkYuVYYjdc6lrm7vgT6skpvGilx4ki3qS4oZiR129uAwEVPdhQlari58Nxb180N1
M0kacG4fU90jhlPkVLdKS6ubpnXGPjAroOtydm8008GvQDa8me2MHsDkvPsCuSAryomNXSJLZLVP
y1py6XAwGpKawfm+XpRV3SXOU2h5f15ShuXjMF51HizuYebMFs3RD55ajxQxoxcUCIX6u1g99MiU
qL8Rru9U6q/madhb/N3OgHKDS9gILXvfYpI0yumLuwIn4imeecqGDlSFW1YUneYwfRTOsayc8D7w
tMgDDSPsJXBcCK5IXt1nSOMyTXHmZM2hR7t9M+ce2Uz1dkiz/Px+4qxN4bGLlad3a8mhVdhXMt3W
UWsstOpThNZmdQgeoi4LHmQPsFeAbmsd7H0gs5xr410cMm7w5uQ6U1kqQpeZ94WM/tl1k5S8aWSe
ZDOTOjuhjGyeZA/BtOmYKdlKOrNfYXLom2aQU3DCjILiaMRmlVXvqcDLUBsLIR7rKv2hVxTtQVp7
xOS2YGqNtXTcvSJc9oZZJeWtBxcZu0Rw4mTvlBJKD/AaP2IXb6KFL4gM6SRs/+Y05sI8mLr7bbHb
4Al1+LTyglMeX91Lz3IxDw1DUHUDFCbiVf96XfdhTqkepYbuVr4Iywl03pE6g2HL9U+ysYoCxfp7
u1iHxMZaUBNCtlDEZiBbEL6eUL6b00F5s4BZlSQM0iFV7gveJ71ZsB7helVgaNjoMKOfTdHEcdmd
5VD2luadjTo9aGPZiK0Xx3+1wDLtfg199HYF1HY5G596vGRsEVFA1rPHUA3zx9jK2V3FCEpIB/m2
BA1qRGoLONLhpXVPlALM+UqOwZ7+MDpW+IrQgrqTdtBj3mmZscTWUthSLiPnLjHvhmUwUo3htcdZ
Tb4oXc5JRmnB5GbGyUsEQO3oOiQNVD5hn6reOMgICrg89txe+OgIGHteUF1X2mkNpMqBwl/ASXoB
J+kmQD3lXNocPYquNLbCI3tLjJzSjDtnRL5pCZXmfxpGEqKyrJSq84Pft9PT7FmPZpsNrxUb7lNp
6vV2qtP8W2BaHCkBsCJ1NkHyJo6g1MT/XFkAV5MK+rW4bf2V0k5HCTaWKGTZtI3rry3Ly7aLTcKW
c6rqthn4rbV03OHJvufHe8Plo/8G9By0fXKEefGPe2BHFXcTwZiLwJV/8irPO7FzNfOV7MoGLnYL
CEGDpv3dWlOmPVa6tTOWSMhOfWQ4RQznRsjEikZOd6s2AmBJWqC0mxHG0BxCdXUOWmRzouahLuF9
lj3ZlFNGtW1ugurwmx+O5FcvDQA5wORs7mWwahjIQSchnKit09zGPP0Y+54D+XAK5FRJJ3RDftpi
jrJu0hGK3u/s2Zh/TH+tkfSvpC3LS+uVyRXu/+Ta1c6m8Uh9Qur1wySdczXM4EkarTxCQntRZ3ca
VjKmGUBQc+6JMnzuJdQHirWyvm2iveymnfXdjfRi/8YmLxX/VcILfpF9hZTpOBoZRHemd8pEM9oa
jJTLWPbQCUaXxG4O7+1K753+yTZaoX9SEH1C013E3FeVVjmWc2TTT5SerKWnqib1wKlyb9nao2mG
5ceWfHOoAmS309D8QNajtbvyYxDkKgrqA7h+tfioISF/swb7Rc6ISze91iUPjaVJttbuuNGYlFyf
wzz0z7KXDeXXKXDtnRwNU+WfgwZIMj/uP0PiX73FNgAzRQ3HR31CeBfHfbJcR6747nIt1TqbvM0E
J/7f5i3BP+ZGKioUTrRTw6jYV7MZPClqDQt95aWfyd59sUZT+wtxbc8yOfp1g/gldZL2i9cnHOnE
ffgcxi73TCtWznZrp+d363SQfp3DoYbvhg/xRVMb5zgoJfknaAdWLeI5lwh5ienawQq462Ogl2AR
7PpTnCjeNoWta+WQKOfANEu28I51l040HNa9bRabDNFUbZvUrnJc7HLCMpRh0paXhn2YEw+ttr8t
aZXz2yss842Y44g2yx59y6IQKkXcwYGVfC+HqVpmD16WPgCwTcp1l6NmEYSobYVGC8/XiAKXZkTj
ClKtgYPzvzUFer3ovVpwe6+kKx40eKxltwwyVGAr0mpvjH5V2FtjiEG5eU23i7REEyUH4YtsOhMC
CbTun+QoqCDAWSIGETYQETnzzwiemsA/ash7a1XebDh2DK61JEmq2pTHdr8Yt9IIdWZ4nSQhUiqC
pPH3McucJaYRtEvSEcdGcFDB6sEgVBof4ApJfK380Dco0f0c/PRUSqXscqqjKIYR9z0jKLYxVA5r
eRtc7orFBDNuKByL7X4fFQ5z8kmki9uqbJalFscybVlqCS4QbCJfm+Xc19v5hVr/ceVy4n6aE/Ri
9MwJOGulpCh1/K5aN3CVhJ3+PAonxBjuutNAZsvYUbGtc9QIvdvC6CuOVaKzW+vRTXqjkr9InkFj
LocOJ/MPZjCeEQ5SX+pp21Mf04CkA7Ig5M7dwtj4nR0ec4QuLpkDCxd7ojLZyC7E4lOzcguQnZSh
1rt2ysdmVRnqj9C7f5kqe0MkOBgm9ipySJadaqYREF6iFM8u1cYPfmtorxOHnmsjccwjqCntNawd
F7b7wEdxuoQqTDWHtS1OXy0kX4+WUf1ZzarLdlXYwDQGgMC6+jiLc1jZmIFmHqO2/VOOOnFmK2Mj
Snf+MVasuUyXPbmuVij1EZau9DwmQ0X9Os9TGu/DzawBzEhbr1Gt2Xq+t5+rQnkoqdPdTm2P2twY
lOuxybTTLJu0AeBUCDnBlTS8cQl/AdfHKcj6Hz0Z8ibaSKLPeaHWB9A79UlXIZb8pTYoJQflsIiK
M8ci4VmaWqlK2GQcndlqLij4f+oTyuDapnJOGXWgx0gWvpkxauXZsp3gfF9AepZV5hy6682vlzH1
DQflc5Curaj8zlFq+cIJVPWiKOlXzvr7iylGmmqNByCTSFmJiLLSq5ci6jZQn8+PMl6rZoSIR0qk
pFOx7OZJb0ndi+lyku+nGoAjtL7vF3DT7JrlFrX9RlmuB1IlKzvxirMMBkUwH/WJSiF5fRQi1OPk
ciwJcbXTG5+6pjaujgI8Vg6dAFLluaUqRw4rz2lWqpk41zxQ1E8/5vS9ZlyVDJ5xv/KMT8scHmLj
R11H7S+E0zJy0j8yMDi3QjQcYWq3UM+s7SjUSxebdGRmgU5CgsqPHMpGhoRm9DKCTjwtJtmjZnS0
Sc4s63B26J78HMrfX5e7R+rUmvujB9ZVvATZjI4Jg3oe7gdfac8We88StgG9PetjfbCHYDq4WttC
T4sp1W2DqhU5ll1pvc+R0+2GQ0SguFWzDWfwz11b/MOEQqXmM4mUg9axhZBN2gc+qCsxblRFvxsp
d/nhXgLf2WYxo7M778dk6TaNVN9r4PLfL22lnpuh7fm3ZUtKXw7GBH8jvCDpJkFx5rPWeQO/tCYi
nXZQfNbcD5AiOx8hOquvTYxkoDOm+efcn8qtG1BezhYboudaXTmFqm08gcxHCjo/WwK5KXvSNgNE
B1YsPLIpfvXkEJo03J6VQssziB/eYjiqPDNf4KXuHrUw6x91zfI3w4DizWKz1Sq4NqW/l6aBoktY
ZgWlqzG541EaZRNDDLG3AXQInuvucWnsl7j1i0fQmQ5bRYsizqKpPQD3XLCKbfWaWaDZKDHdxNBr
HkpOqz92De9QE1tIDgslZup/qa72u/ZsiuHQgmClQti/SK/tht+GyZse5FQQsLes1qtH6XPNct+Z
dvosfZHSrkDgpK+ap3kfBuSHYXjxbOU1ginvEcBmcy58EKlilEFtcO91XooIgdY3R+kYraB+9Gq3
O8CkxfOICF4cXagcVc3sELwgTMaCYwt2XQAwZYmVqyMiVyVheJ9994U1cAzF0LZKEPg7bwjhIUiD
4iYb1UIaam4R0JVDBI1/OJqygZpGVYPdEpwLL5ITwyZMSqjnfq2SjFpxC0Ld2w5diUDQL4ecYQ1k
7WLFgYzJVHY2TNtHrmMfcw3VGEFOqQqpPWS50AqWtJbLeHEjXAjhpRxPbVsdGpPi5TCZ9wXn/7A8
Bf2jb+h83kTPSK4xGoA3zpR/WGK/GETWhz+QDBCOvmxrKhgAk5It3vpKSp1+7METCAHtcfBa53ES
DVW5qADXZMdSLXIew8xyHi3Nd/btmDirxWZqinahwuksTXKqjIXGZtXmeghGkdWkUwuC6H6ZxbZc
xuupOO7hpjl7odMfKcymOD0t5082j9ybzOzIR4qhCxsVZfvm09grzUtiOvtA1WewJn1wTkGYriM5
NJ1km3ZBc5DeqBq/xb44qged86Hi0yuj4FaB+J4NIaIVLF01Wr6DliPay+EcV6AotdC7yqFWg/hU
8k+5EXYP/FKl90nos8A8DFPDVkaVhqWs6ho8vxzmDoSdOoLbZsXH1i4LlBagAzo2pZPvuekaLxw2
cCeHSOBfkQ39NoT4f8AROK4dpL5v72JNeALQYiE2T1F55/FxQ/Gut2nV2Tj3opE92URIUZ2dKvQr
ONDxKMCtVr2RtBBuMkzq5tnw2vjTkLRe/FrmXfupVLvvWhftXKeqnspB1V8pSwceWTc8KUah8TqC
9tgE1uDvpTcy2e+jWmIAwCB4Qvn7nPjApBIRXJNDfKQE/CSdcn5c/Zm67IakJSzjL0GtwHAtopUS
Yv8ZYnnVstRNylftWTYUX6lW+DxYfflMMedMLkmF7HL2k3TtpmxXc9OEGPVXfNsXeyO0rAfd0b/7
GYJk46Clt6HgTsnjJOz4oBFvnWikY8xz+xiM2YfWrn6axIQ8d8trbcfre3xnB6c4nK+dpCgV5POy
tzTtP9imzPp3ccu0OObzXyjtuDHTIAEr7cO4M5lUDIuaU70JdRiDaGSvLzknWcnxOzdY0OgQRv5F
2u8ryCnv4hbbm5gSro4d34fvmlrpPGRw4TdXWqbI3vtXk5vkhkYe61a/DZQrLmvLOCNUrG3FXQWm
bjQC1oMLqzSf2qTcWYJbWo6hNokADwNoXGzDaKBh9GYsJnbSKOcsTe068aksB+UJ4KD10jf5n0ph
DRc5IuWq79ibWZuez80LwiGHKCnGS965Gio5VGpMdqyjb5rrN2mTTZ9bkFy6erGVw1KZwe5W/Xwk
Z8vnv6vDj6ChIyrUtA6twCLfmd7UXZOk8ahTiYKTIphfWZTENQChcK4DMOhBeJM9S+fXptA62JH/
7kBljOyxb32SdnvOYmgoRIiW/tUMHCTJNbLCDSGHGHVuc4qNgiy1ofeFZWw9cWDg/5kiTHLO2rQ4
O2P8FJlWto9/maS9suuwXL3vjlS0Y+WNvs+W/jdBv1aTtt8vWfrez9XbMtgDcnK32uDl1yaNeogW
qDQoqTFZRXYffs+BeVJE9Bd/mc8G3FifZq1oN77mpreigEkQcj/9MNmVdrN5RtvYfVeuKd33OHxo
50toAs/e1SGlRE7jjJs3RtmVjREAUO9bwweuBWYbbLc+Xxb3BMV9t+p83iZ0k78tjgh6WJTY0LxU
s+KZX1tux9CRyhGVEua5KeYvciSboTTFh2aot3ozFc/SpkYQwdSzy5cbk49oNke10Vb6TGGC/kTf
z4rRrRdblrXuauoBqy8LjckfvoZ2+X1VysFOlMnFK7mGtOUe3LJ+OsY7aePhKFpXetQe4Bm5FeWE
xAcyS8+9Z49XeDOvsRhRJl89T7Dw7yBNmzdyKBty+N8BysdkJwlLG8u7+Zx4y0nS1FJtvYfZoF/X
EENTJzxOIMl8pBnHUr+loOPNco4eWjGSdj20zTPPDic5ctXZBKWoT9XeQXJrJY33plH1m68jFWZ0
MM1JWzioxoM5xasmq+Ot7SnVQ1RanM5CzXtIHc144P/tAnh2tA+9zQGK2pvhv6ZSW2eQoVDM3Zun
3IyKb2FF4aoLKxVkR4qyTebKuZgwlJy8RjX3DkmRx556yA0ULOonq4j+4ISr/suJ9yhqBDvuM/Xe
oXrusfN0e11UATa767xVwbP5pWu9k/TaSgLjfTrxEUdr1D6oYCGPKRI3G0Ov7Qtl89+hVAgpoNCQ
9BampVlsNhzth0LtqDcnQtqVcSp7uKx/TqN28/+y3D9dVdrEK2TfpW8DkPK1OL5sRdOJk1fZUGy0
iQH8XhaTjAj0Sdt1usofVMRKm5wvhxSCPoN3t45ytKxLlUwOF8i+oFzq1AErFzLL2WvVpxSLOl+h
svduDSdsU5NXh0JXo4d8aKn+tQz7iWwQylOeD7kSOqQrZDGsr6PVvQwJn2BlbNbWwBknu/zznV/1
DdWq7E5epm/ryqRURjCr6oZFI3uikSGzYGftRNY6mrO/Zr2cbtzRoLkew/4PilVOFWWVnwLIjfbU
l/eHKvJjZGzUPyw+Y4fcdaDfKZzi40gB0t5z52krh83Y9luEmvK9HPrzEG9Uy4iPcujpgvwKoYvz
xK3yYwCTFeVGUG9Vqqpc0X8G15xDv1aprv5h1PIfw1rkW+XQSzwfKrL+h1cOs8fS3E6B+r2fZw/m
V1tFdSg1wfq2eQI6emAHY2solvCf2WRKr17lSDZZmAkiC/17PBh5th2do26T6CdtYFAOoxr3nnhY
pzCmGjgEotBMOkykHO5evmomJUoiOq0tfVvqA9yzv9xeZRnlRq54X5bK2tWU+8q2RSpm3ad9cbKS
DJ1A5GI3M/jzP1QLEgbd+6rMg7WdtTA6dbWbvxiJ8Qcintm+DAJwOl1QXGXj+mN7GdybHExNVXWb
xWkogba2aiSWxq4aDhAafvTzimJCr9ZXnu4oD60QDOE0ILjlKWxLlma8sZdVHpirwYV8Mmo78gaE
yVkw0PbHuUfpkuOL+Eunw1FpW+63dgj4oUtKeOJ76jK6oe3hjCi8b9AEfdPKvn4xjSk58aikbaF4
Hr4lPB6nhvfNJFPHSW2pgoXVtWdzdr/LeewD+Pmm7ORppOKR84jO5Hc3su6UZOr4Ymq29pWKUrQ7
gYgc5dZRNhlbodAp+ZkSu0nZRBVln2pbIRCeOy5Mw+XsXEvP3shNqBsLubY8WGt+q96aJFZvReN/
qaNAO8qRbKQzTvzVQG3cdbEbum5eutKYK6Qq1cb7aM/GfLX9aFr1KqKCMyRzW08f3b0cZor1AVXn
NWqsaGII2hpTi0PeNT28yF4yh1mzkt0gcJNmtbhUt2XTUmsgw5nyJvBHF9m/ldnaHmyO83iJRROQ
hck3tTF8dgq720sH6ls+0idR8ck2cyoOyzps+FsPoIdkNxS0O7EQtRA/OJd7I5h87uN7UMeRm4bW
F4RYAjMtUdENfG4a28/QQWMUXmqFVDF6rrN+aIV2TwNcnl/12Di0ma5/UHv/hxfqu/g0DSjD8Zzg
rqilC/6YnWRfx6b5Fwz7xybuSPJB0sD20T/ajVM8ykR+qlfzSg3y8CyHgRaG20qFmsxNnA/NOKOP
lMxfbd8td2k7knz0nPqzsBeVPn2lZBZaVj7CHO+sKxBSp0Ido8+mm0Bm7DWv3QQLZBb136XZzYZw
XxrjysoONnu0E8zdMDWLnvn34aSMg5AvxH3v3sND4FZIh0Oe+2vOu3Xu0RryAvlqWTPwnCeHOoh9
nTvDRQmKAcF7pKysQbt1aJmbiPlik95EHYeLbIo6f1XGwNknTWz7V2mDGgQMjV7WKzkDkElEelqs
WuVzctA4/ykRf0Xrm5qkMh12ya9iLv6AzrySXiuKvxSN2h3mVtOpahAzorDlJKi0I6r0fgXKKjAo
fWwAZt/YxiYJ1JY9DzQlDyF1yyHGXqkTe1fCZwbbta6pmyBo/ypLUvlKWqETSN0LlRU/xd75vyL7
3g0/HFIA/m4TDBnvHG7uUPy6LCOjpUr8XTj+7+v/0zKL7S4f/2tGbsGswneXVxOJVxMJeWgZvbxW
K9SfAzM3VprSVBtyDMUjCmP5oyN64AsoYLJv0iKbOURFrh5s502ol7YT+6HDfcqvFcZqyriN+d1W
zpRLm67aP0zksqTJzPoQxQvLJI0chfFujq3AW2n8rl5Ld9hqcijnZWVacJypmjs1oGycMr++u0Qg
QpdXJq9Ova/DDX/u94vDa7v+3JB0vL8MUxUiYMoGIWfnKSPt1HkkSnWrcp/SxjOv4F5O0qcKUzE4
EHUYE09HYigdbdkN21rzvI0e8xy+Zgfnrxr8Qg3aucfwR73ZkPdc5CrcFbon1GwWP9i/9giry9Vx
k4MbddZDaxUpv68ZR6BaowLRgdngIZ5N60H23KA2jkHbvtzj5JRgSP+V+/l8yPhnkPhmhsNX4tA2
RrSyxaoybllK4EInpyxO90tqcGVEVGVtBnHaOPRdQAleWR7kEK1zhIAtSpHk0M2g+qi7FwQD3DP6
Es69eTeUDmnrvTjalVMYwzwI9s+Ih3SFvk39hMZc/RTFnHmZpU7F1zDVvM001Jm8tclgfgXbTTrA
1iGHMk7ObWOePUwSzPe579ZrmrDdlw212Bqq52ez6H80XuecBx4aKIGHaYliqp8OIVleIYQAHacV
N0W9g7sczgloBiutCjZyhTdduayMlh4fBhG+aEgjzSriUYhvIolZZmjCt7F3oWSaJNtgoZZeDpm6
uY+pQnUv96jJC2CwsMM/3ngsOakQ82E9Z/tNnSCP4SnPK2btK+eZqkKer2ispFSQYebUD0IfXTsl
YxldIupcYZ83TnGW7gJynIfYoaxqLivrxJmtfQjM4VkxBqqsYUVeGXPf7thATV8TsgjUn06f9QBO
BD4h7a5O+7s9t+v5bh8y/Y1dxs/ASe7xZtopV1QVoWQZoU8aquqhFuq6acL2uC2n6DQL7d3BQVpA
Q0Bv1wixXYONy4FvVLiR3gBq1otvJ/xAiblVPtmPqhIdOhGL9IF7cgP/IxSm81Nj98aqqWHtgQsO
GQfL+GZoHfIYQR9BZ25S4qo3+iqNveShj8r0BcWlWwWb+BdgVvnODhoFgjWv/OJRyUz+qKTYD412
DvxRTcyulGjWV6irERCqEAEa3PpuCuwQgiJO8uurVivk0jLg2TJYxkiHHMqmdKhj9wMUeYJQcL4s
gbKnCErnYvhzWV6a5SKLbQijr53zJR2LeVcbTaDtqtmmaFFhu7ZBiLRacx9teIwSLitOqsvYGdzF
My9OdySQstX/MwssVXwyPGNzX0Sudw8yk/6Tphj1ITbi6GFp7AIU9TCtFwv0SNEDPJZoJcyR9UpK
MjhK2xIie03pzmtf05TN4tAml2lkTYO91WfUHYqL3Y2yW9QgO2Bv2hip+fZVGA6puK7svrl1MpwC
f+pPnur8aKRNDqVjGb4JiSslXb0Z/1pGmX1z7SOrtZbeZfJv13LEhZW2DA9oNh+h9pj30eiEq1pQ
aLUw+0MF4JabUvGMcx56UG9Jqq0E0qhrwvnOerIikr1+PamoXDJHLfijTLN+liHQD0QwKyHAFASl
dRhTx+HpsVa+DIN2pHIONm41HDn8Etzlwv4/hJ1Xk9w41qb/ykRfL2PpzRc7e5HeVWaWVZVuGCoZ
ek+C5tfvQ2S3SurtmLmhiAOAWUpDAue8ppqq70aCUkcUh/q5bM1DE3abXhGHuLGK9zBzG56ShvIc
xWa1Ghqlv9qqFW0dtDWOLtYTyy4dS6ztdMTv2/ZL1jjxs1EqzrWASJwj9/bsU495KoKD7JIHpB+A
NKsNvoGMZl1x3zTmAs/drxVewU8J5rY4VyhL2bIwM3pyBn5kbtKtRtbaK8dY2EqUPAZhJx6TIYtX
bua32zSzxaNaFPEdd8AX2SkPQ+B/dlktnmQLOQ5n25hwN2OVtNCSi7nzxTwn/PNiU5N2WxLBd2PX
UvCbCtYws4iPQCEbzMncRPlk7bT6tkpRA4oipech/JcTjzTG0dIGYWcLfOlHR9WUX7B5cZBYJgug
ZCFVpiG5SqQVKMNL1WbJVYKw5r5mbsm+II4vjZqqi7Fl1eFYbUm5MFEXYPXLB6cwiwfW0pAl8inf
yqbsMAp4wnHsnGWosUR90lvn6TZ+nhQos11qwKYnHUWcLnuzfY+9oDvKIVQy3Es72cuPCZraLlVu
kqdGMxeJwyI4KSNhIRWc+nsvUy5xHShslgB+nrEsE+esb6j/qymkFR8pz63hwFnAo6je+r5m8Cb6
zbKyQkpk88M01RO0jWNsf+aWPMjOYh7xMew/x0aBC9/QQO5NlHVhu6gTsqd2kRtZj3HmHochrC54
lFRLXFqzr/99RMY1ht+v0WkVniRGEeyqJG0fm1F59fkbT8XcqvMu3E39oC0VxWwejWJoH5P0VTfT
5EFGLDxGcDK0+o3si0bPOZsDOklB096nsQ6suTLP7E1x5s6EeO95ZIeWEr+2jmdsGs+I9kWi2ueO
m4Hdu/6x5jFXQ9fldJg8Ze2WACBxfXeRw5wwW5pa/XlEeunW1IWtP3fCd35pfvTKwf80Nyf3t0Pz
Npv09iQPnoryAQ/dAinHv2LyTO1QvCAV7FMFyWeA55hhq6uiLLm6BbsZTRp3zi6zjekwlahjS1H2
DgcknknOk9AmZTeKDqh+rkdvamUsEf0M3wFOAgeL3GfdibFILMHgJAJhVyM6W72inxMUZCA38TM5
ZUG5vnXacevs7UD9FEJpoNTjvxQNtwjPnrqtwMBmVXiT8VSFZnOk/CEWsqkjDn6NmgSTnlrplobx
SdPL7lH21QgsJEoVnmVLK8dy6Z6niFv5FQ0c9zgmSrIEAIC9yGiPd6KajCV2S+G7YzgbVkrWJ9GW
qIroKGTZoxK+lLMh2DxAzkxmY5J6QNFJzmRpHb1PlbXJR8f61Pd9uRXJOgyQ/p5ADNffogqfw7HV
lBdb9O+1VScX2VL1l6Zr1Wcgdd09xbW7NC1w/u58Kpl6GixlU8/7bAsU2F6D03vN4Mfvq9rOJ1D2
yrQrQV3rKakhdT5Y4YDm1M+zIUMpg81Av5Ed8qCVqX0b5yD4cUQ0bPkxP20oomB/1DUoQPjhxslx
0Rrcjp1xPSZnr1N17pip9oBSc79MysblTZ+CRePUJnJcxrAs3aA42l1VubfTzC+Lo+ZapKCdEkVG
5WtnoM5Nwq3AamgABj7ylCqMHlucru0fdX/2DM/M+Gvq+0tSj92PLBZXEzGqt2nkB2MaVXltvaTc
id4mR6hl+tmIK3UVahTs0ez+IieN7r5Ehei7Y/XZIlTz+jkXGK3Xji8WdYADOPVBgaIov7lmNOtd
m9jdEzmJ2WsMbLvsrYswoMhjfpWdThF4j7wxsksesDt/wb/bu5Mtw27cpeH2IM7mSyNd/I/Xkp2V
Mrm/XyvC8MQ0NO/OnCfLa8X6U5Bm5kqm3YTVpbgbRe2f+bpf2mJQ3GXWoTjUzGvrVkf7Y0IPZodW
hPWUarGzqUSerNt5rS3iGulbhTuwmJvqYExnstbUfWkpWqk/Dsm9nCgv5ljlHgePnmce/RgEVbC1
Mu8or6Uawz+/UvBcBhGPHiPwb4dAby2go2ESbTrRdAvZ44nqz27ZvI1Rs0bbg/PYf0yOS3YWAfpB
C200uI3WYNyOuo23GTBWaoEp99c55M+y52qojRG2TJzeRmcR4FpFiw8TEnmqq71ZagjMuO38TR8U
42djQnvqr3BXobQrw6rzj+HfRsuL5HNO77fRMhzG8TevQNt4UF2xY+dkbRPU6J/MMfgq7Hr8ikjI
g4IA0YupxxbkKkuFuVmz/emmaSFHILO46YUHm9MPSwDt3Scj1oalQQX+jtUkyquq0hZ3st2BG+9n
XSiv/8rSGtuuwvyRB+UZXxn3rddr3I4qstoO+dRtjc7OwWk65SSEp6+nom+eEDbv0ZVrhq9Fbcw3
HvMHiaEtqsOLLvemJwGwBX0SFYzX/K5ZNXCPf4jjoXbXmqX6FLhowfaW9ef4CKOoj/Ef8Xm8mMf7
DuPl9eUb+vv4j9cNuM7fxsu/5/fx/3B9+ffX89/vjMV6oIDyZHjW99Do+q8dKtBTkuIP4y5g0kUI
/lv5jpSB/hX/9G9DbDoHRG4FC07L2qEeFG981x8/o9eGFFutfHJ0NI+rOY558fgZRZ6l+TOeQ7S7
xefxk2uKHdmTdpFhuHJszKSuF2mm2MeqNxwMPIS+kj3yIDs+mvKsbgym/K27iLtDFw7D7iM+ar1F
pixUH7F1RpcpS/S3UjTPLlXVH+jtZoqD3lg39bsBj5rlgAzLJi29Gmk/Dvhp1SfZlGfyoPSUywOz
bVBC4ZGkQNEqp/ZOHpLSa++i+SCbvjVYSyRe2tVHrDY78tiyHShTvDHMYFrIeXKK7BhLVGXhdNbI
+zvqm5gMrN7q4Llwregkeke7xccYiZMhtbHTVHEkYW9gnkWP/EuSZofK6XBRT0Fzbb0c426025UT
iV54cw5U5MmY9e/y6XGI2N54BdstZ3zEHWR6dPEugFIqMF+cY9BuRoxdWXBENjQ/W79Cbhsf28FD
AhdYBsrHXl0tg8GFUZDqZ9lrRzPPCpTYWjPC6bFDiGveDbOYbJeGanivcTh+0tAl/JEmVwclw2Bh
2+AjppkniKz+uktZt+gFsAOhdp91GG79Fue58IwE1LzFNHqsfFHiGnaqE4IM0BB2U6vyIFsDqZGL
PKsujaiG27nCM3Zl6Snv2QAQCA4/rKEsgHpewUy8q/NyKLa1GFkyI6i3pDg53FnQtnK0oFD6McS7
3xTLoRxN9G5LZR2oWXRItH56aKwYyVmE5XaDanlrtw2bjTvgGKspwfDSJrPgY5uHez3uhpfRjbUF
G8AcHwZ6pyrhiYIBnplFAy4lFU+MnwdMIP9ssj+KD4pXoUePFtAZGpR4bpxuyVqEqkmscdtIAjxx
5iY8e0TvRL6KB4P/kuHM6poFWGJS8Gu7bPTXUpk9xJvEu1Bwq48m6BK8oRQBXzIMN1y8XVQt7Ijc
dfV7eWBxfzFUDSnDAO2yWxzZAVMprw3I7fsihZgS6ROy239NMaOqJ28Yvn6EJkQ6d6pBQvvjMtRJ
MbbhyXib2iBMuUynLl9pPkbINWCcu2TSjU9I8VeB2n4qLD04u4h5LmRYTXQcNEz7VUPVknq/u8GC
HdxUQkJxpegzXFnN93VSe8qqi2v2SEVubiahZRc3CfLbIcPqBGNoJLBtoCjnAmTlVjXwYbOabrxk
gbBh32jOZySaN6UZFN+Lvn0tam14MR21Xyt63JxweOtPRVtUq17v2idRZf6KEnm0a7RoeiG/AIwm
qCFf9Nr4ErrdZwWsCTRBWmpgsb7J+kczb80nFewUH+/0kuPMcw0n70EOquavDJwHbeFEKC3rebdV
1CHZVCb6fXBfhmdDeCeF5+4X20UH0xgA50QRrpNQMtGlG/r2SzVCoSuc1L0fUBY79ho4gBGk9peK
5JvhOeUnlPfTXeAE0bZprfZtLhnJAbj0ooE75uJQC11/1KPqpSPvug3IBezqWfi19TTtaUYcbZLa
iQ6Y/kKCRMxqidmX/j4oPypdGb8BKOXuB1/8IfScaGeUkbFzG1+9bwO0vREem76BH0JAS/laB24K
7qbRr4GDbXUjHCxngTrkRRMfvVlBWh78cVJPYH+yzThDKz5itzMXkWm35Qt167HmgaHGW+wYJkHn
53V4b2yMULFXq8p8OASTQ2rx76eyLQ+6aQ4HFRrJ/z9IbRWVsnPQDwcrrrgKAMYQjBBSCSogMyPS
xDmoI+u+rAdxjb0vsWlgq55mYX4KRv9B9jlea92HpVB3dQ4mtYdSEC8TKzTXorA1alhzO0Bldsmt
uUD2jeGeicZj6W6zCpW/sdS13VRTkobM7rAO1qj4NBP4bwwsRXdtmgjYv9qfZQvB2+5a2i4Z5jzR
1zImD7OeAl4F2hkjEy4lY62vv2aa0h5uI6xXPQsOZCgmtEQF3K0CrAXeMTP+sdKde6r38SVVPUxm
Qvc+MyrnPs+s9oCndrSQzcAZ9AtuiqTwhDt9abT+MOggXRQvmXatYpobFh3qGwBE5E+VfTMo92Se
xP3gVMnBtXRvEfjBD7NM5iXf7GFtPdoVa5OWutliQEH5WU/idNX4VcPrpxgBgBK8cxoWLI4DZV3N
avfYhWpDxbYQF3+2K0AidnzsOlCCo6lkr0GAbbPjIFRn26gLwPO+L/0mecfFL1iIzMTYo0dSLXEb
HTOIGGiGI7In5GLxwupi574j8bceB+CH0Ma1TVs1sDEAHuzsXDeOgkXvPhC8ja463yNUu92ZU5/c
Qf/mVmQPyQWrRR6L7ALux9nMpArK6RF7M5X0CIZsg+NaaK8M2iv+CQmMQ37UDkK2behU30x13Jf5
LMLvWzCGuwmLgywcF7bQnOfJxh436mo21UENQ1pPVl4T1K8gkHCGMArEhw2nfi3TBXuh4HVU7eKE
lEi6lKNSB863kbrYjsyTkHxZuWmOLKreiLPV+DW/abvGCrVSXtzQgxTpkZ0odPFoBcpSHU+hdRZp
GeFZM+QHHQulr0aZf7NUK35TNeCLUeziK6vZ1F3TdAIoayN1kQX1Wdr16Ij2O7ZblcZC7RtxcWca
mWTSSsYtWEyBHL54cGc6rgz1SYA6Syr0g+em5eMEd/GAybRYVHUidgOYuA32SOolaaMI/QrtLFsg
ZQGmzAeUC9ttgj4xT8jAjNeV0esLpczsB+RY9MU42P5n0VUXXCDcYMGj1p4FbXnVuyhPYI5UebTJ
jYInZW8kCuCoFE9XPXYgZrTOHWkqY1oFEK5YJ3anW7MSvr5pLQSZXMrSfAxxvHETTVUPatLgs4XM
6CLV/epOHrK5eFPzzg+3YJLvUK8xT7JTzUzUR8iRrSsLM4/UBRXSmkF8To1sYytI34/gwPgZF+Y1
Fp5xDQtRnSEYour6V6iZz1oUJv1hdI4f8SFRzKXdiHKjRUmATjSGnbvb5bgjgt0Zrdul5IWxHO1O
Td3/0JoJbf0hLL5n56Z32+9KYnUL063GR7eePP6nZn9gZ+ut+rZ4ZwVg46JBCVmoeUglDIqdbH50
3JoUrxKvye/+Fh/MTl3F6Gqv5LCPQ1GQwjDzq4yYbla6q2HUuqVuevl68A+qHogHeQhd3lpfF+pe
NlEq11D8RYlnaMSDwrfwAZnLfBu4Lu7y8ywZQ00T9roWewc5rm8hviSTv7lNmIcVephvmskfV3JW
X5vioa7VFyxJi5MMDS5es6KJz3IS2L0Ct5FwV1KhOGs9ibhRw7nSqHuSscjyc/fU35QgCzambQQH
0sragzYh7ypHDE7zTnZLfWxUt97XVtNv/BavYLWI901RWgYmL7p/rlr4/p1nnVAlQcIVL4GVZc4i
VVgTrpCBrffkLd1Xm4dLVDrmSxhp8akHg7Ysfdt9NcKGW6Fax+yyC+vF8rE/ydxw2RYg5jXNTfZN
Zmgn8GnRNo7j/lK0bblGbVR9IFtvL82miV+qKtLQl8nQpbfHzwqGEF8bEe/LxDB4trnjNvInH14J
hy7k5uzlo87uhmy87SOsn45vvpW6y3bypmOVCOc5Su11WE7E0V/ZahO6qVZuDG+5TlZaIOvqk4nA
hdygBDJPHwtgYWE5lJeunOp7P+y/yOmlq9urzEKWXad6nUTZHclmY+95QM27chBnw3HydYjb7pNV
aRYU1jz60ti4R8stT93vI9HbPxA5eLbspHiLiqJaqo2mP+TDGGzkFXu2HrcrOui2npWsx3xqsIun
ahgsoP1a9MUKxZ2e6GyiuGIOquKbRsVr/Dp7zxh66L7ZkcHn0dvGychC8zHsgWH0qfPWG0BZFNQH
9iYq0o9qkLKLRKBgKtUcQ6/8hqILcrM7cufolhJFB6q1W475u+9WEQZUvrustVrfBR7NXqSIJfU9
rsnka8BQt+Y2UrAIl71Dwg4tBJK9lL1GBandgVqIt591VDzdXaFZHLyn4ZqHv/ZedVqLaVemnqyo
SS+jYuYzVW14mhFmZaHv68Yen9nrl4dAj8O1BJb9Ho/muASi/R4vWS/8U1yOV4aypiKZWTs1jYNN
5mkhFvRG/BwKQ9l2CfoHjh8nz72ulAdbx/xS9hZaqrDvGHkizb2ep+OmPqR3kzYXcdrmXcI9TEWk
h75HpuAD/SFj1Dspx/9EfyiDmR5kTAJEZEdjURdoAIc6BkLHHg5td+5kUEZWYv2tcrmzN7qN5Un5
1uJ4/VLPAvokAVE4m4em361k0xWgGmWmwBw78yzP9PkMQf/LoEzpQYY+4kVut9v+5yzZQUH8z6l+
a/0ySw+nb/XUmDtd0+JLlyXOqoDus7JKVNZlTB4CqA07vfRwtYLEc2lq0bHAhfsHz8tciikR/A9/
TsEdbOtVnXu8jZPX8n1Ik+1MXPklqKi+vXIm8A6d1UTKSphFvasRul2kXhNiuDm/QsIryGvL69xm
z69glsJZZb5G3snovHt70mDaaUP9zTO+l0U8vFtlbix5G7ILpWXrEGIQttGx272EWmLhkdY4ayXz
2FlqIn+xVQE7p9K73TA3c6tGejlx64PsRcxBAGUK+9OoRvmL1WWfvbi3z3C68xczZivPr+rQhnxt
1JRXbSa1fAPDh7xRaMbnWPGyR5hDFxm33KIAoQFpeMJR6c3py9Xo2fkLtu/mseyjP6f7GRJjESrq
Z8NO/3F6AKjlzZ6K23RE2M1j4Hj60skM0BhG5C8Tj2xPYozsBdwu/tR0rx6iRs9t3SjXIKWQnrnx
p84I3QMpnhZPmzL5NLBr3ahOA1qKz2ThKXaz1UcfhzmjDs9Dizv7gD70rhmxSFKCUazasLRepsj+
Uaa4U1TpPdRkltgzCQO+xiK2i7NrmMNJOu1KP945xPcdOw7rL4ven6G6wrOwz2IfCGvd7eu0eohR
p1a3cALaX5p4x3R7rKIeqk4tzmFSwzD0vWxlmCYKiPMhy7rPKXIp+1FUGAeObZxdNBTHl7HjdBvZ
lOPUuSMbdYqItZHfLlAP9cozUlB4whifBp8sQmw0rzgQVlTIR2sFGmlOKCC4jSZ3ejfwUHux2nSR
WEn7ahq2evAHV1nKWUGgd8vMwiZa9qqvI/J+ryRaolOW4qQGx7tl9R5nq7Hxy0MTqfaKtGa4ESlP
cDQGhA2PkR2YY95OC4S6GwC5J/BDZEkE1f8kbLK9McvkrFh7u4u2r3m+o1G2JPsYP7ttAjILr9Tv
WQNSz7e/xcAQSBs706ORY0M7DGZwNC34bEhFRGvFgXNv1QV+RRPpZqrp6CNa7z13YUqDAdKW2CZs
B7909nC37XMTedXKG1P9tdati3whMwp3CVxIrOF4kJbqBNSg8OOLPLOb6puihA6FwN/iVd16GNjj
Lp6R+twNChtOoVriJOymP8mzLo//PHN6SzmqEVBxBnyE/zYUd/T+1tuJWVfFLklMJpTNki7Mdh5W
VreyWc8HdFfp8avsLGe4SBEtxtRNn2Txy1HMLyyV8jvZhX9AvtLxt9jKTpYg6e1aVeQph2ygnBwm
enDFxM5aYdQEtCmCzS5j/nxG3n2tqDrlYlwKb/HK15udoHq7kCM+JqQR0lKeM1SgNP+6SJTxp7gR
Ij/zy8i4nJUI11x5CXbksuOXq/OC5iWK1fKerUT33OTuXTQKkCBzy9WyZ0WNvLNsOU3xzc9mTY4x
E88Oju54TZbTyZqbJXjmRWW6PdAJZqqI1iz1wBOHrpnEcyLCcZnhk7eXc8l4Yy0Zm9NOzh1Ubthj
H5rb29+goTDiC1wT5FyXItemM9R0I3v7xLeAPs7+ehUWnHVmY6Eo+vLFt+PdpOrOZ9tU7FUK+AHy
UFg+wR+83uKocqwS9vMndcjbB9fUv8i4vE40Nqhzeu10tXO416Kd3M9DZ2rcbdv6EkaJd7Z1yyYN
oaEh2GbDqhmwlazcsL/CwuyvykzPr3lMTqoH5Oxn3NKtcEXh0mKFxgjZEVgaZhU5CixzKChVxUPY
dbzkmJUcZSwzk3jBHdNaVfs2BvytsYpfV54+7hMKm099Md23dY9PUEsucHQa8WQ7kBFxCDj1c+sW
ClEzqdGcla0Yvhpe5ml/lM3Rj/N1kIbjxk/AILpdZ29yydxRQ79blPMp5vEbsxbhvIQh1s3sHg1c
b7lq4xAQzozD1aZkm3nTIS8d5a3llmplrMjZWu8QGeXbBSLyrc28HSZqxTMPieaIQuzssEscjaCv
I643qvZo9XkRrsZrWFXaMWKZfTTgybgdGXKdm/bC6of6IVdybxeO8bAd4nR8yvThK6l/+2tscx9B
L+FTUZrpxgV5cSCZHl2RwEVOxk7sr27+YKtD997qWPw6vp2ePQ1QQNOAelWczDyijdAsfNY93OZo
yoOf9OZxTswA95+Dv5x6Mmp0VbahPozm49zfWlqy9OatJsv7JYYE/on8temuekeNVpGiOKsua50z
Dt4de56YX0tYVjthGA74GjoCqwEwKqwBkiI3650MUtFyb91WGEI28WyxGFDqWnUaeieqYU8PeOda
29lYCguvsc24Gw/fMXepsWmIp4fAY8OJyMpZtuQEqofqapi3qqpSdhkL225ZpU19lUN8nmH7qdDs
hYEa8IM1HwId8Y0gT7y9bBoiSM+huoPxfIVyT1q/frFQXwgWEOcfVP7ktzBIEuySouJRhbuyVjMs
BkpUWfaOP4V7dkvBOfUi/JDIvTyGQaUs+OG3n0WV/nlFnRrIX1ds0M3aelOurrEK1XemlqBpUdf+
K0LM32vbqK8hTALsHr0XGR4NlfRKNnlbdx5VOsbW0iPtid32hOm7bvFZExfo464GsNwHnKma1zxb
yX+j9NQPtsGWFzqdU5RwsdPh1ybulsqCIpS9zMYJo6XerE+xAuF0M86nYrYCkodGqxy8QxhTIoDS
LmTwY4yBcu/WKjN1GeWkHaUzsKaPu7ylUBXzm1xYYDSfRyfVqQNN8ICDIlj3deu+tPb8DSo+YSzm
nYM++nFrAdrcNaz2VqHZFZ/GKmu5tfr5PvCVaOX6vtgoFbhr3cOpKxM8qfxebPnKFq85oifdnLg1
ocCskjLB/hMh2nsrcJIF1mbTlw4kKU+wLL3XkySlfBrAVvwp1SjPpODiTZXx1sNGm1Wuv/kYJ+I+
W0Z2ZixzvPn6Lu+v43xIK5c8elB+7zI0QGRLxo0ggkVajaxF0V++DfPSurqU1qsc9RFuRxY4ll5k
u4+OqiSBFTsAGOXV5Os1qtDAuxp58qXsg7XJreGcNgM+V90YPeRgeZa6DQp1rAEw9GFRfda09gXT
y+h7blAN1Tvuup62zTutZAtoBgfdbTCVUqzvxhgar141hmRwsuFJ75NhlZeVeRVIwGz0Jm7uOh1G
id6bM6GzF6sPvLwIh27plh4UPQpmVFj6sLmT3Q18UJxh+u8NG8RtRToYKZ4iwSauuJ86Gx8dDRhX
rpTk3hMd8zeMJvm0o/bQgcd7hZknh8fkWfaJaMJl3fTFjrsUsotNbK7C+YYrD20bl+GtnVh1Xi+M
Bib5H//63//3/3wd/if4XlxJpQRF/q+8y65FlLfNv/+w3T/+Vd7C+2///sN0NFab1Ic9Q/V0x9JM
lf6vXx4iQIf//kP7Xy4r497H0fY91VjdDDn3J3mwXKQVdaXZB0U93CmWYfYrrdCGO62Iz42Xt/uP
sTKulvozX1Ry967P52JVKsSzwXnCEyXdUUBOV7LZaZZ+rDHf4S2nF2SCfzH8+CRbfeM7T9DewRvd
eg1WlkheXmRHoQ9Qq6oCXTMXoS5TpOuuNcrXwI3cvTul7Uo20RrMl7WbxafBLMvXbgWiOntNDIpB
6aSlSzlITYRYeaRC92YePedufp7aob5qpl/uvKAQC80ooI/LYF650NVC/yRbpFTra60p4zpvvGTl
Vll9LRzx5T9/LvJ9//vn4iLz6bqmpruOo//+uYwlaiikZtv3FuUcMHXFfTnW4r5XimdpCm/kYIry
ybI30mI+FuqLHMVuImUzzY4g0PLv5cyZkQdLaB2ePsl3oHn1PR858TjpDj9HWXOm5GdIDWwTVV61
W5ZBPLyk6FZMPuUC2QIbDBklegnbtHvIJxcyL2MCxW/OsWWSFbn+lzfD+PuX1DB0VTM9TTVMDR6e
+fubMdR+1ga9Y30ZfH9tzGrY2nxg/9SxeOPMQqLIB2HwV7Byh3BVU+T4JSZHd9T4j0mhmHDG59my
Lc/CAXFgdcpIIU4GAlFttyGHkbIQsJNzHabp7SCGPEb1XAYgx6oqcgqMku2g9sCGB+Io58j4bQiF
4GdUSQJ0ERpNXRRWDivBwK70P79PtvP394m9mqvrnuFquuYa6vxj/+XHrAMOnQRb6vepbtqNZnbZ
xmQNvSfdmz7HfXFxzVj9krsZhajOisj7h/El9FJlITtK13xGg9h/hJYdH0TmjetkqLAjrNtHTFqx
9pzS8EG0cbq/NcO5xCLrLCqJ622nxBj0hGkHV/Vnj6zFjOjeJz2Wbh+VGXmmK4Zz9zFXzvq46C+D
mS9fV474iPsDsF8kFrkvAHk5lvkYHB0Y+cWtHRrYffJubWWvPQ/5GIeQYHib4ckZH91pnOX2sjf0
4L/cbXV9vp3+/rP2DEczLN2ZkwyuYf/+CTWq1qD7DgleKFG16TPVw2UJnSTXg3hKOob9OxZy59iv
xalsPcQMRNG+Oo0eHY1U5PeRFef3WopLatp75l7GbgcBQyYIS4xb53EyhghwRo5HdFvZ7EY7v+9L
3SXZnLabUb6475cUv4tKrKHO+MiFQOdOTCNvF0OtoF9tJJxWMA9IJbvNMnG08uSlJXyhX05bhJl3
8eRffbWBFRDnvON9au24h9mnaaiS7dAb0aWIU30NvLa/j7lzrDCsTJ4CQSqPbIb/opQ9VLxhUt7S
MHxXVED6iu6e0OWenuCsPdSm1u4mAGSkg7vkqpMTvsozOEXfuAAKlj9DRYsYZNxmL6Y3De5tQlkF
MFgz8LMf81sB/dInXRkp3LWKWRhvsosq+UL6CQK3gxhVoFbO0rR6/JB1C3r0fJY4E5L28rSZIu8W
lE0A+eah/WEl1MiDJZj2ZE6bpmuvDYF6y0OQ7Ex3VPYUgROUvpXGWGpuiFUCYgMnrAL8U6q04khe
HqEAWjJuBzV7jV9OAX+vUa2fDh9jCo/F7Uq2bd1+j82g2fpFu4/UMnwO1a5cWdQoTsVkumePOvrS
mIsCXTYbb6bWK4/iYkOV1dxjXE4d2e+o69b2eKMzSAbD4AdYGbpQXmfCwyg88tENsCzZCUg5vvQ1
ugiWP5VLs87GxajG2ITNg43WoxydR58dw2lPk9erZ1Clfx7yHKMecgLOlv38pC8akannWAO+iLz9
Ro6zte/q2IYXp03cuzHHwn7w7fCz18OOSUaLbZlorKszoHfnFUb0uRYFBC3fTcERmcoj5bizKXz/
mdyVWHjxgVraeFb8Wg3WAo9Nyr/A7byqvBgK/Aqke7EYz6bqKGM5mFc0QbXyQkbnuS/R2KjZqQdr
tsIkwMDA7kbEnIN1abG4VXLwI3KenCLPvDCGcJTyv/m41uQinJ/yY1mnYcobG4PBW5uTH64cthVr
rdVZ4aCuf4YNUhwtv7YvjaPblzEGdfifnxxyOfHbfcmwHcNzLdv1NN105TLxlyeHVcW4Gyt2+UUx
43zpkBXaFlWJtyhApjdhoWCHrt1L4brdkXwy+gVz3I1RSlRLa7qkk+JfA8v81pf2iE8t+xeWE83B
0gf1U1yVCxkPfSPakQ0tN7Kp5ViEguB4ImtnnMxwqG+XrbSSBXmrZufJCrNNqms9xgtptNHdwOWe
kjifeuSNkhkU+7d4FizNsvt/nJ3XkpxKtoafiAhI/G15X+2Nbgi1DN57nv58ZGumt1oT2hFHF0Q6
qFZRJJlr/Sb/4o+xs+4xBton6C4+h2r+DjCO0Cp9b8fNvH1OiCdLoO+n8RntEjDshkqEjsMxrJz8
fs5LroosNDayqoxNfoWVuouJdxUILwsY3kGX76M2L+4xyCbD0tQ/xlHR1n+/W84f73neITaJMJP7
ZQrSGL+/Raqy1h2ymMHXLmhxgtby58mqvdsoLe1Ln1f9ojHb/nVoA/ADvmvBVna0RzRyNlhi969m
NyRbpxXh1jTSZl0HIF108CVHbT44ZNaOsipLsi0wBbka2z5EIs5ueI8j6aKy4CrxQr5BLBC72IGH
pi/V4uRpY38qMMt4bEbzGlTRdEWUKH90hfmDfEdzlrVgDlI2RVAfZTVtw35ZuXa/r+YzS5+tmj/p
9lb2huDG13pa1RvfFekhmCFnYCDbUzfziaxZO75dNnVfn0DtAbWULbLvY1TZC2TEHXYLWY3SVBv1
35nMrDm/lwqL/BixzTvm52IXRzXBlEQlhBGrDNXjbh5aN/7O9iBn1u5on22k3KaFaeT2Oa+MS5Wb
476cO2SvbNcay/6XGy9v7D8fU0GM0tRUW1cNNmva5wVejxR117u+/mUUfrXKrQJEran074eYHzxq
JO5TXkXWhi1FdLZKx7pNJ4R3bQQWZY08eHI1OwM4KFvg2VSqW+eeES6yGlzN2CNlJg9oRWUXx2ZO
8xtDYZGF57iD6hShluHSsdTb//1HbXxe5AtTV/k56ypMWF3XtU9Lo9gwS0fXIu2LrXnPNaTmc8Ms
84/D0KPOB99RY4Ey2YsUcekzqJF+ZWSee1OmIt/EbO8xUkKD1Mxy71A6oXVQgdDsumSazl43VJsC
a+Yb6Gf9otfH5liEGrF4o6h3gK5BCSXT2vFSb2+A3zvIUqFG3Xsp+2/pf/V+tH2MI7EW/8tU/cfD
L0zXEo5mOLrpzpv3T5shFiYTe/ax+hKl6Y8suxKe985DFFmXcMbySHyOKdJ4heKRufpok6W4dcRJ
w2Dr/YQSjZqFLEbTDCLWy3EjLyAHyw6UbOboh3ccSVqPv6DeHQoDZTAGaK04/fkd/i2L6lDPUk1j
su6JgYI7gDAqAPTADRP11ZY6JnObHbba+X0IqK/3qj4P8dFcWaA1OyIDW2c3VZ0+CMc0DtJsCCfi
7MZXzWZnIqILAYuqPMixeRq/j03B+zsLswzana8Mmz4SNXRfp9UW7VCeQco7XwI1wZ7eAYxHhMRm
E2u+GI3vfrF6u1nCXEBdROudmypBjFXMHYgNEQ7Og+wKssa/FpOH6ObckY2sXRpvxAzcDPJzO6hz
eIiOaCqeDQCRf39MbPkc/DYHWOyGXYCttu0AQtQ/RwaQrEw0tGy/WAPI8bIOCX7hLrCOlN5+Kg2v
X5l1be2Cuar0YLhVvcnOspdXN+69RIXHwjQfMpZOsnm0wE7xcntDDdR+ajXwH05uqEvZ6QpsWDwe
FQ5zr5PfBn3/gDtReTFL0z6bfiiWLcrKb8DcYVTp48tUF6D+cE3ZZ6FfPFRK9SwHdEpWL6x2bG6R
e4yPgT8l68QblK9NuJADcpG5q8INxqNXZC4+8R6v/vnS+Ok9sL61HljF6LtBV3Ajk8RLJ7UI+/k9
9xeZo62qRfXtOB+g//xqqzKjupUHpFL+2SYHf5yrRF39Pu6jTUQoJbGm+O1an69f2qCC2CYJsuf3
tq1eAjghr4mOvVBcDtk+rxX7pY/Qja/t166BQ5d0aoVak2e92iV24FAWWZh24EowGEHkjHbolVAT
6sy66bIBzesEaqjrlvuuIPGHUEjCY6L72EVD94+gz1Vjf2Th0QdPbt7cOwLsi8jrJxeCwHkyGuce
OJu+7l3E3ULciO9Hv+qwucP3KEK6YsnCBYT50F7l2GHCwSupFA/WKmN9jWRYlU/JQva+H/JmabjR
dJuwITqZg6ZvxX+FUqTeySf5kw+RFYy0py1WzDcfTfKET+d/qn66XAujb1WawlrIc6XMysf1UizH
DmqBpVFuN+uuz/Ubs9AaEhx8rD6XhrlN9qqFK95Lfx+Xoxm+cVVybN6Mcbck3F0W/dx71FvLeO8g
Nq2dXImQl73OPFqWisEHnMK4mBzRpEOCmFiLgaJWo1t5yL0GMQMvTJczmua9rTGNaW9nM1x4HtfO
B7Vp4bfE4vpxamS3ykVM7bKPRrFG3ejRcNzx1laneqn1Xb2VVXkYMq1d9J2T7rummG5lm5YCD1Yg
PcmabC9Gd587xXj+aGrNCP38NrrJdLO5MbMfnkaquE5wNCLUOr5g6/WDfKN/4yqacTdowaUZ7eHF
LC0dNA3qTTik/HNUHzPTQK28jGkBLh/G4DIa9bRcJv7FQ9rszlWV4b72I3bRpAy3fjcN96Ic9dPM
P3TcLiuJT+IBBc4FpCBju1xxIKPwctLie8E7Al3+8ZZtYHGvDmm7trRerGV1dOPwNhvLpay9jxhL
bWn4QtnCWCZ05rNHRtjLrja6Z+jHUHSs/vpsh02kvTMNq6/3skMekh7Y58Y19VnLqq8WcrTsaWz1
HCRFeae5iGeXjdmfY9vRLl4LIAkQafmWIECWIuv4nKdpts3QU9yZal48Yv11Kwd8CYVvHwK7VkLU
6OB1uI1xHhxnIKYyDlcosOkFMsDifYTGSuaoxMbpY4Qc5hcZLmpWAzLZUB0Wy5XD7jjAmnwwh/k7
S6qj5iMiH6RUE6vx9lnW62vUGkqUNQlU2IOXvukI6JSxNXzHqAhgMZaad93kI4+TNtbOi9SRudex
34ckPHOuZX+zSCpLdsVNlqXjnvdximLFcwvTC5O+AQHAOv91cOfqR1uRGtzGmWi5AeHmLgJyuS9Y
9S2lckBa2ejuqQAxozK3r4HKa1kqBkxjcmenpTgVPd/yVPQoPqPa+GVyZsqSpgyXVCVUZWAmIgw2
qSC/l0WjlV/gDYE+CtwcLk3bvkLNtZKs/DIB8t969VRsZTURh2LwgIcNY7mbRqPeyJORhFzm8Nye
e0VB3smLx7VsD+pw10Sa+VhMandIesNcyctolX1RE8JgXtYjHdCiO5mYlgFb0BteDWyMF6UtDYqm
8RYj9y+yXfPBboPvlsYGw0s8HIN5uGgUdedi2LeWowrVvBq1RcoXBPRZtwoFxc5+eB3NBgmAchHj
t7bsY8d8tNTWXgxNPb00fh3j9hSOX83Ih7deie96lO1Ik/iAMJWfOdzIiEDFtWTHHixIc2/6PK1+
xH56qwydfjv5YQZj2hxuMmDzSwgT3iaOxaztq7TebhRNzlpvCOq1FyWLCv3Eq2sqmbfQNRiCFV/p
Js58VPKjVxGoLjusslLOXq8p58FGBywW5VE2fbTLktp7Pf8pFpyfOoxAV9YTH7atBguHrim+OkmI
bI+heI9jpicgml3lxs0L/5YdjrPQoXCQiaXN8vvsYorglhTlKVL1/qgPmnFVG9+84hcSz7Jsa9kk
DylAG2xahvZAKpLIbMuSwVW14LGPAdwCfYlBkbThI0od9jXuSuYrOi0vHu59/UdehuFjoYpq5Ywp
nkfu0JyH+VCICHmHrNqpXtacVcfmMJdkpxxWGnqxNCHxrWXbp3FlMmB7aT1A2tFOlVCnY++mJQY6
dfQwDaTBfcAXP0J8MxrD+9GZQbjwkJ4i3+pPax/E2PtJEPjKTZRoCxOo9NEWCMdqMNI6BCv1bqcY
zc17FVV54zTWqMMs7LUB3+6xyTAwqAoek8hMq8cSouAaY7Bg6/hW+ZjpyFkyq9u4xVAVpYGRqJMj
ejlXQ9u2dwFa0ktZddquPLDAjN6rKCq6R3iJ4I/mwelkqWdR+N8T8eDFk/oVKPi3CIjm61CX3sKv
TPshqUS9yh0ruIX9l2+iflDPg1IOBK9H9ZCM3KTEKpBYwc9naamivYFhG+9U/u0tbWwukPLMlV+N
Gpvs7rumBf1PHg2lSpKfESu7RYw1wlMZjsG6KoAI/3Qyka5iK+EJUCPLPfWl2GGzyANQGNZTVmb6
ofDG8WaulU3BN+UH2SMo4GShaPqEiKmaPtq+ASTaV6qD7HW1DM1FdO2BxNMruqFH5c6dNrJK1jja
9gT01tOYpY/oURmLtFXik5vXwVUI7SeTYfccBmm+K+DZrC2EKZ/93NUI+xUqqiz0ul1wEkGT3zUZ
M4jpI2wzN9ulUR1hM8sJtXtu0LtdF0OtbmUvPxZU7pMqAZ/FJft+VQFTejKQ0bvavfGPz4UUmK7l
OXo7bAT2jJba1Xc4juVAk0ssu2IrvPhILa6cKq2fkUt/hpnE7zPql2S83Tdn8gBqzSeZcE+2Q2Bi
FT6fFDggtXRsjZ+nIHk/yXL6pVMVzpvfpwhU2FF958+flIrgn58ECK5+zir/2VJ85Udadv/4JFi9
u0mxFsylJijRORkvU/TyUKXN5l82eXOsI5fJ+vesPOkhYagWgTMASH/GedrMKwJFhU9hR4GO8Gcb
H0WViadURK+TH9VXhP/EU6DHIFjr6mEoWfr0o7eSg+BiY2sM1Pr9lKAZD5EBqkhWZ8DkFhU6nRvH
JZxB6Vdok+g7eUUkIkFZFDHJp7l3DKNrjAXNjcau/ED0J7zkuZftggSfBVZrCH+YU3jy3SRfBBFb
yjwcYJemA85YifUgR/jDM5pv3b3sD7Ad4bObi6yFGq+idFSTw+gGT07tWgim6OzGVWvrVboyAwmd
E9xS6EFztVayaBfHUQTeiKqblAPymq69k1WjsWCGFo04Bs54z0T8JBwru7PjLruL2XKAxCRC3xU8
C0s/4uENs/Qoe0GMtOe/30FN/yOcRYbPdVWTWI0FS8j8FM6KbGaTsnZ6dnjDuCVAOOlkJScmRi9F
HKvBTDs6t6ZqHK0q40fF/xWinUcC1RrNGy97E6oT3RVVHt+VmFjvndhsSI9FEMtdtERVhIm3tRoq
6zEvuhe148Xcpnpz9WsHtZVi2ieK6F6mrp92kwmMM0Ac7qXUUd6YCIFdLAOHHPDh76dDD2n2Ts2j
089XK1oYsq5jlecee5KnEXi2PL0upvxQkB3GgIth5QynyIy0OqWgT5+dX5/punV8dNzMWMpRvomg
n8bseJTXQBOJZN24UpxoWA5EAm8ECnM3BeYLPtPb5aPJNcHE6AOibbJNHjyseDYG6rrvpyLnrJ2M
0npWMdE9+fgr7nI9Re9tLn20/a/S38fZkfvreu5/S5+uEoeuuQU6TQ5Rva07xdtGQRgu2aBN8y5t
utXSINmYbZevPtp8rZ1WXavpa3ma7OgMUS6N1O62H2226SCYNopyY/bTd3DgyGPWmsmT56t7UyeM
NZk9StV16Nyh/54vrSxoX0VnPoAfCwDhKGsaIDCpTnnRy67+8vff9x+JbF1njwAgw4KFTthW9v8j
YZRZbHJC0QSvCNWE8cGyd7WePUDwan5YTrs1x1r7ovqOuQyErV9LNPX3VTBZW8j++SlH/X6RAxxc
gLDiRz4fFGT9V1YMElRWRd1c/v4n65+zJrrtmrZOcNPSHcMxzE+BM0tT/TAgK/VlGodV5E410AcO
RlLg+WzbzY5tcrzoVe9XmzrYWHzjZ7cQqdG92ll9hNoH3FyDYkUaAfJUmvavPnj9RWqm6rlHM+xe
GdOrlar9a1FxgwSWMrs0WEGbLvxMnMemIrQ5GPhr5wkvect1NGwT6ZEleZADycD3+FaF+b9AEHTn
08TEf9yxLUSULdsATwNC5ffkESx6EAbZbD9gMWGaSZmfyM/4s5E3RXs+pMLPT14B55wA9v5Tu6zK
ER9jZVti5mi1JgZef/NFPo37qH6cm7sQd2A1RWjCGv2djrj5MTDdV4gDxEBqY8SgwfbNjWPU9M5D
YIIuB5jzN7IJtNawZyad0KalU16kV7Fxqp3Q2CFHN9ypRdkjpnFjRjmXVDp+m37VotoynyAvonhl
sAAW4B/lRWCYjZcY6zjZadZtvPaK3pCJkmNCjJAlJ+n5eD7IUlMb+QKZ5Xb9qSNL0WpfyIEWj8pS
aAjJVm1hI6cXT8tAD7sHO7HGC1/IXZt2qHvNh3J4hTEV37/3W4RGWSTXJ9kHOENkWXPKEzxvrLJB
y9UPNDwbdPWUaOWvkmyTh3ju/TRYtsneujHsvemjTtNPfnFU3Zbgw5jcmlpREBf/z0F2Tg6C95vc
GIujrH90qxGSxiQNBpK0Ln67yqRs9PnNq80HFVxGpLXpxZnfw8BD4vPUZNf+/TUMSH6DWWtL/n3u
nd18kODMyCSCFpAX6cpUvTXbjeyTo8J0qvaoro4sVOZ3+f/6VK0b96Fn/PrUKB3UpTOYQBHSaUJB
F4PGBMm91xokC6y0wr1C3HSustqLUXkVPVF8HQGGUzeI7JpmzVf8hfULqvLGRZYsz2AHiEuGVRYG
28QJcInsiNjnYyNRl2tZ/TjIMyp0XT+aVJIPi1aLkUlpeuUMwAUxNpE5m0C1lLNs+zgElh8s/SJM
DkSP4yMaXjgAziV5qBVvzBeySNYq2aCNeo3aIDlFfoYCllNka4fbsKqiolqnyGygKoEeNEGuAeJb
+9Mvc/Qz+i67rxvi1v0o1PV7tW7bWxfbIKEbXr40s4rQS1l0+NExOHD79pJF04ngT3L2yeEhe2o6
C68x9OdhENa6NetpK6s55oALYxrjaxnU/lPFikVzE+M5mcYOwvJvZ1ndTQpJhuVmExEXEPUbT/Nh
BLT27Fl5tc17tj95HhQoWoZ3cgBKb+PCDjzrZgjd7mgWORLCg1u8gQadL+AUirPKAAQdERYSN+1o
TAvZAQTqlkhJ89h5foG6DIKycQZ6PXTEQQ4wSzSpFYIunYOfarGMU8/oHnqXTauHRhs752ozk3C+
DiuEEwEPxRDYWDLrOy8UxpNRAzmauyMnBs1tsV9J+8paO4E5HGZwMbwvpOeUQDmWUnFuUFeZjXiW
JGb4RbwP6iKFl+s2xyH3fxE2xNB9J59Q3OKBNl6qsiQ9BQTztTamtRY2yhW9hfFudIkrFWBId3Em
hjuByuJta5xkn2ypNLsAdRNYS1kldnFrGIZ1wFMx2Nehrm9iVctfxqzeyO/CGtpuGTRTfUmTkhTe
aJrvXy9CzKssy7NXTeehxpVH3Q/BUN6bGD7JMzMtRgKtMOEk1ABwFMN31+4wBl/garzfCOEhstc7
aHTqeHVc1aTMllaFMILSIXmZGWib1iU8OcitpfteGGUBJ6H3wn+7RvX/M+bPj+A6Wd1W87Lg4yMU
X5j/8loWf76VcabSVcCbhq1b7ue3smn6jZta7fBoGJNzjZP2in1H+aq1+GN2aLRsZTVDtsOqBAGz
iszgsm8JQY79yst9pYv5euximSGIB0lQiYDE/6ekGLbLKmOMtrL03lta/5KaRKbk923rvLIiLWnZ
GOQCIdI/73nYO9RlAYb6wah6hDdR3VUrXdvZBmKcsvTR5v6PNjnOza+4hi5GJSUrhWZMsg8JTh+6
qSTymLjeoRPFfsymSN9qg2dvxpY3z3sdd5oNesZoogzJa9c2yUqvK/tQugiKmvV9ZCsJqzIr24dB
mDI9U43G7jvui9oNVCYd0l/4XY4iApCudQcnM1mtvAcbSMtzAVxw09VOZV2SISvRmguLZ9Gy/qiD
Bv/HuRoW+crXverBTyfjluePNd8M0BltnJdyF8fNgJ2eE3vJNkDJ6dqT5T3Z3rCRtTFu3assVa2j
ojKGn15sIz+9kI2Klb6ioOXtPwbL84lSbdT51Pex8tyk5W0sG7sB1/HQ12HJ6pq39UO1ZK3SF8+E
gG2QAEVykP+TyHXvyFwaBG/D7rFrMiK8/I8s/AqWcMoHFLcy23wt0vBrEE3pt3CKXo0qN1j2Dx4/
UAdkI+aQD/OAkPfEY2iWTHW9C9h6Xi69F+UaSowxd1Yb23pp6PwRHwurSmsLb/mxlEKhFM8F2HHb
qTXSjRNO5Z71uPNAmvhW10P9a2F6MYqJvn7R9aC4+GXNS2juaIPpUvBgPbpq5u/tsOo2Zc+EU0ff
ZD+p52A9JVjSG406ezN4/Vpn+X9JEtYVveYWX4UbPcPy6pD1E+aBRK6yku1868sIe+CXWUt127d2
vbULV3kJEK+RAxL8o9ai16sD+urRQxYSoJkvqPpGtXTGyTnDHtavddGRkpk7Wo+EL0pWyq3wau84
pWm5slLTvYl6GC7okj7VVV4jX1b4jyZ7g8LXxufOtovTWBnoJ43Z+AzNI9w0oZ6ByKc3LBBWVbB+
usjeCs6TbWTPqCwNlwrbBLYkjIrDadqOvoIYUhtOz03UxksV+5ujPMl2/XWLdNuDUvfKjZ3hJCs/
GN7L3naDbiVPwnQxWTWeY+2RNKvPVYQ2yzROADvqedcURvrjRxWfqF/VsvCqI6Glf1Zlb1gRcpDn
NrO7Ulj6hHRTco+uQeLfDLxD6HfmryKvvm72py69gwaNW1n/0SfPUDxzrceWCiZkH2eeZ76UQ10h
2YHgHABMQvYxCZpOWPskn6XpvELFV8qOjsXomffx5Ny9tyeuRdQNhKzTDN4tq+kfsr1mSbJMawQB
IC0lN2lTNItghpooI3YtaeAYV2sq+wv4T/wgImR1uxZgDeK8aztr7MN7Eb8a+yDrHsmYLbabaOTw
kkUMxzhnIzKWdYlVz3tbWVrnUJ2Uwz/ANXObr92OQLU9JguWr6Dcuih8q3r/zo688EfXl1ucivNg
UaRvKQbh0aJor+yMzWCRxxGKFv70ox69q1U5/RvuO9+nKtdexWQMqIIhcDcQ9l6gEo/MrmfbSAom
7CAgsLm8h1QPPc3OIcg1F+UgWar1Bq8ox0mXsk2poMwslIBrpPIaZBDCLfqdP2X3x3lOj/VYEEz5
uvPSYeEicw7XNPbXilUaF/a4KmxWTdtnbtSewW0hE2cG9b0SsFZ2pqr7glLc1fNBKy6UlZ913Tu7
KZxJTZLZJFlMvp9qx2AC+TPzn5oRawpLT/NFVw02ADQOBPugPxR41rl+xEIEMqvg8jcoqHUHP6hf
tNmfTR7cmUnc+ukZg3jlKJvkUCtAFNJD53T1MdYOcB7UzGCXRJW5EmL0ryJtJtyrrBFnusQ4N5Ha
rYWbZw/4Ygm4t7r/pg9AYGrW0IsuLlYxsj7f8iGeFfg049ENET+UV6p87deV8tmgVbcUsbWUyjwT
2srNMDg7cyVhGXpO+ylB2K0vw01tK7MvAj12YkTwEPHnXIKEJGoSNTsK6WmYS5FWpie/qJpdjgPh
eyn4b9un3tyv+7UKlR90gHpwiY3CKpmLgaWqB8XkIKvyYOpOZq3fB6FsaAqMNhjqxJa2zLUivOmQ
3kwcPXkG8iMOjtHWK2FBdUYvA2WwgOgAdLX0xkl0fFjnDvTQilXvts6h9AP3qUraZWIZAx4pQP+z
vhs3sgrua4+TnPmAt09EuhgCWIL6doufK181q+88rL0vmLaHyzSfBcoUvdpkSZidkOUFy4zs7rac
/O5Wc6dxGQSw19WE5IM+R5j8OdbU9KGxd7Lq+aNJlpyyN1bh7GaoYvijxalzwpHcYdMPbw6lOXMp
5qpsk4epYOWygHOIRaSDOB+KQbcVAbClRj4MId0CKQVZn+b6UPugmGSdt/h/6n5aPRtqhuZXpr6o
4IfTSs1+skFEtDMz2S8BNAhiw7oDK2xtAqcIj5ad+ufWmRNOSlM9tnmG+gXKvj/atySJ85+ZAENa
VcJ5VJj2AA4kzdnvK3HI7TTeJmVb3rHrROIjLZO3DsNNeZbWFVd/ZLYCuOctmVq3f4/8CfN32g1Z
QsO1hUpY2DVNXeXn9HvMixhl0Dlq4X0z81n+YNL9Y0qsD27HT1H79VsaT+sXs0XmOsJgfRmH51Fg
jafV0IoVUwuvrRj2OCFh+Vd6Oiuy/BJGVb1v3ZVuF+E2LfLgLsjukri55rpvHFTF1A9ECzB0yYtk
GXYtCBgDsgG7JmOVqyOqX0OiMnVwORi0aHxu2mfNUIxVM6LfRtyu2UKrIJysV1BFmgBbC+1gzeAb
W4UVhKD0i9AQ18r0l+gHyFn9ZsofMaNzQfqgYCzIb+Ic5WQnVfO0bVq1j4o7YVTkk8CEa2/uyKam
S4iVytGO7gl6oOot+vpqjjhxeR00mxAV6aOi2qTcUUhdZPi0blKQqavew5/KCZKlZ2r5BgqXuum9
RN9M5rfWENm+I9SytomPL02ETDdEwIelXRWsvc12701hsoOLC1ZmAjcUm/kCiV4InXioKSF/cp2T
44lNNJzTcjGo4XTfIxodKbg3jgHvfOi9aIqI2F6DY1LWAO+Kzag7YhEHPan7uClXKoJsOD+gJaP0
4mucI9nXWVm5znwvWyhKma5SXxR3EWhAIAXijIi1ODdwnGItbHFkCJYo3AwHAMfuEQdDhM9rCFLk
DIP7GNLkMhkEIUd83QAhltUeHb4Vepgk86NmP6Fjj1hDsbAGIgbR1H5L1VI/AZ958wN9awesmawy
j7KF143lgWi43/jpKdWNpyGy9IPfqPYqNpHvZdXiLyPNbfCOtGpyLA/s6tITZP70VDJJjwGiry2M
jCryivvAKB5Ms0kPZkiq2jOOhK+vyGJZL8y9+8DB3B3fcSfIzrluRc+Vkmw1u+8xtQrrZU468tYA
TNdVxiIJbNAPRYABHA56MGWjRdd1zbm1DhMwiPWs5rnB1PfcJs50DnIAKopNVhxq1qnwcJlVYWRt
7MEwD0UZPeWp15+9kaBsjGaGo1Xerh3FrcN+dMGU7OyRLUUUWgz3WlS1F3kQNsqJQ5lhwRdUgK5K
VT/qYw1UTrdPBdnYaw8SZTVaAfL9Nja0gG2XvTctGvXsl475BP1w4QTBsSSKfVBSZdiPbveawh8/
G2IAG61zG3UArkuhYyzMjh5wI/jJVVchkOBNjtgOrGRXqbCXoaJ/U/tyLULB62UchrOapTcNnDzc
6cHXQpJHHmPUm1WctRihp8GagIW7TXw7XyGivLIG/6sl9O5fpjXt9+02s5qpmbYJ3ZOoARYwn5HA
KJFltlu52XdgR+I5H8FT4R1jdwqEnMZW2HRBWkZDal14EdT6zix+4pthbwPeaPikxNinx/EhJsve
ht0Ia5hn+19m3t8T2fyJtkE0ALiyJshE2MYnpoqmiqRKyyL6MeAMhaQ3noO9mt+WiZbjWTv2O2Hj
olIQB1oW7B03iVYv9B6klZQRLiZUOaIRUXE92eiaVW9IuLBtCZv0Nlczd61OgdhM81ybxX24dK1E
XxupiQdQHjw3o/pv3/jvURr5jQO81kzg95BC/qBvEst08xhm2/cUQbMDmovWEcTOCh/5CFOmBD0s
zFq8RQbfdUG41sP5PMHSXDgwD01n+fcv19V+C7fIvwZfdiRyXVcj2fyZuz8A8hcdE8p3l10Iuidt
hYF3/qNzgpm0NDaryXDjhRWh1OIMzk9dib+1TTOc2t6d9rnhbEvVZs9C2HDH2nA4eEoA4KwJ7Y0W
lOjKT6hJtl3wAgZMvdRTcIlrWwPc0YXntBXJtsWJw1zL8AdWlc9KHnoLUUQPYVve8xZz137Rpzia
Jea2UvXnMMHoMTJQbTOsGNW4OcEQtW7L14UIUVta6lrzu32a1mIZmGq3HH2twqvLhkY0VyvLStZ1
bx99qF/4PqSLdMANEqHOn24TBlszbF5FNiGtWOR3uWO4B+Frhz5U7tEGi55intqF5rhvaY5YoD62
6hFcjrHLfF4guZJEW9MT1ZEnpZpxzW370xyNK/MBLLgqWY89+rGVF7cnoTYNmFoX0wa1ODZl25yT
FDtmy8/bJXrF8SJWnZA4kXaDeYJC/ibEqbQep59/v//aH6safomk8EyefEPYtvNpVZOjlGqXpp99
z2x1uOkqt8BeyzP6JXmd+zoQbIsKoupi/nUWZR7cmswFf/8bxB+/wTn3C0aFH6JOSvVzHlhT7HqA
zjp91/LkG65uzQn0RoK6XOqDUkUpRianRVydAXps2YH5+2DUhjUhbeDPfe5sQlO8YUzQngfMcpGG
GZVjgqZANGbqqu87cZp6bEH//mdrn0KVcmLCZsBwHaG5cy70EzxDi9lOgmuyv4cVPz41Nr+6bS9W
GA8iEuL55T6zLSAyU/NkBmuC93vE0/UvuTPseXVDVsWHkEVI0V+UrlgQfXUPtT0mi8jBmwAzg6XG
PWMp7GgPYamp6zHId+hDqaum9o+ag/aEh4WhVacr/FOs/eBP9YrIqbPtHWJ9fZOgs5LiF4o50yzz
nTx7ypBt7B415oBc9bEEProuPQ8lFj/sTrY1ks8hjQwVF0vSNo/qRRmNb5lBbjOAEbmMlbFdj/5g
b3LTCdiH5t2qjroSNuT/sXdezXEb67r+K6t8Dx80Mqr22hcAJg+TGKUbFCWRyDnj158HoJYp0d72
2fenLKMQZjip0f2FN0z2NujUbVjo9Y06tBnc+dTcjPh2bX1Ni4lIbKJVPRio7s0tfDe18motaF2/
JHC142eIgWFTfZU0Tb9gZtc9ScK+V1gYh1bQ1B0zjiZqYf4dVDn7MGjRa0fcB2tpjZ3H6YAEb7kv
mxY0MVWXHRGDOKKhGyEa/E1WsfVFIESte3y1ijY8GEuvTSPdxv0ywmEy1A7NEIybAQkzlgA9v7VR
Zd/bffeiI6WYEdQoYi8gxF2XDZHqFQAk8jsZ3OzRn862Uib7sBqEM/VaNFMtyV29St0J6/Nr1ZSw
la3QshxkO8wdOhfSTZQ/5RoABpwoRHbCb5PYMBdeMLwiNp7dNoVm7LW+md2WErSsi2sE7hebI9iE
xdw2/7AMfCAEvQ1lDdkHk/K7jezeB0JYJ/s296XpfzfqKCSa6nMnMSV7m4BA2go56mg69/2lYej9
pRYI/D3j4FSkUNsJHraj1t/2i+EgzMW7jB/l7++0P08QRAC2bgM4EIZi/klgRlWGeU7GIXkZou4K
2LC4FTZw9xqEseszb3tTV6fXLWpo4CR6VygTjDRhCbfVCWEkFVfvphHFl9HqQNAmpgoIMu5vzeHO
LqyvUzCVdwE9/38Ci9gf11ZiFVWhE6Oqlq1x5/2aMRoiarIGy4IXKUD4ZkZScSjM+zaNWbiQL90a
ozI6oeQXBzg7tIeAxd6iNnxtpvYxF4Z+WJOpXlYvpGYEr5cflAG3rKIj3xH4UzgB6EqzHZoLVZSH
mMLhTljBIsQBsQbFNPtYD7PsqH6zwxro2wRS7LOaWABX2voizvx6R204ucv6mrIZs0/bjY9//8t9
QLCt48rSSN4sWVfAutof8DJz1qEIMCbxi5UpzcZOjID1xIf23Vg3alQmJ2MUxgau1MskYRTVjUdp
avRTNtYb2EsIEA/hhTrK9VnPwhJ9a/FkYlx/rVrSAcfCXmq1B8i+uEFC1vBAL0ZO1aS9S1EFTY84
qC7n3P/SyR2Tmk9SBc/13ofXc6o7tMj//rMyfv70e4P/YQlVLAapIYwPN1E9ZHpjBXn+kuq67IGk
HS5hA9sYbfeBeYgIeq6yKPHAyeQX9hzcam346lez4iayom9TzQ4u1k1hU9pFuQcRAx1kJXSruOuS
G6Yq/1BazWcsmMezRLnXarNNJNWXGCqPCDBQHoXdeKnx3q41BIcixtbe1gI87VNJux5p910m+efI
PGCpkeJmiY8Deji5rTp6aUF3ldX7yug2Pj16NdHECVNysPxtL6O0i0tYB24mhx5fmqwl1L32fhCH
bodpiNME+dL8IMWaP+lZ7kyaIWFqkiEBAkHnCjmD/NwuqkdBZldY2CMIDpaGN6Z30oM0pZVHi+IK
/GJxqYx3bTtHe1LOgDq9Aak7y0tchvvUBQiuuLN6T4ACxLMZXjqjO9lVjZcPszVi4A5NxeQqJahz
ZgCtmxjHEydbdPgNvcaquMoviSDtk2UU0YkmVuG0iabvReiPx8maXseoU+g65OLoL46uvpK/hF2F
hAN1TAfTgPFc4tLhV/hStmj7jUyFW50wBYocBQ8Z0ZqlFKrpSwWu700H65nT2NeIisXpg6HVeFou
DryKRc0NzBDcGHFqwqm50PpXGvTtVUr04CCPcUDrbdhpfp08APQ/+jU14mL6aqVScCbpqbZjgKp3
DbTOiSdUh6iNyyd92cCQdnBoLc+BX35Fe+elhge+F4V+ibCz9knrunFvoqY6oEt7pURAKkc9+5Z3
9YVmoErfWsH1gM/WNWKpbiOyTzhHFK9mwFpoXFLbNx9zMRvOROvhlMvK5agL5XYS4W6yyuR6IONB
82xq90xL1LeHcMBCKIRJC15vb0SU/pEnZTEuM3sTs5SfQLxPF0FHqWq27OY6wP/sH+JL808xrmkI
XdXJH01bgDf8MA/3OFMy6rTuxcA+xk3CibAng5dl2R1zKCHDlWVVDMhmq+DlXjpxgJCHIQIvxJhx
Z0Tzt2yM9F2aIDgf6wiPf6HqYTrIZNmHJF4qVMTxrH9nHCIhgyCFxxQXXMDNcBIjH3B/8Q1HUaFJ
B8NkeSKYkO/PhuksN1+SNN+rgD4/IRFQYCCYdxeoV+nbuBCvqxoMrJEd3iXqQR/pASFflnzOmj71
oI6xinQhiTmvNWSRvoUTo+wgD8ANDaLiNCCqlSx+n3lTd7ddrAh37u8yOl/oro3xRs6RBgrn/GW0
QBoZY9/uAp+GUrIMYb+OLvu4ny4iQ79u57J+y+r/zy+qcc2qIvetQFYMMFj74fC/74qMf/+1POeP
x/z6jP++iL7RkSxe27991O6luHzOXpqPD/rlL/PqP96d99w+/3KwyduonW66l3r69NJ0afsf9bvl
kf+vF//1sv6Vu6l8+fdvz9+zKPeipq2jb+1vPy4tuHyiAYUazB/6essr/Li8fIR///aIbwHKeX/x
nJfnpv33b5KQtd9lfcGg6oveHpZIv/0LpcD1khBcMm0qtfay7Oq//Ssv6jZEpE//XRaqZtj8J2sa
wdxv/2qwLV0uyb/bNtoNMlJSMsuXUH77z8f/If739rv9tRjgci+9sw70ZaEnJcKgUGC2pNkqb+Fn
+TAxKw2C1fQo1eopbF0Tdl8lbfMRnYtrOfuHJXeVuvq7V/uQgaHGJJd0nIZL/4K5GwH3B4RUi9Tx
byjy1jBJHovkFFyou+IuKh3tqdxEL8EuOmjbZe0pXMsNz8ODOI+eeZBxIXOxrpkpBRab4vTTj/jj
e/pZJFEY8q/hIF+NsFhhKWKpGqJ8f2ogTKIRwHU1cWE2tBLLam6O+bKxB9xKEXEym2NPNgnUSoFD
lt+ZmLAcpGzqU6er9PrYiqE+rntxYEO6GmuUHhUdCrOG567SRRA8lg0GyNhAavKX1ROL2HM8qliM
uFlcYqu3+Gjl/mA4wphKrwKvQYca2ym/qvrtjMcKGv4VcL9lYzUhZIJ87uMN4S2ugqmVH1k00SuP
6Bsd1+O+aQv0mjgs5f46pw21TQKlOBp6NK+9NqQzper4vgH7Xx/xBTO2wVxcElVUx3WT1TQZwFrs
30/VIoK0PJuC6FgdbU+MdXnEzLw8dmaZ8r10Je6xIxj1aHlJ3RyUfV6hkjT7xREHB2RNjXW7npDz
vDzOWh+5qB9MLuGIv1P7HkRqWR21XiuPUhz+2LOXvfWwqXGQE4vtHKX2DO8UWNQgF7C6Z7Nodx7F
KNEalCN6y5JcH32Ew+m/a13603GhpfYmHf3HKq32BErKrhdJe8zqtj1io3UhR62/XU+1+KykjkVe
Ack4Qvuzakifk1erj5mll6P11Lp5PxRV/KQPECKlauFHLp9fXzZxG4wzWAw++fqrWHVwNpss2q2f
d/2U6x4ACvpw66681PmzOab8859PqGBZ/eNjk2/UKXoQ3XfoRTSjq6Y+WiP6hT992PVrEFqa7rkd
NpPUNUdJVpvjuhcBUNz1ENKtsQq2tqk/rNdSXEYODWtkrzQav1ojuQRjOALnKS9to5Oxtbri4e2Q
OnF+nHbKMhKItcrjureODhp7yn7QGuiMnF9P8YtjNGMz5gMbyzGnUsbiWPloDLoibMmXmh4IU0BE
3dqVjiZbm3hSWEVQgbpxwBjEZDeA572JZpAXox2NRyRfxuMA6igp8pl4itdah22/vOe3vbm7yXRs
BX4aryWUnhQGDqO4Kahb4Qh1sb4bdEl5S39sdBBgR5vM5u2c36jccQVmsDhhtkffYqrICkbOerhu
xuXC++GHh6RamTg1XvOeVvB7ydh5HoMswcwALC4NL7vYkVFTVF2uzsveh8Pcn2gs2w0GpXFP8w/V
K0dVfbqH61MMMZubMu2e3v/8utc2Ub7H2OvtUXUIhmyg8+/WGt/X0HDnT8tm3VvPTfh9pk5e4wiC
yjwQxeWBM7KXjl7ZFFDXyz89spVfpF4CYrdMV8mEYsO6N2pxWT+tu1NAvIqwCdfXDZ2d55AlY9ME
kkV288eF9dnV+8n3v7Y+ZpFkcNIcM771m0/++PphQQluO+VTRwHoQKFOpmgz8AsH+jJFiayy9wMw
pmF972bA+Fg/77qho5Ps7EA+vV3V6Pam8KSWWe/teqhYG5BMdGbGfGPE6tmfzI2+/JG3x66PWo8L
ofz4y+vhemE99/bnfnpOjjzdbhrSExZB5k6VpS3669xkf/Vn3s8BRIOEpdTtd9qrpafa1A2XYWoN
+gBlw3xejyDLFkd5Ga8pVB1vPTcIBve69775eC4bWVQMXY12Et9GJkkB38DyvHwOX6flw//lc9en
vV8p1ue9H697H19qeYfv54JOgyXO1zAptAdk5ZX6bEm5jgVXDcXGHMt0LwFu0PwIVvyyzK2bYVn1
KhSgTDhyY0kdV2aIwoBJ5kKa3BmgoCO3tBsHre6YKNhYwJbVOEMJYpmN3zey2f98uF7Io+qlicpy
My2vQzMipn8M2S1elrmcAqu8aQelQ76lq71uGcPrRlkW6PfDn84tq16NkgzzVboMe9OXN7nGl4yE
v/C6qVLcRp/xf0YCH3wxCukdUlh1u5Sre1zK5TOM43QXGebo5KwtMvmoBCVTu9LotL+9Zs/dfjTX
O6jSisQbcQdzrNEuNtTnZTAdyYY2t7nPo6jdKC2+uf6yXvZZQ3F+3Q2RtziuG6JaAGtGMENmL7Yj
pZ192X9bvxsd5Z5iXyBwfmiUy3T5RtZvyVjWu8RsruBlxbugaXSE+/XXLkaKt4voJ4zWc9WEwXZY
stmkmfY2tkSiCI5acB/G3LzNEmGNS3himx0q7gjlfIqKfkm2ObcMByryKTRXjLqw/JspRCvnQbCE
NGAOPIKlG0PYD8itXE94gYLHO2FImxz7JjN2dAoOdFqUI5Af8baZtQ7tAiPZ9+2011Dzviyx4QiV
+Q6j2n4bT9mxH8pPkSDAAU9Ye9SvUDzIzRuE90tXaUdBbVjHK3PZLJPt0c7GH4dvF7D/cMkxE3RE
fWTvls3bCFh3IwzOwBEPvRuFLYusKV2aISUWHMZrrw61M5oItmsqsOyA6x96awiu2hGsPYx24mWF
uNXoTECJ6bhDLKJnQc3EazPK2UZZFrl1I9ZV2o5+HOZqL3azYe3yQvtejuI6T9X+mFhSf1z3Kqg2
Dnzv2lu6CceMT4Dnzswv89OxLTPZxW+nEzts3q5ZTB29Xqe791PrE9/+Bi12QjJIGjblqkKHG8ba
Ui2bFCTY7K67nRZ3eLP0rWdqHRGRjNQBT1oeVSZEG+uD1r1xWbnWvfcL6+PenoLz0/c0pui5njOr
avEu0FCvyZkJlo085xpf37LLYBeOmPErIGZrj+s5vGi4XNZnTI71w3pqvRgGQ7eEdu2xkBJAPBVv
L+3w+qUwuakH3zrknX6NsKm2ZaSwpCshApb+sBsMgHfu27m2fgmsoN4oJZH5ekrHOxbMix2jQ8az
3i+8Hw5X1NdswBLpph+dfthgRMQAEDBmqDv3l+kuiLetegKNqqOc+Zi/4DhzsTALWB13QBjuYPU7
4pO0odkQOl6ffQLCF467NkbNwVF8OlKE595Uf8IIiPrDkiXFXhwcp/6hU54xKwRLtkutDWa4YfKg
xVci3qFDnUmnIr4y412rcM/sTHGyegzVqH3mZ5S2K7rV43mOHbA0mX9qKR3brqHfBPA7bC+IDkl2
SCakQ8YtToj91jjmZ8uF2YMgWPttDrxqk72CA6rbXRe6pvSlLhydz3/bwnyLYwxTryZs75NHBXl9
bOg9JDnwxf4qJEfD0Vu5o0gTZg6ag7icx46quK20BTmtgeSRt0Z26MpNAIoJjWTtygKhfF/H1438
Nb2Qt6VzBgHzbDnx5eiABsY5yZ2P6lF34y/TufHi12mrPoN9QYDRk651ZqLcGb/Yu9G1Dsp3cZNv
hkPyJHvlQwXIYNyjhxJeqft+3zq5E12bG+q0xjVJJ7YXB7z+LsS+/BqRWLaXAv/ocpMA5om2Pga/
g2Oc1d4r4SURYbdeITm+9xWsxVV+0LczFkqutklupMvgZfoePpSvgMfOUJMg92yypxynRdJstDw8
/VK5a5407wUt5tOh+4L1zOxEu3kXubxh4pBjcX1UqVLuSuR/tQ2Qt6JgyQLN5IC1RG6iemrjfRR+
wu1BoZFYb41q729tYTlptqN54Nima9zOVMlaV/6uITcXutPnAKCZvDFUb568MXPwNB+6PR4niIGM
JrSiDXE9frxx485iU4rWkesv9els3uCFfpMfDDe/Ncaj1W+wzD2IwZP8R6R9imAHCJEZcmZw3Hfb
Gczy3r5RPHxOt+MXzK6a78oZx7us8RJ7H0ReOXrTbZp4hr1tx30LBds/0GwtjE+wQPNnFRrlvP3c
Zl6M0XuyL4tLmBnfcLcv580mZCVd/gdNN301v5v4QQ4uGoQJBUn55BMKAxa9EhhMP1STe0JegQ7Y
SWxLr3jUv4esgyh2wuC3z5hayx5icrk7+W76xcbXUV0uaidN2/dfpju7PCtQYM/EXjfpF8ST4Z9a
jvzVzl1sEJ9lRmWFKo1L9LPDXhitmuCAc25suCH+uUg+CjJlR3nMIaV7i7v3g/G1vwFU+1QdxotM
dsrBKekLxGCdaOd4w21vOBChu++BW7/Y3D5ig4g6vrCjAHi21bQd75A/nw4k/a64UI/Y3k/uOG7s
bA+SLnqBQP0sfUuvtU3hkqTdKU/B9+Suoi1UUCxwDYeO82XyWD0WJ/lmMT3ZhpsOnp9DbXufQjh4
Sg/a5cP0Sb+V9up1/JJXjhm4auXonvxKyc84jttiU7VU3Xf1fbvrb5Q9ODkwv079oIRe/0x2jIGq
NzraRnpaBIy2vtc6ndfdRQOQdke4ZAXx5FDDrQTOesA9Dgx6xOm/ZIe6djDOjlGkixz5HHjMqY+a
OAIzvS3QnjVcALEg6RyF7HdwFEfZomZ8Y3/GH/ph3BjevE++ZDvcqUo3sq5UhBvpurlMml5wzBuX
bhKK1k5x5naLtxTpAGNTJGMcQudz8HPdUJJAQR2T5Hg3X9Ldscatvhtvvvn74Ezmuc/3MzdqmrjW
dbuXD8MCcN/CHQHrSd1bth3Fq275Tg/wDOEteyBhc0ZqsI/4DL2XYvTLbX1tP1UyUhXgDRAA3lIe
R9gix+P4EiEO3QXqhOw45Z1dsEncahd/HoAM3JN7xRKKKm5ub/VH0bsFYw97hrPlBYfq7G+zo/GA
zI21w3xoPybulZm54BzKbblXWVPQ1PRMN6Ac6btdvHmZrlC0edauk/vgItiFX3NkRy/xGAXQ98e6
aOU0FJeYi/iPaSPr03ZP8eiIuG69C1X/UlgENu2SqfgF+bq25EbdMKhO1NBKA7b1hAAJsfWegr3i
qGWJNSgVsGO/PGXdC5aEZN0bdGQ292+7tozxW5zCEteaeBctj8EFjYD9f362mlREMY1CUtLi814A
PE7aAjlm8zUscpOEKrS7I/26H5u4lrujpKbI3C9764WmKb9IBS0kqUI9wh6Qog/meRuiwHVoqFxZ
g0QbYdaYKdfdUab22OgljuqG1mgoQRNwDhUdxMDqx2NIrxCMVQ6azFCpQcTrsW9yyYRPMCXJtIee
STgNsopSqEWpaN1rwyUpeD+uKTrS0ARv1WvA2VOcgRSRIdC4bMyIsHbdez8n7B4ZqLrDT6D3IsHg
N2jruaQnZLpVLrDkRB1+5wdXwcIfsFY+gZGLQxzWza5bYul10yb6ZYX+9nZYqgvvm2BJBd8P6XTx
LfV4lC/5yLhkbesemkFMue8nNQO7Q2hkyNouWaCBbaSszdp+LQe3S0lw3TOWajBEHhlAA4B8Q9ym
supj8UBpCg/jxJ1Klgm/K6tTLQux1VTm4+5hrKbhMETDVtJHe/deQJKtHHvgxFhuxqjLnKhq52MG
G8NVMelyFbsiXVeIPGFCe6OOndl6KA9Rj5uifmP3sBcXAgWqfgMx2yzuytrCtUhjINAHGI+2GNWd
Gln7AMAD8BBNf1wkdDd9OsK7jZd6nZaoKHqhZ+BZWCbyDH659837ub6XJ3wYznhWZkfRo87nYH41
eZNW3clNc2mS9aiYvu37pRC3luiWLoir9z2z3lJO1pqlivRWPH4vJitK/0UHhu7IUrHwgEcQn1N7
IvcNmVmrryh32dwjNE22RaM+wtEUZG5s5Cx2cnnoNk1tiM1aVl1/4HXzfghsK+JDkhjKxOTrzyuW
1F6aTEFiVNm6W04Dpl90ShmCS9H5bbOUWfWy5mQQCC+z0V5Rq9Z3pVlQoVsrrLES18e3YwsRyrcO
6f9vxv1TM45aMI2w/7kZ9/BSZ0X+awPv7Tk/mnGm+B2utWpDuxaKgTInmJAfzThT/X2hncrMezSD
hG7wSj934zhNC8+UKYHTJPtPM075HawzcMIFIiBkXTP/N824X5HToLoReqe1xxukGahpH2W+LYHA
fFRY+j4w7G8WCo1qdDOLYaTDDdX/py/mLxpcS9vx584fjBAajIBe6D7aiGV+7LL7XV8pahGg0EjJ
Y6tA+HGY5jEmqdQI83hqa9+bRj6ghVLJ04WdEwUCqU8zmdJ2n33JzOyIyoju1EMzeEOLygEy8xhL
BrZj5dF9ZMl3ZarprmEgo5oCaSzxzPA6rF9qlCgIAnEQiPXoXGDwMDSyQlAJfaiX6uu//6Am7do/
fVAd4x26rzaIv48wn9BIwb4klr0Hd7EfW4sMKLYS8O96gzSFm4g0dfVI+abJ6Stoj3051td4Smcu
qTQ5RtluAz/bh3L2mmnZOU1xhFio3MgU6BsEFDJ3MiKYAsxgSkHSVWfiER/b4qgsCBztABD80LPW
unOgKZuixcE1SC7SmNaJrG5EV6hHSZELOivxQ2Ro3TGdQ4uick5cU4aq7GopFqa1mEF727xTjbfd
9hYCLiZOVHaCLLYZtE8T+iMOPo770BL3eYSIQYAUI5iJeB9b0AYBvS3Gw9GriDE4LIfr3uAHCBuV
mI+awIxLdHWdyMGrkSiNMyfRbdlNnjKMvcvHspjNk89FVVADtPtnyq2xmxnp4P3Db/WhHb0OSnTw
UFSE9cYd+gH6IddaqUKGxGY0lCxHVP5drCakOoSt+YguAyRe+sRkBoEW615fLa6N9eDNBraLklk4
ftfuRBoSJquWayYhCsNgev1BUTwlGo5lCMtQr6ynsTFSF4Q18n795MDWzlzfCHZ1WY+Ar5be1XQj
Hns5hVcZRK869qRuGdFSrUxEUOOCcV+ht1VDdN+AuP8Kq56lra6eUiznNFpF+MMT0lkgGUM9OWVK
+dAN+XVWMPDMEbT41J8jkXxp9Pzab6ZmSw7dD1hlGZ4iFi8oCfpZe9ZhyVMfVOWmd9ses0MegOYO
v6KWy9RbLftGFshU+DSrUeNDWdWeKISld2NDAxJfHn6oT5nNiPmH3+kvbikUpUjQ8aozjY8I8EZT
u24yB3sfqSWSjzIy4ZiTTNiPAdBSblstefr7F/zAe9HXgWFZAN81S7d02/owMLCya9Br4hUhwp5K
w7ieLbSdQB8jLp93j2WUX8J1CJ3I6p7QQmxov/ELm4WSbLrcOoB3eW3EJqiCfd99/vv39ldjFu0h
HIuZTBdmzq8QCgXPgjyTUntvKmcbSWP4Xrw1VrIGiTBTd7vC6N0c9+n/9csuaHbENyyYbupHJohd
K4qVDpK1z/T0ddStO7lkPkBJ5bWpOn8TjMkuaay7v39Rul9//ul1SJUsk8sy9ac1CqyVYg/cuHu5
JaOLCMexBnbCIUU8DMKGWdJc0/oEpfh7vzHvkpiqaDXSqylM+VUI+5T1c7/Y9DL7h9kFCMJThcCf
68vJtIv4M6mwd5NNBT2PJ9IM2UzdMjUSLzWya61BbS+dIjQ7pZscyZq856uezABrMoM0n9elaR8a
TqoZ27ik6FXL14ZaDGQ7DUSNNDsgY9I4gQoWrgB3h2sQLDAzD0hLw7FagAiUHuiGGVb9rZXv8WGl
INoNVzYkUEdHZAScovmlpXiR6LyzIUGLOsH4nmkxsV0k6F7HTj/hs5J4cdT25LvjxkLaxSmdziCz
mJaJJx3nM5rjm0LWepwn+NnKaisZFrCI0dBdFXNltS/uO7E8lqXVsacJ4DBrTiX1stNF9p0Gz8bz
bb5cvVKfjGl2Ehquro65tDNU1WKEvpUtbAdqYtui66j+I8PnwMz6Jyi6ov2Ko+WOtGRyFgaiYlqG
jeDerzeAr9CaD+d63GPVg02Buo3z/qqbkJjAHrJwe/uGGBhKvygv6EGTjrTmxTzMkpNCup9GDZGl
TdpTRAhlRFZ9S97DI+goDcbdNotZiIhVXH0YKP9lKN7IXXAuFHHfxfiOwIdCOn7bMaF7bRfnXqj1
NrzVjiqa/i1Clc6dstmdmkxxddohXpa2uDEiLO0L023gO7GCBOE2zKZXhG+PSG/LnqbbXwsZ8cLh
k10M1TbqRekUTbtTIIJdYKb2PZEaHaux6W4sfepeFjrVDCec36JyvlXl8Jzq+SerojtkjLXqlAXk
1lIoT3aXDmRhJiDU3KQPYAOHiWE8om3rzh0hFgBV1O0EBQ8xbaU870hSpUdw/M5Yh9POytT7Zi4+
+4DK3brRH+sJa6MsjW5jut5ORXnG8NHA8s2zlSalazTSZTV3hzHzI69vzRtet0GMk7pmVx/azELW
PRxu1RiTkD4CxJxFCDIOF/UUdx60FPzL+Kq0h3ZIG8iZ/ae80l+nKkLOqi63eYkQM1JqsWeYvG8/
Dm9CAmtQZDiRG4nYJjYuWSkYM3eEgz36CqvTDOILsed0KtAckaiAQ8AAw6zaBykg+EL6ahwzRjLP
xQYYWXJqMohjU2dvp3SJTsmehQ9BJqaEK0LLs0D+dIHRY8xVQsGao9xN4hqolFocRvRKGA0MCQoy
IcNfi/CGoc6mqhmiXgno0SDBnDbX5UO5LM4q0BErDduNpWHEC9fjadKxTBmr8GEO0ttYrxYL0gPN
VcWtkonqcxTus67ap5WKGgo2Z6a+CzUGw5RrngzikyAX8imGuBXGj4xuCGPKZN/YgYGBmNTfBk1l
u6Wo71EywOlZqHitmBL8mOQkGmV+pt9E12+xotaNXelrD3qlXwIkSjaNCCWmIUrseJgyyVbMgkqg
7OQQ8WN98vQCm1uk4mPRU0osZNUp0vJ+VCoq83ZKoXEsVHSiUSrLlJp+JmsppgLIXUgm0kSDIwVU
Sa18YkaZKMj3s3lVROVpDtWrqe82pSQ9Z8V4Q9AKuI16dqTCj6hHKNzC7z/3Sk7BenFJq2WgzsBv
GlM+KD0Rqk60UuC7vc076Ra6AwJJOVMshtb7JgrdNI5uYvQgkHQcPjV4WbpdJ4Ug7uCF1VSoDcFd
3Yp4jy0PBTQH8URuG4f2tYOwtuJIQ3yBYjBTdLarquJzrRaN00RK7CAMAcwdfrAzpuqzTYE07L5X
zDYHOnGSY4/NrtH9y7SqbnNLP9xsBzu8KCdVQR0jv5CxkjJwdi7N8CHJ+pfKpFDdy/6eme2yGU+d
UX2GGnhnN8qXRDtS3TtWkxI5kV3EmwQEndPWeezO5vAI48DrWp+gu93pCbSHsZ35EszaiXukf6au
cEqE1OsUTLqS2s+JRfddRzc+hYjgZKbqIlZiOGYBHC5lqs8lS7mCsjh7Ux8qmyDBvSwZxU5StGSL
G5YHjunc5/7dgD3oQInnssdiwykV5LByvp0QXoY8QEmvI7p/RknjcRgeaTDTl4vl5KaU7HxvIsXm
2KK60QJD2lLhgQAf7qWRzgceCD55I02fyaDdYZSswC1/Xx7uraFpyD76T1WoQAXlZi4LauaV1t6b
dn6DqflCzkJIDoZcDPt+QdNvqgYHB7g49yb5zYFOq+aUY8Qcic2Qg/hqsmus7mC1YboRiz4QXovP
fnRXN6BcholJM6TTEMgySVfn4ESCRH24E4gyQZ6kqVcbUKCxcI9Kv6Vfg+ltm4DQ6KvC0+E2bZBu
oCBs0RoYhnvg+7rTYDru2jNVV3GIhoLldpJ20chvldjTVyn6wl2+OBzg5QN196Fr7JsRC50FwXbf
lPVOGwU/v0yL9Aa+GFozTbZLqsjcqOFUeGFZ1W7ZI3mJb4AM1twljsQko2scNKSfSlv7jDqzUoKC
tWjjpZD0T7qRH0s1+KYqXp8G3zJNRXKoklKXaOq+RY/LbVPasaU+HFGXepQl+5ufRXujBDM7+dJD
YixoGFF45PpwAmH97DtZe+prKGFMLw6q4VexCTGjNVPIBMBOB9LIJD12tvkaxwt+xqp5o33xONiq
5ADq3wx5eFmo4ZMfPDXKKc0BKciJVrixau9ESW+xDZX9+txhigIvYnlr4AxPY0qn0CY0GISOioru
zlWCfkQwPIZLFb5GONrpY4nSARSufd3N91KXInnSh/vcTlNsZZeKH3MuuEu9N6jYpsmwF5N4LGYU
aCpZp+9Id0rWmuPMHEctQkbswrJOY22/YlY7uhiDcasF6UNYtrVTlQHaf8BMFNI1+o0iHj631NlZ
Op9gGOtPUn0TR/InRHTqjWSCKFGAl7gDnCDQcFn2Gb/pnWDNHaY43hm9NW5Al+F7YouXMJbBBU/P
eWtcD4MUeyZVhINUjk+tSdMGoas+77d2LoX0CaX7acJaYpRb2MhlD4YjSzaCCrTHMpB6nUk7pDwp
bX7QFtSuRObaaDRodHknS+AsSABB7CwbHUlwjJOy3mupEBOuzttCVek7J1AouxXEioCoAymsOvBx
O6QwMIha9943wVKgyOKk8+T/y955bUmKZOn6Vc4LMAstbh3HdcgMkRk3rBSRaK15+vNhXp1ER1fP
9NxP1VqkGRgicDDM9v5F1w+bEQveU28He9yF7b25oCq1BT1iVoy/W9DC05jMJ4jl8ynOoth1cGNf
7iWQihYoWwcMpQJAjNvQObAzssEpMvELpiip8pfazqJdvgBuI1/lyzEAQggt5M2SWIGHrt6UBjjc
XNvmg4qka6vexCqh2CR75hHns0v8etMGWIV1AaMRoydfL2GRJ6vtebaRhWtAKQcS7uh1dD/MGZlK
O383lPTGCh/KiLnHPAX3vo84VAb9x7HC+6FonvMm+VIl0Tnrivd6GHEIwlbRVr/bnfmmn+xl+ols
EAIRxbuaBvdqK7uKOmSLlaYDyS/aMMq46TuT73r3PHbpO2Ooc18twxSduLY88+kjGGbLGBNONmom
EypPactZ5igzvNLJ3pj3TSC6uuk0aF3u9RYpisJUMpSdgdG3aq4fe4ksUVkiaEESRMDKTHX0PQNE
rrmkplAdJ+HBD53A3gsyXlEpKqJtM9n+SSxy6EYnGWUzxt0+cAIe2bmjG0sHiP1LKLyWE2d2owzi
HnyupzhpfzYtYxXx64qSeFaiGcB7NKGusWDfwr2/ZBEElkmUbJ3chVKZmQfxzm1q58lUa3trZDP8
8AzXRzM8RrX8DbN50B99/uLb/j5fAhpynGC/4T8xYTrocPpdJzcuoI6fHa2L9pPpcL2ycYhGvm65
DLENUOrJnojvBO2Cn+pxR+AlgIbJIC4q4D5UDN1cXWtdScZQB3nfXzrZGRHDbGPbxgmQhDkwZ7vA
z72EvzPX3VdmbQyP5AWnMN8g88p40Nhp9JveYDI98bk9dRv/7nUCcth2vo997ICs4w9oVQka36hs
gjljcMMQE2FYsiAWidRxwtCrMn8ny2d9Cf2JSaJfxm5plsUGC9cDbn3KRky5555jK5GJfWLfHks1
AzeynC7ytWdFmTzHRplvCeGJMJeUOU+VnL5VM1TTOBF6VfHPxk9+6+OMlX16hOLJlvo2lCXkRoMU
FpMsh17Uyo+xahNjg6p+tCYUWgH4OAVfVzNUcjK0JEA7fyOVkeJie4Y3SV66favMW8V0QgSm7v0W
VOMwMYQDdvrdbv0v2Goc4glYdq0lByvtvmfmBC6gV48pIfKLGl1SFGeAAambHl8VNzTV4WART20B
0TCDWp4YnOvMbbXEMc1Z9bIQWD7Rg7rNSs8wxq1ewxgPZGTpxU9p+/z6iFukx9HgHe+WsOJQhA5/
1vjQWvUv3yQikA/TGXlwxus9gQozbl7Jg+2tiQgHLl0vKPojYln5xDCS4Vzr+MziYs0EtQbIoDFo
IuaebzGqgisqcVGm1N4DyyS32yGP4omfJ6SnQZS0dZEQemv5Ibx+zl9UmU9ZTGRwMAqAkUgGJfK8
QFeGx1kfASTMJa9Hot1Kmv0go5LqojXA+Rz7UYogsI1oqLktd8WKF0yvGX2LuuhB8on1iqcuQf4y
U2TE+kZGJwMi2dR+z1Dm9JBs3xIISWoeHuSyUCsi4kj+AQCLbz9Bg4ZOt2xj1lbxQB3xKRY/gBYu
U+olEmNlxkNd6z/TktgQaorQnuX3SJJvMUnEJjlGv8iBd8ktjcBvehqCPwQqp4B31MgX+AkXjpiy
EOIzZgxprGyJ40ozkiYNdCQecG9oky/ZON7GIEq9HkewTRbp9qaTU3WL4ytEm0y5SeH35wQbNuRG
VW/mgd+MLb+rCG7nBOOIbA9HpNlQSyXCg8ZqjtNUpx6yOWO8MMTgIQkMF6UeHUjqtYt2OGGjzDh2
7YCC0xS/BTpRGEW69ApBiTom3Z/pj75dJcimpXyOQ5AMgxJ6uVSgaNLbOyeLUDPS8/bg+F/CBvZ3
6M+8tKBUmH7lXQGcMC6SXQqNd3GDOirRdKwl42tA6oFZQYnJnA/gKfkxBEl/TDrUcVFj+p3Jz+3y
ABshgTXJSd4i9B2AQDA9zjlJQtxMqeWHobT2mUZ0DlOiFBfCKCYuRMiCB4/4heHizC1yMsiy/ia8
ws882E9RCmJ3Nh4wHVThFHlNinu0VXYMd6Dmi2cMRaJhO8baTvGriVe3Vj25qx6aRmcmUCS/5Zme
FraqRle5kaMMwY0JAE+nqGdV1aUtAXs5q/aqinbYCMgmkxviahKCvwn6xnLIT4eN0U9UTm6WKK6f
XNpqegz74FVGBs9Fmk/apih0O32zxNEYBQe9fTR9I9xOvM/8hc17VSa1O0Xh2VDKnFkJAsWxToDU
iYeDRJ+CcN+sEH8g1ZYFYBGRVfG9IXrE8e57XaFEDFrY1ydgh8HFGYoc9EOQbWSLUeLINKfRJ3+P
FxuCf4esiI5FdQCZXm1HINn6sA/KsjiSKXiN9PZBbgbUE8kvqwgMEsRuybpV0DmAXKAugVEfg7EA
oNdgfqsVRAuDdHo2Z+ugZNb33pZ+1mSt3VpBJk5lBFdpR1NhWBjFEaEo5KFr5jf4h72WaZi40TS+
WcYAyLBPjr2WXpJMYV6TK/3GSXs8VM3mFmznwWjVp6rOUc8ExFmlt9oUPXSFHHlpFl1mB3iTn9aY
JcsBauXmD6VLsY1jshjZqef0crzgXo6JJedbPFB6vkXGVwWW625oqlvJ0as9Idv4DEXJ2Uoy37oW
aXke1OI8TgxTzPYh0olnbqLuMM0ZsiGG9u7PaoWUMXR7jzhzuPG1Yj6JRSBXICLWeu0Q1qyK4SQ1
hX2uK6Xea1LwWHMFaMOmk4uOp+32ozSdGwCJ9CXVVqNf2owzOJIi1MCyTmYtn0TdCf07dFyKTdIh
XKpmWn7xScjOmOKQq7M8mWABQqg4r+WDvDeHFE22BR/eJonGE7EUocSpiAFSEoskkciY8u320nZS
T2Lhd2nIHDdhtBYm2nWd2DCH0YWY/+gFMXHCGspRHGhfkGqJLuU2qIYK3K2UFCpedn13wDLKQ3R5
mRo3x47PkYGhAycq+Gpv/DxGYfPPwnDKCG3nDhmeosrPuGWdRGrg/0AJ/xMoQTdVEvn/HpTw3H4P
/4kefN3hDz3YgQMsk0iTYb2TxyFP/4ceDHPYZMKF4hP5ECBqKyJBhR+smqgjyA4UBWWJyf8FSdCs
/5L5D8lLxSI3tKAV/hf8YNWw/1kAjUuDFqzJJJhMjcysKUi9H2x/SPpGYYHYwo2pEIVLk4BMtyDQ
fSia1gK+F2S6a/FzAz3d837gkTA0ybzMhub7KDRsxHWKdp9bHdnkwXnpC0TNu0K/BMSY8SWR7kNL
GZjw25e6loaT7uu2Jynz77GQovt8mmtXQRBo3yBZsitqCeVOfSZAOAaWq9UqDocWQtgz880hjL+F
0vw1VGLi7v4QHUodE+9kGPcq4dtdZjlMIXSlQbGUZFPWwZdoosGYCWYzq7UzPJbuRFFSCnv+Iop6
NgP4w5t92PY+Ph6hVAKqFpsErul6Kz4cRmz6cJdEK7ESv6V91MxMbGNQaZ4ghCoJjoVfRZEUVAqe
NnwS8CWxSiwEUE2wRf9unT600CfFlhT7ob+KV56t2FNsWsmm6zHW0+RiR1H/l+J/f3ZxtPU0wCaN
4xTVuPcsbDvk0sBhLqV+WYjSuqFZuBtrVZSu/DxRXHdZDyN2EdUwTUNXjlL5yuv71JgExfxPjD9x
xOtasbsRLKRPUYysTT9X4fViP13Tej5xgE/XJarh8lAQgkV268/fU446OGZRZ1StunnZ+5sSqRiI
22IZCdyiHvN0iiJkl/xkZtUpDepiL1ZdGxJygd29tBZNrscQxWujZfNa/bA5ETTxDgLT6VoUrT4d
TlT//WZximG9yqAl4hw6UUGyEu/cK09TUDJFyytP02FYt635npOoWsicxYLaXHmbojpLYXwaHsVa
sUKwOUV1NtuFCrew59I/NFBRFQ0BzCB9uO6D/axJHIawfx1Kd9oCEW6VnJiusRa7BSicKZCTxHbk
csBrgk3ZDFIQuMZi09MTY9vi7dtvEx2CsGEclQX66i/Q1zxqLtbUS1jBSNNhjka3nHMuwl4Artei
sgQ8DO4mY9kFRnktirXkQc96HBCYXtqIhdhRtFurHw4pVorNouG6n1hH0pk0e5yHuyqYgRD1WfED
vdlwOyO5Py9AIzlPl1AYmEo/bd9AWtCziaCdAGAWomsXUTyF9B5wbVCajBigVC/ITX3BcOYzCvkT
CQvAnYWRkgMQgE9BYzONC86d01GEd+AS/RXoEdV1XQ6weFuojBOl5X7MtZbPblbFdOzwZvW4Ao6K
XNMhrCttH4SoIfiMy0+pqZCIBcgaCUirvaBbfeI/iL89NJHfwYghUtjCvUVhv4K0sVSzumK0uSBm
+26xWiQYiUYXcneRDQ8ClVsoBks4rFyY3FYN5ytwOtwU4BYq3YsBSFezO2WX4YR7Jlhdnp2mTlxn
QfVmC753VOYvfmq7ZtnJh0qIQ8gQ/o0FDewspQYOGbgQdGcX9LC94IiNBVEsCJCCCtmUC+B4ZUWK
UgQwWVsQyiJ+JxbAiMApL2/7uqgXnLOW6SRzeJHEIlnQ0Baw6KuW+lVrPbir5Fbam7VZbqVy0QOY
MoJTJpxLgl39Ngd2jX3rcH0QtX9+GsVDJtZVC4rbWvDcKdQVqSjSPfHO5kSCjL9ZoMLXuihVakdI
C/b6dEC7fStZ4MgTASm3FnR5vuDMI1EPF/T5uODQkwGwSK5bLeB0v6u204JY7wR4XSYEcroW2+rg
dI16DAG7+wL1Dr55E5QkAQI4EmgeOxAnFfu6qLqjPiAHYXaxfWrrxj6R+Ud9HVn2DYg8RsvjrJEk
C3ZSsg1Hj7A43DlihT3T/+mhiXfTFxkGPfZIX8Y3O9wT5yISRqZ5foFu/BvQT6BtqwX1AwTNTX4x
uU7uIwyzgq9dxrHAoRym7qv3Uytvq36jNwe4JwTV+lF1PYvMO8RDCKdAWQ657UbzbSDfE7qr9F+d
/71HMTJz49rVgJbnAFy27csQbmsJef3vmXbpkBtNEXU4dzZKQpjK4HS4NYuv4XTM5ncVOTID4k4I
vXVnBMTOSLtDYtngXYFrw27Qn00dmcejpp2ZVFvvJlNv49lwEK7zauVQxzeFie/svgLiE3qIbmfT
WU8ueXhTkzSXD3a9bVqv6F1SbPO8mTsypNq+4XYS4USIC3gEVJ0bpXI75yjZaMy60u+xbDZYSgPf
/lqPiO15HNEv7+DdZTlWaK6EYpf9mKf4rLxmEoLLwX3Z/jL7fX2ycXDdVuXG7pF/PcVM8JDvTI+h
BBHFPpCfQBA7SB4tgnuQZ+TbgCmmfUDdyrcP2vchmCFE7+FPgDRQk0vWHPvKLeTbJf7cA7v0Uu0p
0l6AtGX3E5kNYlzOfhEe+62mrvy1fsGQY5QP2m+mxQrjtTvlBqaYlEKE8UzCpNB10IEmp/YSn0e4
YncwyJTn9ibaaraHgmbik3fZJO1xQgNU25fhkayLUb+3ljun56C4sRNXiQ6FvzPni63+iOeTadFN
EquZL7LzgMVZYcJN3Yfzqbbuk+4cR1gl8V6gb0aKibh4EbzozU3Ac3QuneV+41YkB/uYvw2iyG80
MdDuXkQzeEzH8FQGbqB5gNT0fj+XZ+M376wO9wz73HFbqVu7PSm/ixpu27GcXU1ebhj3SSL+BK2V
p1O1DpWNpoNH8IK8rYmwD3jFt4Ik5ehGELDy3URYHVKW4+bxTdR5+ZIrcy0sotoD6qvypXw0JPJa
T06K4PiBTEhzJMjt19ux2VkF6rDeAMO5vVgD9JV6WwLxAr17mZNp441v43NI5vwAkzU1Hlr1OACM
6PuL0e6meDfu+TMDKJ5Geuja4zCfzXyjvMdvpsSljgg37FXiLeoj+W/L3MlPBJR06Zuc30TWXfTV
QJl/JoWHtD8jcDf75minhlch2GfKfbmIikaPM/TEGewjb20dH+WodINwq+g7vdtYk5tmiNqe1WDb
Gxsf37MEkeItgjaTBrAB+Z5LXP9oSQeTpoqVp86+Q0K0jg8ZLK3JNX+VUB+fbfgSnnZLNssPN1h+
FQSsYVj7Xqnvhm8JXE8L+VzC2bsy2zMtKr5Ki3XKpis3mrmVqy1HaSTsasnBbbnntzzM1o1zq52z
fX4oGk9qdxA37G5DzgxWIRA5SJakkLeRtNHAZbfPTJw0GL7n7quhfa06wvVee+ge1V++5iX1gUuz
sEvx4Z/at3W555oQsrSzi6qRgYcJGzyXr6Cm9GivOef0LAP6kXeF+gV2F0kyh65YGS79cDHlXfij
i25nB6Oho/Q95eeqiDCTcG8QOYMHClI9dsG2vGK4cgrv9Cd4cPNjGO1mUrjVm6bdLTLcRDdNZF3J
+sYghfdaeqMgw6jf1P45qDZZ+YxQQWV7lnR20gdCTBDQsgfgP4p+kFA/KMmAH9p755W8mvOzeLHO
KfDxg+7VXzC8KPVj8DBD9iJA7o2vwIPtaU8AbEi83gag4c6gsL7K2smcCdGQvXAODS5lpesjWQ6w
CDQ3o2DevkspPRkSCdgnfT5N08PApLT57sgX/JstbPcgIJP107Ex3RjxLiCMOZPF/QJJ+WmayTdi
Rty6UXzqUs8y8X/7EsS/h+lbD7GF+SQK5a8Z+Auk/NXgrofnKVORd1rvyinU7EckEBE4SvyLOR56
epYIVahtVH0fyosinRvMTaBv8ym0N1UFOnGTk6QNkU/YkOMkp5cqm/6XjTXY5i78Gulnjo6glb8J
tQ3koYQI8JMJIXB4JMKvqNu59XKC1sh/M8/eapVXAQn4gfpxsQ9r4PLbJ4AHpmueVFfaxDsAevX2
J1Dz8rWctuZ94tVH/UFLdvMOvMh5ujdrT3vzD/hFog9geTxplpcMUIihR8cvwVNMfP+LdUs4nyuH
z02a+BVZKh+qOdH8Z/3e/lUeIBPevNevIAaN25g8Ibkj351yF+riMxXJk1yMch+hiLr+IXO5p5vQ
VTbhznj8uXkvve5nszO3x1DeqPfabX5Q7yc6BQYAz/qwvDH5a/wK9gqEUv1qPPa+q1mbTN+iWuI/
AZTh3zC9oelQ7Jr+aGIpsNeKrX/vg0NRnyFz2zDl0UfyXYMMrwXWyg234OFwGmj7XTB4x5QnLjyQ
wizemn15F3ljB3AWSY1HpksQNf3ZDerd5EF32vYuEgAq4EF91+e3cNMtMkDbHwByXOREVA/pVeX1
qHfb4c2HSHuZvADgz6a5lX7KLwo4/GjTfCdl70H/eDAO2YP8HJySG8B6Yb4BPObHt2Tai+diH3NV
++jB/iYxM6THfQW5gGv1/MPiqr2ES0M7ozjCPETW0GbYBh6Pextvowf01AErWNz2V5k3jDARs6dn
5UlFQOGL+tLc5lssEu+Ny0gQ+x5VWlfb8rDvOiC43DTXuGiX5ra/r4/+HnrkZr7MFzyxd3blBgeJ
qhN6N7zeGTgeyA6XEUerp9ZfmLq7mQHChJ506IGEguE6X4xd+K09Gj1/+OTZJ//01nwfL9ntCMJu
Y+8ZfVxUNAiAN807NLjdxJW8dIs/2wYUwo3vAk3b5tviJt05O9WN79ujabvlU3JbPklfo8dx232P
n2ARP1kb+Xf1MnjlkSA+OMxN+y3Aig8us/OEUoFp0QUAtdyQza63yo6vxis9GY8Odxi90xQ6iMsT
C0WePny4nx/rCwiC8pjcSgdja12Mp3JrbX033zv3uRvtrG/ok0jtNrwxa3f+BjDRHTcSkgWO7Bp4
iH2TtAN6I3xcvpEWdPfBnkHJMT3zOLzET+1l+J3c2vv+Un1PF5lr1/oq//6a3UaPk+f/Dr/lv7KD
zJ2gjzHOxrm7cSQwbhv6zy/dDcncXfcmP0cPsBxN+pZNw0sVbZ7k93xLQxlK+jMZwXHz5Pzo3lpC
3l5yrh6yg/1df66/Tbd0hHSQ+vf6W/xTd4fbONiOX5IzqnrPptvfA1N7TjzZ5abu1RuW7rzFH2Pz
o0xcep9d4+ZbYoXGxTpA0z6FX5eH7iC9gniieyO7RQ9XvekUb+CKs5Lc0INyyO/4JJ6qd57V4jnN
N8f5HO+a5/kc0Me06Bd6xQ1fp+RdPPfta3wXAlvh68JbtB3PgCP1eNu2m9Y8aXgewoiGvgG0jDnp
eztv21e28TLhj2yii8EchVujA+zaZNwmwIt8M37MP+IvEq5JietD/u53JOv0aQ9OtSXD9iz9kG/o
l00XhdGjhAfLbX5vnoLDeBz5Qabb8Vf9DXgXGNgdz3v+NDAk/xkAnnKLF+lu3im74FDwRYqVQ4PK
xMugfU328jE4Rkco6+gXVLvZg7R0o92Qi/Ksx+x9YmiHno7zK5lcgIqZyidzvE9ebWuDaEL4MD3K
e+tuvnTTQ3JTnxlSgInlXZG/ganw+oN//x49DNxqZHaTDYiBgaHyKb6D/vY6ig5Q9BI+o1s+RPqm
eS7eA9S9yC9vjB8dO1YbrCsL+g8+gz8GnNVdQMvHfEsWlana9/auOjk/stSTJBdQN3T475Tqb+FX
49LfmeNy1TOiD27z2LdkK0nubxAcf5Wf6ztg1Mm8zx6W8cGb8qN64xIxzIqMbfXeT5cZS81N/wM0
BZcHWJHOmI6NIcJw09AtTR7YsHoznSbvR39ghMdc81G7hQK/gU3kYu/s1Xf0pXwm3/BqGqZ985ze
0eWld8MN9zU5yG7lSWck1ZQ79RTyhjIEcpU3GZkYFD4czz7y4uslK8kQb/PDSHdj7p07EGCIJLTt
1ngKXmsEJSbiVRuy/M1LcPgRboFH7MeQb9r4YF76DRAgN77jusfKU+gkZXfcMRt7rfjiIFwxf8OA
0vilfDPubL7d8c65zV/Ls4lwQNi4zqMae4OFMYjHJ029ZzhIHIaH9nk8aHTP9RFZ6C26Fl9wINkz
QuXI+3uQDI+MKYZ3e/nrg1N/LvbzoXvv6ScO2aFxK5dE7S7+Ej0kD8Y53w2Puxof91eVRwBDBmmr
PqN83zzwzvovxBb5AfV3LdrmkSe/TN+n7+V9/ZQ8ZrdYVNALWj8xWn2yvih3NRnwo38y99iFP8Db
38bffsRb6XE897zO2mH530TsfdhEtWu+qN/Te0wB4nIzgOMGu0Oi/auMXCLwT4ZQgKc2X+3whi+N
/NL4uETuGBefAJl60d4hvHtkvvAQ75Rbhpk8teozMtD4daMSNRzHJwStjs68zWNYmN5svcsAVuzg
ITEnfsUZDYSn9gnZz+Bk8hwhSf1UPDqvXMQPlEw2XRz3O4HwSnoGVujxa8yNmB+JiJu0BCKLAWK2
WFzXwRiAUWQSK4D6DvMA6MJSUpYQlSiJxYR3+K4Y4gdmIUSd9CWcLBYiErVWRSlYiNIozumuiEKJ
67FlsKKhg9SmpXxJBsRR0ULaYLhaHmGNuRifW6iyMBbso3MjvYH5CZUZTVPkB6tejQ6TjNSXzVu9
XH4kgee0kuIAhPZOJSa/r9OACfCyYOpiypJ5DCoEHeollCdKTaPVh1kbtkLVqrlKOS7oRAJAkGKE
zFXSyhFfAYwgzLQpjjnUITWyiWDaz4FdZx62E0RI8vyxmIFbbnKNCe+84BcnrbqvdWKDgrIpQG8C
LxmGSoOdW/JDaU2iL6Bk45ARNXgoElTjuAzKM3dM0pupNBkGLVdMVIuMgBzLFqSHCPyzj9nZCHhS
BZ6Jdo50R4z2UAd1SsfJNWmBVqPP/Tr2luV2C3rTWMS6WqGwKordaBLSiLA6y0RIV8R4RVxXlCyR
rIMldM78INvH2qLNtSymRQxTXXCk67pS6qJDjQobgpqLsu0iudb+AZWKqljIJYGrfmAGJuKgYgFD
oALHtsRFMbN9aLus34m47DVWq84gctQqYjmEpnRARRH3RAvpgXGJDE9/SsYiwCHWicWnqmgndkuk
kjRKlk9vCvA4IEPvidy8Y1KMZoNFB5CgICph67VpleKstKp6curbtF3EUMdFYnNalDQrRRv3MQj5
zD8OXRBv1U6jJ/qjKDb+0RGDU3xGYx6m1zzeo8GRK8irLqKzVWf1Z0Xr7roKEfse39LTrJbIBxBV
hylpvljQrY/XmtjgyLa1jbCb2XxYKfa71kWxRzYnt8qzNhNzNejwVbAg4IFq4seNYYQpo76lLFaL
RU6uklQJi7W6bq0an4hrn+5Fs3X99ShaV9cYsP/Z2RzyByjp7a6AAuv2MiA/cIfGTeSQBd2ozQSy
lsimPwL7af/Iq0h6r3poTXwrUqPeFwgVrttEKVhEU+0Zg0C0dihqZtWAxF8OIBYVQCN0qpq0AIzV
gx1aGomdiF7DmVjlXEbggzMQluVQ69prXewgdhUHja1FVlYU1+NdW4qV6+7rPtfDf26On1C+q+v+
y6ddxAkHq0ayqiamvR5mbff5yj7U//bK1lNXRpLucakm8/znj/1w9R/+umtR7Omv9/jDma5F0eD6
ByKx77sw5vXrzyGu5N/eE/HHWHAy//rxPpx5/Ts//THiXP9yBesp5re51Z9J030DIZejnUnnPy9y
iWLxad2n6t81IQdAXOvTYRSRtFqbi9LaRhy2qExmYGubdfPfrft8GnGIT4e9trG0+bEl37YTcjVX
ye4gnoo9LNKrjDfUyX+I2SxpzrVqiQwn/fM/9L5FFlVsx0eGDKNQAS+INam20V1FccSq9RCiKhbr
Ya5Nlrt9vRpxYX+33396GNFuPZM43rpuXLJg/4c9+k/cCVQNLNp/hz26fR/+3837GP0sPiKQ/trt
DwJJAzGkm4bm4DVigvNZEUjyAk5Ci4QPkI6ro8mmvzRRBMwI+rfFXjgY2Cq0+H8gkJT/0pBwMG1N
cSxZVTBS+l8gkGznsxC/48i6AusfjRWQ4ob+yfOugkI+D0EeX5oKJDcE12Kjld28T9LxEtvmP6TM
Q5grsms6DURiS3ElCWk6/LcJMobGTz0LJU8zLsWwEBFhFV0Xmk5i21dttN+y6W0FAjhCRkxgAnLb
6RGSXTADAi0gSmKRWH7lSgkD/GahUwhN8JJxYYWL0k5IKImF0jRgOUSxdBiGRNkv+58Flawl47pK
K3WZFnjTArbyl+H72ot86GTamQFAnlnT9t++qGKDowxu6E/zQSj+CxEs4QKwLgwElfedjiLhHyUs
IZQkFPoHCLq7GZSDWFX65HOmwI7cqp/AyPQ5UJu/FPv7onjEybMG3v1Hmf5atDoVTcvx8SqZpC2y
/KuYkqjGEakpJZJ+Q/TqBnx+coLLjdVvJ0OKx7NlF9sUsAz8e387l/2vNpvupY6RvTkjVtc42U0b
dnd1LAc7fG72NhOZjSWBrqy7qN2nY//kh3iu+yRhFTsjdA5Qvgzr20FJjP1kVZ5cxsF9SBiqBSiR
Y4GsL6UuCwpk/5XvfpJ4liZF6H3o/U4D0bmRQLGBs5wRjIHVuMwdgkWrV3wkEKd6Tue28meiXPqL
+P0QZUMyFG3Zur3Xi8GEE7GAWYYu9jcgi3UykOZ7W+SNZ/pRh1QzAtSixJD0r9K6jukTxP+1Ltqs
1XU/sU52fKgAFdOqeupKchv/OOD/cJjPm8VhAzVkHiSK1+3JuZ7RulrPaYiLW+vr+f736+oSEa4k
R5RB7CsW0In/uiGf1vVpjOKA4ewKa/fpVNdb8Ok2faqOeTxs5K5pt2Jn5oTlvmaIvEKoVliVKF3B
UStsSqyE4JvMKEYyWf6AoFr3hOy+B5Yeusi3EdlbvvTrxrW6rltPf0VwrW3WM69t1nV5i+glUuct
7CtOIjb8Xbv1eFLQObs6cS7rqnXXdd36t63rkgaakmlOPOGLA4lqWs9FnQNFWEb30jJkL5uihh60
jOtrMaT/XFQXPKA0BXdxhz6eKqYBshKAUlmQWOIY69E+VcWxUOJgUC+2OGKsK5ojE6AfFuUM0ebv
9hPrrjuLNuJCrkdY6+ven9YV2agek1peAP7QJUv/TfcG/M9OrYmUXOSko3ytR6mJsYfY9KFoTEv0
JV260c+byu6QIa8vVMIja+ksphxx7yjKCX4tQ0ARaanF8PZDo0A0FduEovjaVFQ7U1d2ExqJ8SK8
B7mquiLARGCgEfYtilSjijs1D2KdaCdKhgCJrXWx81oVbcQC18e/jhrKhrNxctJN83J3MpQYTqIk
Fkbh9G6FvZ/7YUPbGNsIeWciDYgr0kN/XPzduhZb1xN62iLmJLBRorRK6yfzAq4UWwJlBPeLnvko
tANF7GYCmr1T8uj2GkRbG1/3E2sl8Vi3M3B8FXWpGLAyhFYWXU/sPisD4A6LKqC5fNzEArUBOsWl
KjYowpClLF7lGh6YYOaKhWrJA2EleHWe4QRfx+VWadguu2WjSSeoDoOH21eEsq4G9GqgczI6ur9h
8SdYF2Idaus/5HzE4SNS59OVmbvQc3O0k/Z53xyboGwBfJrtSZTiJd+lF4B9Ots4DctCGdtpb+L5
jtjZANe5V+sdFu+PTGH1zRSTFBC/ufh9RawohY62yJnzFHXi2TGWj2B6njE0Y39Nrem90bnwgcMy
4V5ukbgxwLgPupJbe3+W9ZPTOfpJlEID/VJRmsyu8JKuiGD7g/MG+kT3oIpI2TVoNgIaVsMCpKZO
ft+eKiBVY7M1Rn0evnCj8DzQJNTpSoJkhlFrs+fU+DxHGXpp6IK13ighstDMkQNxq5O8yJYGd7Qt
ovXgzexRGrx6GdXpYvSWLIKYoi6Ys9eVoi62iEU+O4zzkFRQXa0YcQQX9XX7h0ZX+u1yzDSVzJ2q
tjfXQ8JCFz7BJCUl7YutDNlulFrwyp9MJ8aowpNv0KAFHXC+M47qolwpFtpijCRKDe4V6M8udQE/
XNu0V8nLZZ+1+dqmhr+NhbRMJGBBR4rF3C3TfFHkKSPYJDCTf7t9MgP4gAXyv5/aiNb/wTrR5HoW
sYsfDb8CB/379XSitF57Pw4YAWEb6Io/Utyt9c/9VBV/aCLtjflhjW+sEYh13Ro2UnB70urR5IFd
Qi5Y4PE1WxuK0jWAsu6zbr4GQyJMeA6fVl6DJ5+CJaLNv11nAgRFIkoj5o2g0+ewnaj/bRzwb1te
44ZrlO/z7h+O9Lnph/q1+GFfnCZ46xb8tTj0v2wXTZG6LLDw+PXhHH9f/PszrRedTMrT5JSkT9aA
qCiuTT4cQmz5XBcrP+x+3f7hcrR0rzeEooDlqx8W6Z9qhsaLXoECFy3W9esOli4D15rTt3WVr7fq
STVSpLhFUWyB8KxcT1FMzAvx/hJxabEQYep5iVUjrIY7hiiusetrLHttKUphitfuJED5ItQtVprd
MlkWxQ+HUxdkuzqU6L+Ioth+PZOox/X8NJcOyfOucxRv3f3zMddLEkcXm/m5HyUlx586GyUPnuiL
eFfWN0JU0ZZRkJoRQUWzj0vZW1vJWQl8IYJ/xOcUcWcRxQvFCGhYQoTrws4RanfyjvT/WOl8ihyl
PcWLB5RYSP2SehDFbE4M2RVF573uQJSOzuJDJ8Lm8DpJPCzDubWajbs4Phm2ne+FP1pjhwuSngjC
pEme3XTvU6f/8vmQp0W1H1EX2xrKlyDDkabooPOEm+wcNZOyaxX9LZx0xxNza1w83wrn7LRa5n0K
za0zfGyKQk9HtGIjdXkMhE7d1sAGD4JFiM5dCXwIi7MqrheZtP2gm88pfws0+HOj42wmMwjj2VEQ
hfNsE9klydjGdXK3zl1FKELMYrMRn6jKRPPSGf4/e2e23Li1ZNFf6R/ADcxDPxLgLFIURVEsvSAk
lgrzPOPrex3Zt22X3Xb3ezvCrCpqIAmcIU/mzrV75f+bBf9XdqKqRYLt7xJ257D4/vkf2yZ9z7//
IWX3yw/+hjFWVDJrNOM5pmo7v0vZQTjGvFyXQd2CMrRAFf8bYkzLoKqQjDNtRST56Av8d8JOV/6l
6IasCB7y/61d0LT+xIckXNZkHEV1qC2yZv1Ew6xqwHKZ4xQbeiCodAfh27SjC+EyQXxZy35xqhvB
stHq3u1zOjEGZzQRCMfb2uHc16XWMaYBGtOJqr/YxQxfxbjZguJCC6zdIHkxEAUlyTsMqINVyKtB
0hd2fAgz9pLiqBnRU5ULxR8d4QbNfb2CuYgj2C+Fba+JhxEcmPZOKZ/aAVdRYEDeXKC5VPxgE2Tp
MZWxEmrtosUAGPPhCj8i4lv52s0HqxZynJE1pZKge0FpdKUYqZBMY2OvGD/aSt7n0luRhCMaSfkq
xebRydt5UQElyNsc52dMFYo+idxcjX/E0zhgZWgdy5Q+d3VUTgkGjK1ufe8ny6udjK7uZlBB+Okb
R8vQb6IdBwOjScO6qrtLq/PaceM5VvY5wIeUqnoJ7OhzQumFLcHCNxDldCCeIunZMgn2fbU/JH6x
Dxoh1UU8kef90yBDoWjTQ5Hrmy5HXWSUnl7JW2mYTlFtHaVI3kfyvC8c+eT48hWV/UbLpxOW2otB
XQE7vtYS+NqkXjYNAE8zPdQtkGEoJY4UvcK2PYNkvZA1unVJgGiw8ZulhXOWRZU1G5ODmcTvijHv
p4GPmeSHQenPoexv1WDrJO1Kj7qVriYHygcnPZ72sTmsHRTUdCTt6hiV94ye3EaupkSHUoGVnKws
OFot1hFRYW3UdFhjD0kjuHMcVJm+U/NWgdu1pOkkz+ahnV7lFLqEo4c/tIxxEJh0pRvh1kd95Vf6
ZshJxcY4hku63CKbUDYdr1w0PrpZuPZRW3pKi0CqT98DI31AjenYyMJDY1O24S7Ohew12Ml1chB3
WPGHK10r+GAlHxT9f9Dy8aNqx7O4jKU0XyvYQJY+X5RqXSfyfZK7EJ2Cm8ojhCVIMrbi4Q22rRK4
ABo6phxdWl0M+9kEaUdqbtFozm5UhtM4m5tuivA/XSSKccSK8qiGXMFy3CuhvgmCaR+F6Q87QG0m
jx0ifW0l68lBM+arGJOoHVBawJ5mPyTpe7dL9QCWbUzGixlO56HUb6GWcJZXXBp5DnUVv3+9xoRu
bpy0U4P2JxiAkXUVyIbGRpKSj+tgTN8tedxDw17q3JXQyj1a1vDVOhTtdOo15DYyivsu/lEnDYtE
S19ujP1lepD0ZKcxz7Mp2vh41RX1dB3nys16aDcxzcRzckiGdlXFjFWpfk6QrMfjGnjDWU+7Sy1l
h14sB/bHGM5XQG7nARxiMJ5Vbkltpu9N/82ZaCAb5qtVzVdxBzt52ktpctDD7F1cGDEelWA4WxHE
kGK+NlPn9dhp9SDKxEfytQ4zBkylLH1jqNwaqZpPoM1PrTqsi2CljtkW7Qa/r/YcPk/iWMsY3Msw
GLcGepyDYSgokw8Hx46QNcHXu2fAh4QP0SGB4yjeWxqwlg19e4kUnHtmdR3H+SGmyrEAwbo3jY5m
P+Z6l4FObeAC6/oyim5D35BfHy+q0q7EYHKqZoXu4uq3gadm15YrpfXWbQSfIXgzV1nfNpLzHJTN
qjZifHVrelZQA+XzyarHU2iMl0ymhSRfwrclFT9drXgg705blF9E7xQjX3sneHpoRuOo1/I9pJsQ
v1ivB6ZNA4l51Kzx7hj+S05nkmPEoFcnzJAVF47DXgqiZTvtisA8QmwupZM/FA8a52JzIHWltptq
TnapbR51o7+AdjmV+qIixy/GrKHNe+3DjJMnuaCaWmubSk0PCDIQ3zA9JtzLaq60SW9w/YY+6LHr
5r1TtpemmVEe4Srlj3uyDAfxvxRFqB12ksbwGk2YrYGyrwzk3v54Ghmb6H8ulcoUi/Vy7dMuU1uw
qFisooZphQsqeIcg3SlWD12ju+hj7QUYnznsbG08X5U4e2+r6kX1r102XjSfqkSkj3c1/GwiZxuM
5lFMSbEmYHh5DGPuHZMIEiHblQIIuQ/sW9eV4DZzdhpHpynDQGUKYaOX27OpM+dZqBZJfwrb+L3l
NdKc1c3pDuFomYtBM5lq2XvsDMyP8KEOj+K1MtU6fs04ZTwqah24vqS/tZJ0VHI/W5K1euwjul7M
mMRVOGkvs2pENN6p8Y5MhbZQJ22TjoHvykb7asfV++S0/caIlXtMD84WVw103X75oHU02amDuYtZ
Yh+ScKI7YprAaNFuk1h0AAQt2veZ81TfeFlYNeSekhvgn5NTJNMeV/Z9qzRv5Hj0hebbLYJyMjs+
4KacfbaV3BxLlYWuKjPyyMtvLLuf9FrTHOHMlLXbzjKfojBWV3NsajtwuTpCL/729QAt49d/6gKZ
p/7O/ebrpAOu+hXE1+j1Gi1KHQg/Kg5wGqXUBwcQRprr1LNC6M0DfYgKCD3CcX/GFYmuxXnqfPqJ
8xUuKK+wRRraxPxhZztlsM3wjsGQt1pNcnRVLCXcThlOfuCWPUf0nLbmSrGl5Zz3Xj8nWIRKy6Fr
FuwBi0K62c0Pmj5XyYgVb44H3dTicwW21Jto3pla9UEqw2GZNVTRqk5q9uVUtL88dFQO9ry5eTNb
WLiEmO0RFIGwBMCPQe0qlcIThpDFkvjratPzbbzPBth+dgHqrfZ7nStQPLve3tE3+xYhwcpx5wbW
6aBYpP+4M0FPFal+NUeLfsFyII0qmQnLDSyzFvF/kDOw51i9c5QGiGgcAfK2qFdl+FT2piinW1eC
4p+Z5kCp9ipTIJ+6c+bM56CeXCbbcvIJdHTD/pbCf3sEU+Ow2Cj0Otksf2Bw/cWUWDdLMo9GNlzU
errAqjymJghw315DSHqPaAUaqAaayS/nn/v4n8Fn8RfuG8qfw2TgqY5t6ggtwXQowgrkd1CNKDb1
Lh7QM3ZW8qNKtngSX3JruPj2eKxDDmbTviKOGilO/u448Vev/Gdat/DBUAVKn7I6AJE/vrKjD11u
Tla+8QPlNGnwkKYUUb9nZqwvBDoRfnojen7JMTFSalb/8PKcdv7oxmFDEzFsi3cA2QSLij++/GAJ
nqZfFhu1JYhnrQESupKqcu3I50QZzqYWgXbbtnCFjQy0GqsagW2Ifds/vJE/YfvFG7E5kBG0OeLP
P76RQMud0G78fCNuPiC1s0Fkkkq4b8mP+Faf1bQ9W9j12RUIf6Ve5ml3Fp7iOQaxaUrA6ugbajHL
0nr9+3cmzmh/vkT0rcuWpQBxQT7xh7FRJsEwx5Odiw5ngZraa9BspQa+2jgMBKGGSbds9/E1vMuG
+Dyd7kRil6A5FUb8LjvjHe9bxroID21jPgVr1ZRAQs3Xlq1Lo2XWnAhDiO0AIq+talyLEMR0hnUS
G5uQCSCidLllpqTjOQPIYGfyadaMTc29GALbI7UBM6s/x11N1+YtteVVxeYHFIEWNJz27OaMtdUm
bSnf6j4xrBCe+6vcrFdy0CwrrV6OWXCVgumezPKrOepHh3ZIS6tPyI7PfomDp9Px6+P3GlwRexhu
HRaAOkYNfS7U81LOf9Cnk0U39Jewhsn193fhr4aHDowPyQm+Pqr60zhV08jJClXPN6HarPRCPnW0
pmbpx1dkPV6Vtt7+/QsCzP+L+04hR5zabXwdfva4cAbF5mzKzAxMWFVp/Bxn8Ka1a1yAwWbjW9l6
8j6NLGozbR1y11847qKlwCCEuD7tIVPMgOXybV4c5qw/O07njmr+qMHQWVDtzhdpP520AQsVsJIA
eqPWnumRnLiIbB1DTjutdesIxcTvHexyBdbX6E1KNdFBnApSRoITYvKljnuHAtFkzdeeU1Vm1EuH
1tIpexPQS6kb1pzv13qcHvKoX0XNh42F+0Khwc8xrdIbFWCNVrmJsDNZjgOk7VgxaLotJXoiskCl
p65OO0aRf4D32eExmdyVlp42Iim1KpdZFzwCNr8Oln+Jos7tOYIRgWs3NSU6rgu6gLVvNcfRIo3e
RdDalsM6NtJjNjWvdTfde5VwLI84sofnqt7Cx0RTvO25xoEBO1zODqGt39TC2AxULfXpYQSKJ6lA
8gPDs4NuNZXpu5L62AV4rXYaS20TTsZmYtXuW/tm9spJHPeIWPb0fzBdMXL5OicV5kbtZpbdcFfl
T6PKpsXnkAbiNzM4DlrhKlbnWUq/H2z57tv60VJIE/z9SPtJT4Vfg4PRle1YCrJigE8/De3ZkopK
lyhGiOObONIBb78pV8svX8VHpmC3yf9htf2rVd+QCTltG86toYqv/267A8UUWak+sdgmHMgaDqbF
P2+pfzFlgUzjYSceHURbf3yRKKySNpXlHJ4wXSGD0ZDESedLDeivCrDFJhX0lMjVeYbZPNnNclTk
fRNCKCTKrh36uFpzGWnOEh6XyLRsHEk9Jhx7elW/WSyEFpSFGEtDij9uE8cfSM+Im/rkYBPR6ZTw
xUKcZOO1C9RrH7NUY6GONee8LKfs0JgOvOTurHH/Oz95V51p37btHj8zrBHpvtbma+jox6SkzVgj
JG/yg2Gd52HcGBx0xJvEenyHKvU4aSaYzAVDZtnb5UtJhsGmWTyi5UqLD87QXRQLbGQ27m0zPuS1
dggB1knNtBfHpjaMDvJseYlRPzA89nPwCBQVHzzyBWrNKYns3mIE6w3vrqLdPF92I6GXrOKDxHYB
kPhQRTCMR/rYAbmn3Ek7pRJJXkG8nFyz0PSxccvN7pI19TKp6AvMcWfnUOKMqSvxXnx/uIgVXOe8
9veDW5H/IsBhiDk6hl+WjAPQTxnIXC3bUVRONkrK9plnMHFEQjxqOTfVFvJ0KZH3RSq1rhJyj6Qx
Wg9NuQ1H6Vl1XDyI5/5Yc8zDjG3f6eax0+1d014NGhwrTuji6Nb3pyYbz6EUPDS2+lDZ8TenLTHH
RdMTy8dYi14nO3kXrBm2LC7pkEMgiSA/kPjLjW7Rqax5FSmAnplPNCqCiq4ez51vHMWqWs39vfCB
R8nNPvKHu8XKj8vHu6UVB73klSZ7J+k0hlvjWiG5QPbOl8azY/dnpcO71qB3q3gTh1RUMbtaGil2
tquS5EijdevMINoh/2KW47UK5RMHvBEcg0ayTERjfoL9L4e5RWAcKdcESrfT6+ac9cN96kawbNXS
aETKQrs58bgwNf73oXkXw9U0+MQd/ma25gPR3tWt/ZEY0pnYvfX+/kb/xSpG4Cb+UzCwU5WfbvMQ
VFYKyTnfgGb0GgeoCr4MaCQG2tpJMLTjSTd3fhn8w/gCNvnnbdomfGaHVhR01D8vn5WuTZqK2TxV
F+Oa1fRus89Bgab9ajnI3Iw0O8BI9kT+LIl7z9f0TU3AU04kXshwqkwUrTEW3YzndEfKiiA7Ia2J
MagrYjHF/DBJpOgFrV7ESzaJUms8iexGnti33mlWQxXvxJIxRIdOgorQm2vsgK2B81DqEIVl0z3w
zWOoap5Oci+maawq04ORyVex7sYMuhiD0SAXbnXGsquWTZwdJqejmjScA4Ie4omimu+q2Ixy7mas
P5jDDAUiOeSAcrJ4Po/ptM8s1g0xhwMteRefWZvl66zI13iWD1XHfUk+JItmJ51jHz+bRO0ytPCx
N1l963QnAh1rlPctw77h5AqTp6vSY1t7tuHfyAcyY3v7JjIUQU97axiy3erHcs5+iHQIzKDHnMj8
ewG5qc/Gg9IWnjL8qFOM7QfMpXSiDnyI7pm81HxWogTiB4390XicW2alCOtmI3+fZWoKw/QYhD6G
cPpAX3qlLObUWTUcd2M8Dyba0ENbPpQQ66fYOnZj8o4D2lFkrcEzuiLbhF/ASsL+XCThOHvdxYfG
9+KiJsqpkqKdbJFNi7uz2OEj5sbQG8fAn07i36U6Uc1bRKSL0KwectLJ/WgeQrocwUCNiyhp3MLH
Q6cFQiFWX5FZKzgv6m3/qAxALDjETt3Fnoa7UsTPM8kZpZOfpZ1YdTuS5LIfH1RKB8ocv+tRfFDy
jsNm+K7rvCsgw4D0B/jKUEn82FglwR7S2U1k2jAMWtXMXgznbmzh+xiWj0x0WYbPcWU+iIBJSaer
nuo3WGbLwleXSjLf+5Ctjmiiz7Od1Me70CGP6NQo+4ARWLvIDlYi19a2KenFahkUG6LbXVlO+68B
T9FDhJER2/A4cD1ZvXSyAnqeL8VpPC2to5O2HjlEIK3QuphTud5ygjSAYUG0Cu6yoEaLASeyrzGb
ajlydmiqeudgyGoVpBeQGF9BRgN0ndlJseFJ537dV2SdWY5FnnAu/c+/X7UUDWjnz6c7TpuGMDg0
WUR+9t1MJy2uVN2gvdWa7nnDhZyHrea/kOci4YEYm97o/mx32QNpTGo0AyhaOuLJPYuB1YSOubBb
zgAtZWp6I9NziohZLNtfv8BSP6qYALeOfmBrco9tQd0Zj2zezxiUeWAm6ZsekvqBfNCwbJ4SSe0X
MkjhMZLUnd6z5+Ctpi/llDb0sZs2WiUsu7vulFkc0gMaGmWE3NvIRtxcRDdFZJGQYeOoY2b1CpLe
e1kDOAmo3INxSy81RfdFW5DblBEML455Qd3MxJ9hVIv1EEOyIMuNtdPVqTgi9j/kWoNuwwQX60s4
a9sijt0BQYJY1U293S9VFiex5jwHkgyuGIJXHb7LNlFIP1w1eTyPQvIJXizED7iol2IPT6OWdbhZ
FeA1KghAYgnEi+vgMCLF/Gss51nRnnvqGmksn8RvE2FSoIqjcbRLHqXaWhbUBMSoSCz9KH4JTgNe
TXpZZAYkygmJOu7ESUNv+ouSmBujmO5Txhsgb59N9F47ympTl0RBRXeWH6LKksEADesexbAJzDyo
mh9p2100czyJCd1a/w79/x/S+w+QXsreYqL9z5DebZpGjNfm9zX3X3/o15q7bf1Lh36rcXD6pXj+
K6XXUf7FycYwedrGEfOrfea3kjtfEr0zikkah2aZ/y65a+a/OOpaNj/ySwFf/b/0yOA1/KeoRKGz
2zFk2dEtOnYcsez87oQVmRFhiNKEO717aQrH2U4+p5OpmWP3NhG+uX2mq54ZTTToWtgU1LhCkQiV
7ZWeRN/NsfwxVy2YELCLeI5E9TLwZXeInBMdFRkBPhC0jpncS85uKvHBtdWG/SLq0IQGWCXExhVg
gK3cqUtaz2NlPMwSSd/RsObz0IAzKDL8KlRF9k9GN7kO1Zh1hvvVyqww6qprkSyawdloDeiK9Daw
PG8HTAPp+XwYU8yZ6Agk0o1fnclRvcQOJi8F8u9Zhs7mIafvEjNxoYRRsJZKw3ho4vRqT8G8l7Wt
lecqzfaboQVSQO4zuFF2kDrMu6Y8r09qlrsTzVEPljVvM6SqRFIAZGNNoxws4Jdppz60cqOd2tz2
j3jyLmYfMxBj6vN1ELE+O3H9ijmYvijGrybxUF5rpT4tOkOLtmFk0NQfowzyq+PXQ2uqW7uqpmUi
17wHrkaqDqupU4pNkjmwS6RYW2axJlFRq6lpR8TPFMmOBq/X1OW8NpRhX4pjVjQh0VFmf0k2sYDL
H8BEc2h+GbuuX5YwiKZ8VjaJPmFVM21lRxuWaQOt1E6LtVmMjzqCXzdVabC1kvFUC7exeJDA8BfY
ofTYfzSxvp4TifMgFk672Wv8CF4FqbhlWTaXbLBQYo35HgsAYpQ6TlehmTsLbSj83ew8omOjDEqJ
SG66ZUYyhkSIuYkLpA1YApFFTKVFZsTZaxRyBk3D3iuCcj9KnBd9ZY/flP4kDVjahDpCkb7wtZOp
YmuQW/YbeP9hlWuSq3ZpuY8cC8/qIpMZkXG305xhxHe6TD11kppDgvFEq5ki2sajb4zAh3Vt9pCP
ZvrLAx/NmML0uY9A5JcNaLm68MqgfAzU/JvvNx5yXrrs1QpqFxYyi8EvN1llRxs7kjQcvAglc7Wj
LtC3VLcaGa6F2nqNoOslSXUIZOVsQdihAt8+2oBjaOoTFV1t1QSaslSphNG5OVwqa4JWXWVbKcEu
MtUKzk457Sh0vmWl2ZynBgpW6GSomC3gWSocPiX+NAFP5L7yoSMA51yNzZiU9/0jnecnqVKcRZGP
kzcLJUErQwPEhdT35PEYDKazy7PoScEIDmAUCB68Wu52FmSe1Mj4Yhj+oRihW7JHehY1Xg8NNvgr
oHvBfiQc1QvFHXzI/2UWFxjqUH7C6kFzdarFyQQM1ka8jzdlaLuVUaymIEldHKkHpyf0jZbzrN6N
OrkUXSutHDnnp2voX1Npv8Y92Zmq8BM31O2tHYcgz6r5tYiVnAgwqL2pLE7yAIMk14TLAs4RBT1Z
SqEbi2CyrHWQlbsR8sA0eEqUrfwxck09474n0mNozo1XTsNLX+SgoOjId6WGj2hC+rBVespU+LRk
TD9UrbiqOJkA32k3RoVzhq8Lppw0mi5esc0xkOqjBhemSnchOkXd0HMMYU0YF4WWgbT6qMNv5BvG
1aeZqao7qN9zDKgWYPr0U9sCEhrBYCRNdZvsGXcAG3MctCjFKtKxG/ULZER9k+urEKiKkaPegN77
owqG5wrLpUQ3vawqCsRFvmf74y7SunGfVOAHOy38SEe95eIlH3VabYMSvpXaci7Kw8iTk+KOM1wL
MNcHc0c7ZMeq6VG0MRd9pScuBpprPN4SN8/iU1D4IwgLBYtH/zkL0h99r/FTOiqjSBGZ6KI+5cLp
dahOqXMJbchToTG/OrqkLMoUn85a3VSMt6npjmbZvERp9ZaP0alJ/dbFRzDYmFhBLMq5gWhod2+Z
TxqqjA0KF+rkaj24FJzK2apUaEkWTMsxtyCNgiHO+10LIDEL0D7U5ff8MxyCE600406d5KPZGkxk
zKLjzD6oFvCRTA1dfdJgIBowLdMee4cSKqaFxQh2v9orNrZvaQqfzwqm72UE2xSO3lRq5arqtVuQ
lOqiraLXUVaOYdgZa+WGvSFIszpQvUafQjeLkAjh6QeTyGxeoyLe+52PKVAwx4tKFvYLzfxMpfYH
woDKb2JXA4oh2P/0aUk0hP3ArK6AWe7YiIfi4tFpAgupAjYWQwgizya9bcYPhYUtEXPdWY0hIFEn
HB5l52i3LRhiNeofpQlLsLL+Ptv6CG0zrpctr7Vou2WkUkbpI/s9iqJDr4AdVXw0CawtL1LdPKsD
O6sft5+6Ue9txFWoNKTV6ASPgbHzK9yhSpJpwuDK34PSRxpVox5RbX+V9vJ+llq+xvwoscYURilU
En9EjfGudzYgnUh/qVQgXgnl18zp1W2T9bXr3GJZP09BpR+60CK6mIrdJEXPLD12w29vzCrxBvaN
Nh33uTO/TBbeF844LZvJfHQG+92Q+qspF2hv9E/wymjA02Q5GIGrY8cUqdO3atAkr0wm6EOqsk1N
uK6NprwRRhTbLn61IpB/FcYyy7wCKztZ6rfM77HzzHpYJNqEvI6NwzKSB4ujxTZS7BLKFmv40E0v
OhPDG/AiDbLvTNV5K4UDe7HerUxu8ZSphDKVhV5tgMrUFB7R0t5wYhxm+/xz0NKtU03kAiPBBTXl
W+MbZxl1YB2U+r0an3DUNLG2x1ihywx9ERFFBY0R7juRyZ5N64EmaKimeCCEj9Oskx8JZJ99g6Ur
Vj67jK20NJUFUDwNH6IyCll4OssNq+xDddLH1tBI1uYfamu8Bc117P29GtEqZKlLQ2fIdvbFT0SS
66VPJ3PZQSXLoYzmLcYycrtKiD/mJEMWmaPhqN9nQcqtkGek+lmpggNWYd/Vytw21bRTWwXvNYSd
RvmqTDawWYaYjFp+UYF9QWZTynO47mUNAC1xOqxt+yPvfrRh062LRgUsONTZIkiL++jvpuRODn0d
JrQFK4F1I0dzaALju0mm1Rt96zNKj+XQS4d27iEsxbBZU8P5RgO272kyVwxnnLIuqe0YUuBSZz1N
KappPLLeorzc55pJ0qtrD0Fp4MOXONBj6rxwLUd9DGHpYnhJEzr2OzC/UMLP5vxk1cEHuqwXM5Z2
togr5Urb5d91LThR320F82dVhdHjaEfksOiRDiw20ljVXaWRtgUreEGrkiSFqyi7SWVymufuIcv9
Je7uRT95ClVnny6wkUOn0aTPVgx4UAnkl1aZoLxmLC1jJl+6qd5WtrlNhnh02/F1zupOBKf+xh6h
VVuWuhlDVectU+CIWiw5nXheYeeeo3OFiRZxEsCcFXLXjKISHNTg+qHymtaSs/bpga8c/T4m/brV
1TfyEYc4kD6s0D4bylwtcgX24wDjMpgNL9WwICzhk2HJs5mTZzUBNKiZxkWp8YQb8ND1++agNhg5
tim3vzcxwNLzbZ2w0OlRPq0i8L6mxj6YlTF5CpkCctwEa4YM7PpcbDIyDXadQOuElWgu+/qrYXcO
KU+6nmLxZXRo1a9f+fp3VAHDtzs8e76+++vh6wsq1152f3vyt6/89pylhitfQX749RO/Pf+7l/96
8uuN/fQ9SRLvNRxkQZzmrbL8+j522ObXv7LuN7++z68vVYYCL30ICdb9nVF0z4WVlFCx+UhfDwrF
3F/+9ttzZtH8/rmuFiVGdLGYlC+dzn5H6sxrfH2X/sdv/eU5fScTp3JMpnO5EdYQX/4QM/bQNH35
iBB9mbaDrye/vufrwRANN6OJqXxDRYos2i+dz7/9/G+/rk8gHnei8xnAf0B/xX+/kFKYFOi4Ql/W
DaNo5AgrCvv0ZNre13MWtSZ3SFvNTTABXjX0po4a9spuKNrTwky0o339tZOCE6Jy7FvW1RA+SIdG
P7JbzcaB80Qcv9jL2HQJSn3EDYudHbvjt+FJe4Zq+ljg/+j2eyIX8McvQJF9qLPzKxEpBhLFHVHZ
Mme18OZdhDw3xoPx2X4wISrjGc8pyMXm+RNt3xEI4PzaHcbSekov9kkb58UdA1m1WNXTg0I8TIUJ
amFfeiVWN5/MX84qVKbUArogTgXRvqBCZW2id7iMMoK7bA2lDoMp2HLZur0j44J5nU1urHtF/zb6
rjQvQrYWT/toDrCGGuiW2itLCdCbFUQ41DzA8cCN7qE9KqE3ZB7FAhUa/zPFqo4t7QDHH2XrRdd3
Ia2x8LhJYtv9MQvcU/pon/BsRc6brFv8iRV0vRxmw0eIcucAGtQZ6F2dPvBogIQHtTqHW1W9wfkc
ZdzDJyh9Bx4VCwvtRfMJHHk2O0Csi6AHSCkwmBE8QAiGjbRxXJMj6+CyJedovFlHAVom0kYD7FsQ
1nUyhj3gSfWLD/jzMp5jaJfvp6ZYtYAhNga8xX36nL2xQKenaKEAL02BjVZP2KgujBXGmhzNwNku
VILchbXI3p3VzXIeJ3eEge7jDS7R77/KhExhB5M6CkKSegD1Fz3mQBamEplH9nyRbygg3/THcnnn
YIol3KEdvOkGAE16ozfpIVAXxtMrOsFHasKAnBfjrlxCstM1j+Mh9kPuqaL0srG9Ewx+nhb4Rh4L
EISufvK/29t+YYPp1r/5F3sLinVtnqKDuTW/5x/8iUwaYDGirY/oBam4/11C8Y51hsdQ9U/BEgg/
QgpxATRAx4yr0FX9HQBi0/uUT2CzXfPErohXi7mVwJYWHEa96M3/dgc0frJPcr80gF0uR33rBzun
wFZ+oRonkkiWv7Do6vfSxVqHbQ7Dclm8AENFIOqu5MTTvLfi+Bicb7hsKx6Uxb2lLJRHAMIohjwD
piJcOhzYEWYubNVDfuDSxLZWziCToxf/wTh+audz1G8l97Mtl/UHhWe4qZBAKV9TwXe7l0tMedNT
9rDGOdIy8Z7GcJ1+qzUvYy6JXnK3GaCKJriTVtJn8JQ/Yu/9UD7S3DBvkpdhWPT7iBVnTXPJyJUC
zAuYVYpW2+KlJZn0Bn/038+S0FgFu8ym8kUu5dwVzABM92Kv4fIGu3n2qhd+b/xYratPIK2MZbeF
teIKT0S3vDYPnFBU56qvybOQ63HnO4PtfogfxlXt9SvVWNB4fqgf2+dWYwmZHu3DqDPGrxG8VjRW
q099W2+QZacOzQaetfxlpHxC46VcwRl1AQKmfr0n63qDNe2FnA/7N5KCJuatZK7depPuoWU++kDt
F1RqydqJ6czNZJTtpdgNduJiNp9bhS8PMHMT31nkj2V+8IOtRY5jF2R7eWfcJUDGbrKdn2DJ+xua
O2kyGKttdAxPOAo4llscMF98I0mCyf1rtKTSsEreoiWiBbJDO845xRMBE1euWJf2os+eqGQurI+Y
KGUpH+ZtGO7J0K9q1cuOb0V5Up+6H9QpuSq1tKJbrQIy7+IVXDtctcJxq/dGwIaBYDJ7vaF+U79D
nZeVK5EuqayqB7/5X1yd127r2tKsn4gAc7gVk6hgWZajbginyZwzn/7/6IWDDRxgLi9HiRwcobu6
ugp8EgNaWkNYyLWOruJJkDD6+hx/UKwt+zPVHnV2rN19RafYNv8l4iVVdl8SnSBQzhzhQWu87CV0
5rdmcMyE74xUaPCkxxpqG+f4gnZ1ZbMmit/KbwU6UWzla/ottQDj12Fy2cISN9k1ZyYL/k1uhLIt
lazlJX4froD/xoXRWY8INkKV27VfpoOMPrmRXNqK6WE9yusz0+PlpI4f1VniEXV2SseJU2rof5KN
Y3fhVpFd0Xa0nlgjiJ+WT8q+84cXOlRQ7TRPvewKTyl4jeRtWsQIdEc2KqyVC9sd/VU0t5Fb58S4
KV8clhyBjQ2jzNk0jacoqO7ov2caXzIGjR9dEw56b/5aiFRFZ8bOh+Ovmu3t2W/q9J+IFiF4LO00
8UdxSJbotMGWd69uc6/Gc2Z4LfwRYhf6qIR4qfwEcJk/3ztOwc/omt9WVtQTlyj+tjdueLvpM1vP
HAZJvGe9Bam5CwMK4ZGzPvT7cffff9EUrF/o5KLFjCTzjJC9sVtR4M0eHFxxw2v5iC75yyY3Dl1i
2lSZIT5Plb1kLq3d+beIHYP5u6oXTAMaH8FOJMlXHx1oAvCussWFIwk+dir4MqbPL8UvJwPbyNsA
t02wOc+nyK4vzHOOt/DQ7ESX7tU90yr9Mf/pdEnJpJqcUR5TqGOtND4HlMdJyg3+qUt/lV6nMirS
l/xbQC5D09v6NuB9ynYIPpdPu/TWW96qXZJDoHIQed7W3tkd+Ijpuu8U/S616U3SaaOL3F7EwPi6
BsmvNuh22tVuRbuZgXATjVzPVs9m6a8P2TOJ91f/Jr6wUH9jBzHx6KAcm3vqNDabJ3sGpTlE1b+M
44RgerTzouPwqR/qgGXwHn2Gd+GoBM2R8rcDAIAMqMcRS5PUI8wWUPn8Uf6MjgmBDgiIjaz938bk
sDk5s+HBds5fH/udiWz0rpF3rTU+8HC6F1PyGUJ7cbeHiJUv95s6z9s0bfwR1AgrChOR4RQ26Q4+
N0YIS0BbJSEaex2y+x7uE0gQSLb5WB8F9kKSBvySckQqX9fqjhEBAQ8fRUSxi0d1zI801zlCZmeQ
ocMTOtAyprbF3hhuhunX0y0G+k0wGhERw+bR6mmgqZiveNJTZhv2r4+KsbA/OqKv7Yg9b1DdF/pm
Cre3dpKH1Hin4N+wG+7tJfZS67HeGy6C6qBZTuj16HUzy58UJ6Gg6U7X+RJOl6j5ytHn/26EZ5Ru
7flHIZuUFessHOtSPMQbl2GzLXqUhvqwNoUrwLyoHnSbubwJpUcprQBQFoR9b3zmJpNjCGqHvgl8
pJ/VOnfFoMHGSCNzs2fjBsSphacSJQUXeQSh/JafodL3+q4gTWxG29RlsO8z7gnjXXVAEmJmCtuO
tM+98pI6K8SWL/Y2zhMCacko6MvZsfwHnlxxxTqitTzCleYl4/idAcYCAlUW3oWdJ4bocBh+G7t5
QS4eB/GajcMhBCWgrkc2j6dOdbQnGAfg8aV2WBQiSPd73dwm0IcyN0VoR9L8scNGwF3lF4WlzXHl
Ii+P40l5xTugs9vbWu9rT/1Vf4UagWn9F6qqSRjxUV9Y58Zb5vaBCJcHRoErm/bC9aw70JVd8STR
54KYWu8CErf9Aagka0GgdzMQdOToC3uFXXWwXWH82SnC+rZ+G4Yt3pGno0YtAiSoctMS1yFEWnG7
Ui9AKisNk4knPOGbEM02xYq78R6qDszPefQYvvFHkOgA28aDvS/nSMlclWvGOIhcPWC084tA4nHs
0qC+EboAP4pTgIAH5b96tJXtWbos/yF7hfqDk9UM4X9H4Ymz91md9lp0woeTPtPzchDdcUCi4FRl
jxCA7DTenliPom1+jMVfQT2liVuUzh1xFwFfFcIi2Q39GBXsHef0+p5iXvzQPi4v1eTSHSpWTyPy
e5k/ZA6givjSJXtoZQNXoBOkBYp+VrrbIryG8weiclW0bS5YGBX3HruXdPe28RwIwWMEN2z5ab3M
1NA9w/LyxiXAWPxouBCgrnjYoJ+eaxeARuMwcAqgP+KnDpL5zTncRo+phFr/TcieKerA1NmZU6B9
dZwE02PuLRX1g01RXKahr3ak/Vjv2+Kqx4e53ish1udeyW5Q4RgwU3TbVQq7mfwnOd9VX62l7MT8
aJBtKY+DhIAVPB67R1qls5E2/51mpwOSbZ108SzDb1Qvw8A4r55jLNZjwas1u6FdChtuhuZCkTYa
8S1lb7MnhA5br4Qm2O6N4thEEK+cefhHnoButnkDC4FcD9QIK4ManaLZkwb47ZSpI9Y+rbCh5S7C
CVG5GTM1A1aMf9mm3966lFTDLJ9yTIbr+HcdP6VBicm0p+NfnJ4W/MMJwjhHNIdKz3KNGi+PT8DR
pUXeeso2xddO3OXLEwrTDl3GiYDvk4gserHjX5pfe4qZLzyA9YtoMNkJiKFnnMtN9lhkPo2Tm2g+
WvzZMWYfVD9N47EVvUY8cGRLsl2rX9NdBdv6qgWbcCT55VRCUuFXDve4ES3DXnzEbovi10mNOMsJ
Yuf6APK9/LLZiPAyUm9SPI5pSsc43WDjvhAvCy+a1xdebO1RqS/fWskt4p8Ql49fjiT6KauAJkku
mj0HGX+lPkRgIRxFBEzsdWt+pWt6fOZ44Hza9RfWjXlAiKXxLvBbiF8b8HCPuKO/Qe9hR292zUP0
mX32p3sdVLt7/aPs57dv1O/1Dzwu+p/N2Ic8jaSUZiM2puXMQ3gziGmYoq/AAniRP5LL7pNzcUV+
XgBjB5klvfsUbn+GF/TLWZ+4VF5m3U2/CbtgmnOMGafn2qtxRs/YUM2g/Rrf2EtLp7kmzL3NaGNu
IQ6SGlFNoopMlMrH8lKcswM3tOtv2n4DD/x2wvWKEM22vlLBY7sh08sO5aWs99PT/INVAiFNAoko
EveJvtMAIzb6HE1l95lZiclN5VkyuAfdwyvlBYfdlQEFleCraderUIlOGfXcxxhmDh4p5WW+sbZ4
JzJ3v9kE/qvr4LPg6FG4NBF+JHughhuLlxWZe9TKwQvY07H4wZee8Gnaxzb2TVg/nDAmYpYtv4lb
/9DbFDtEH0boFIcG93oPLOqf+CJdWe68S0HS8Ng7Q/aTVbviN7kWVwNDAkwN8CQ6/11PNF7Sb9HF
P4Z+UhJHgvy63ueXcLiU6cdqHDoZN0JybxwgisIx04cKCIGweCuYDi9YBNrWW/pOTm54EoZOe/kX
gEn4ytyw+KYxYrjKEBW3DbL0TPZMYNX5kanVX8hUpTfCS93uPxTRwVRP8S5iwBM3fCwqDigL0EmM
xmSJmiURLYOTUJCypW+Ao6TDasMFrKain4ckLqgpmB6aXmyzyV3/6GqPVROx/wm7jezpaNbz759L
j/wyTx5J+6i4VemYHxjVO8goVAFphpi5Sobs3yUp/kk764037ycPG2WaUzDagRaS9i7uknHkis+C
V6HFwlGtnfrHyNjRf007iScHYRvviGZV5bEK9+KHDvahP5qsr18mEPY93INsd1jSXDhh5DXAhvWz
PWEBVj9rsS98hzVMDbuAuDC6kWc9jhRxsP0DeWmc6KSX3lvzrfnTaXqOj+Fb+zJxYJJ0YrfU2ZG5
i682ugq31nirRAdP0M+ZdsIdcOKu8JxqcUZCCKe088zhsIdrBs3133irrFPF9Kr3wFxZcoOm2ugO
K7HSnxPLMXpQ+1M9vk+fnGe8zb3wsW5q+o+3+l/RU/wAbyJnU4V/dUdR1c7u+e0ZUSfY5FeikeGu
c1xXtiwfe4DXAr/CPYwLYMaeOBZ0oPvFvSW2WbOT5mCkKv4qR996IjY/Fi4ZJnVRZwDDlD/kD1y0
RpCZhwiuaoC50yIf8fNK1xNUEdkjmeB4Lm/EAsUdv+xng2oYMxUzqC2hI+jY9uldAvrsbWDHb9pi
nZM73XnJfL4ryke80hJ8ZihodLQVgDW7CPXiqoQ3lPFSh+6kPlZgNW9gvrUBG2Y3E4ea3bF4NfvL
3D7x1M8iBeDhmI3c6sVqiQTyr4qDANc3O41gu/Pbxklc3kHoSh0i7SksPW394h+IjAUFZ/vfgxIe
C0XbTfWLZVzn7qhvcaiePI47ZU/D4XPW2Gb8gxvfKBx5D4Q8Bj/8V16Y9d9gI5bqz3scuEzDbUOH
De1Ejr/hI7gZ7kOMHthYQ4cX6p6M8Ggi1Ed2pezCD3A6Qni8QN+IeMmWACzrA/48iN5S7tk1LyGy
fZjcvfVv/G9D3Pbam/XU4CoB4hxqtv4xCHsSrwfmfU+wgmoJtjD9258fSu0ShrFrXMg0zPJTnMYd
R5VZcgPOnJ/ZUXkb4GuyNhYzNmod4W/itZtxyp9LjTW98mJf0leZ2UyMbrhE5OsAuvIRazVMuUg+
34QHjqHKYVOFIalT+CGIql052hegNr6cPSSZ047evN8G5M4VdZCOQwphm+sNWTQnIuww7Iwy0/3b
AYsz2+2NXL2+FWQ1evowfzFa4xuxFttavG1X8Tb72PSIS8OP4SX+JnUhLgbLZYNMPLYlFDzSI4nF
8TevnfAjUemJ23yPEmpCNHesX+xu83sh+SO/ow/gKBNFp3O9kCgDarC0Hojac7QPz8sCGrOnHTx+
2zyyviSK2DRlAc2Ekpf5Aan9Dq+hcPZFXNLexImVdoVSYWzOXCJlyswVkkuHTfEDg5w09sZaVuF0
usN5elHd5dA0O+Jqj0WmfPU3uGQnAI8GtIYA1Pwgus/BhSUb9J9UiJBCArMiRtB5Bq/R5uzScA5A
Y6GXJr0MsKZwEIMRanlEVJluA7mrh2lytRAMhrAEZkQ6IoDiVL+T9ga9FKZVdEiDd+EGJsqW4Wfx
AUiJy+IBqf44/UbAOf9UDsVm8alI0NFCWDWlPiMKMSUjRcoOJEnhxzKdlbfykrmcbR8Mm5i+IZDD
XEOT5zPCIxcjYfFr3pkfyT2LArYGrgazny9eiW1FI2EX8dQlTMUuq0I0hKTWNit6yE/KlyofZTa4
e3ybHrDMZgZmr2FKkuCG5zS7GJrPi+XdjV1LZmTILW7KfrwVr1SSteXU2NMrtkl3fr+OTrh59V9Z
ZFu3+chCBqyGCfZgnpngIE0mh09Vgyi6DAh7V0GIlSF9ZW/pCNyNTa5ll8Lzx7wxe9XaNxqcKLVR
DCV/zZ75XYCdhuAic2Vs4Nj8LG/UKC65uCRRsQAvTozHmIivcfk7mOoE6HtMwMgkJoappeMDHbIg
AhzV3qjOmEFpfVTCvx52zIJpGoSWA1j7rN9Ly9OjfY1DBjuMciy0N4Gtn2sWQgya/SXa560/i8s2
eRL0fWCL88yITUiusMvCeQqrRp6Daov9BR8drigWHIGTgKlyIzBRsfMDrKj2XD3XyivziSIxn8HT
eboNAGmzjQ332ysvvCE7GeNRs6XMz/y0oO1Nc0oZRr3L56Rc1Qs2bar0TG8l5rF7CusVyzv+qecf
BnWYPvhz3mdLVxwGuic9x0X5yLByR9xXTbgz8kQcQdlzSRL1ekpg/HiFXrPVc4zxkbOQEWe8VGHP
GKWiY0KXJr/C9MQxTCgNgD3kxTVPEYjyzuzkNfX5yrkXCvtKfOeuc8DGJnsF9ucLLh9kvd/CEY0f
yeDW7JScfKTUUs2Bu90mKQqGawOGIzb3SjYYogHOgiUqwyNvdWQuGkBDQpfKY/x4FW6Ap441FHfF
3MKoygodrp5r5BFtvoqCTZ8LVyZ0t9yhRHm3Cps7+sZK0voY8TYS/qnA9mcz2uPqxvWDkwBVDqa7
TVrT1aV35gpfArnK2vba/70z72D1AZegklbDdNtxZ8xJ0pNa2bVMVLRMAWMTcn+bRJZXnWuc4TCR
tDn4yxtGogwrf09lfHugkc0fce9pgpO0x+0w6RWXq2IR8RN+hccxYR5GaXi7be5WnjEvsvPOYegY
Aq4x0Xbc/4qcVGRz5/wR18sk2B5SDW0TB0e6ALYHSA66Q+aG8o24dKfwQLIR5Zw9REkALbY5OMt5
uvPG440qgUDG5PG+3A7/1u7GC+rAPNoDjwdcOCNrVtWboV1YFZoasOQL5dhrwUBVQMMpjSKw6MB/
4yHyYtvCSGwWaqPRe0Sx7tlA/R2Oj8eDZYHwHvwij5075DZxo6wd+q2aayTvsZBrVnctrg00ya1+
AA2U6NcZt6VsS9a+qO0Vl3iqupYjPev5EfBEyAATbsx53jyE9SxA5XQX4zHt0XlyKuOR+5mYSsSD
e2M98Rj4XezBtrkIMQX4Wd6m1EZ9BXEn3GGuQut8mX5x2IE3yihzFfwejwH/cx4DfWZE3K1xjmFM
Ki/8QSyeJutEvY75waOcRzss/EbyeSdq7nFOwI0CJUudIqB1nLbVZ5D2cVVcNmaaoD6c9LXdD0cm
Wf84PFEgxZt2W4up3T/nUDxnxtiNG8IWWDo4xs0mYDYuUo5Ct0bpc3WsYy3GeMGeB69LXREDu4IW
uDJ4wvqX7cQarmP/ge+51eH+kweFeobSJsoeclKdfO55+dVbSr8SA0rjluLCGMskN9I8UXvjGXOZ
Y/jM2jO6G19yuxuDq7bhcBCXh9IeQYFWcCQsUTvKXNvARkcLio7skjzBcFzRU9yGf1e4IDgl4jZk
n82LOgf/jTB7qdDv4VQyPlnpkAtnGP6Urvk6B3DduLNFcHkkrEXGR+t8Fly5VZ3s9lF9BcNjNLrV
rbI93rjMQjgFNJTLGGFHftnt48Lj0TFQVK2V2IWrk0P4ZGDZgfi61dwtkUKDievG+I6liIMLlkgq
gcY2OViQ3Y5mUQ9M7of747kyLUPqduqGT0750fpqriH3ROLEZEwODCxpHpfE/W+EIANykR3rbgiY
v4uqLTeFH4k0Tlu8rHT9QXxgEoxAmfbI85xxw4Bx4qugnGRlOyoXcunOlm+0QGq7YVyQ+2tsn93T
xkWvkOECPSX6O4vROsbfsFSLp22+4rxLkmrikO6l5Z3sgUlGgksOrJK1VdNzZiHwchLn0G0EvHWP
PDmWnal6OjI4NLIyAsoOlK+4cmYSWigdVDinZo5hv6H5HRaEm042+6WjUpGybO01JndgL4feRYUR
9pSzsCho51euUPqbZ3A2mByWeZSEEmoUCNHVyEOfZbCtHxUZc/iFDips+SPS3NVAT7DDo8ZjrW1I
KhxMQliS00P4yoiK8hlmF9p9PG1WQMUeIu+sbq9r9D/sW/Nrm9fKlWcJ0CpSEKXsifVJD1AP6UXI
PVbW0HkQLkFy2YFKYFLoXKgfM24LrcHsw7JssfuT4jcPBvx+2bEsBLmdAi0m1S8wGY5ctudKRVVt
u4sRe/jRFQjUWaCtm5KU3El3mzSw4gdUwmCCRiKLx+1Tn1YKVhqMTDMNqulT+Iaxwjam/qKVZe1n
86mo3I4xJbyx3o32WncOHMRtJg0BzHK6VDWCFNxgnY7hQbAreqCyFzXHMT4upaON7+ibbVUvoITY
jRNiBDtvD+xVMpATRuhQkzedMrxfgREsyjR+3eyZmDwKpiyMfyCpEtncB1YgokRMer7NEimjFw4j
E89RrC4FfzKP/IitfYs54qC7Cl98bSL+h81M/IyHqFYHPDVO8lLktD8I2VNOzWzZ7oLfrGp7+1J3
6oHdlR68YwzZ2tjNFjoR9rbuBbifHyAivL3ROaw8XpmKE+c2+qu8gMxspOiPiQsbLGd2DpIWsJNA
UF5xsSw9ps2gXVmWkNPD7pUWRZ57PR5kXmp1+8Tt+m8mPDWQULmydPuEzc5hQsXp08wNQXZgVQid
szaOLvqI4NJbsltHHhgcmAGhj3007YXFE4HOI6cWrjydKXfr8aiue4AchlsorxhI07bJJsVmxGKt
H/MP5gxLiitjJ1rH7WHzS0xmNiN2Dh5RhP9oHvDQ2HkKSCu6vfkAb5Y8TvcJIYQNivNO0JB5JA+f
yJuJl3O7gLNW2JV0YRujExatp6kkNnci0SZs4M14V84+wDK+ZAwJzlgtaNrJ2SMVHM0Ctt+KDDxW
/qqIaMyBM362kBzZWnLSedqV6itKZdQzt3iPlyIEyXy2kHyl4d6EIJxmoMMjsz/CS3xAg2sPnpYr
n09wAijJEIlx98Y3m/wj2CjJOvnqdnzDPAH+hFmU40ANzaDvYP0FMC0AkzmcWxCmkIi8tXtBMj1z
tgropKpaIs7C5vFn3RhtjpBK088M5iZ5L7Ql1aJR01Neng32z0xxaBsZlnBKhKRPD6uZp3QK9cZB
UwGbFFrOiwwm5zKJiV/r6jWpZ+UgDZVysBocvMUUElWpFgENa/e0p42i6Bf5kAnMKREpKnGKKXQL
NLUkelu6QptNhxDplUM0YBeJ6qfMSpqUTdCBTXy2AM5aXZoOC0LCdaILnrTyRLpJfZn0KbejsDNo
rJjZuXpVccf4ucEFx883t6E/81Fj1X7aIvqcQg6ZWuF0jtfCH9BGJK6JIhPjRkjTu6m3clovpdts
KpWnb7alf38ebr4jYWZe/r7VZkpBkCPe/n5WFNmyn0Fuyq0tqJTn/lBsBghTkzBkw3j6cyPINq+G
vw9ytEKS/Pv0z6xgkGvTlhoWbqvi3xhl8f/7oHS+plUcJci5EW6IT//7hVRPv038C1xlM1T9+9D+
2SX97+u/z8aO6VeURbBsbgUJOnE5/Xp8mosVnwpVnfpluR6FBmankLWLM6NqRveTwRpJ4Ps7fYgN
0N/VmrjsHNpN/wSaHZ/+ffO/P9z+GmYnP/nfN+ssDMaWHKzvwHpaAybk3zv/fUi3J5P9Xc7fp3/f
1OrmzRKpJM4I4O2iQmzIKznp6m1g/z782VH8f9/7+8Hf9+Qh3iupnviKMZ0KI5e8cowaqC7I+Uwp
iVwcCewAzWsryt0ubWLD6alvyFE3OeKoaba8KQVapwHDL1fLjcrvhPplAplZIYsh0gC8nYIMlPO/
LhdxoRLCL9yuciKC5lCFVu9OjUZhZIXTlgKhpcYIgWAsERISIMoo6krqtzXSxR2YZ22mhOQdnU0I
gC2NyNgtg7kTlumx7jmQRxFNsBK3UkVfSInyh3beugnpYHe60Vz31mx+Fd2t1QAEtVYqn0VKIQnp
upgUkxeZTeprck0hBJBEbfXrIiMRIOIBqKgQX5sp3PUz4ckC59DXWh0tXRq0SAnA56rFU+I8dROV
I60ah6cOXmUNamVmeXiuiwGj+gB3TlQp87Zxwnmgaoi2YGxp477LJ3CoWnUtmvvcYmakowWRA9r7
26GEsGecskhqycibnxlpCd6PMEgHbYtqiumpkFGt5xCi99CwqSrEjpSSFQpUZdYcsdDGLBhUJFmn
EXwUeWivnmCEFBIZRlElr5XYB/DpE32iQJuSP1eGkaBaBQepAmU2AQj1KQspEw33sWLQ2gaV5kR/
VSxyh3Im2hTpf6dZ0RkLOtrmO/2BA9TMEcY/tm9KjLpvKJBYxpFtDJXq51X6ZYEAaVh9IauD6Eud
EzzGJQWYAbBKD6lHIWHpick6wWlLI1qahhLJUBk1GLIuWiECEwgRqhcdtAbMI+syWxOrZhQMX4yn
j2rgigUhgxQomKehR5lB5OxCBvJQztFKYA/Zs46zD6MnGhW1Lyu1tFM0cMAVGo2mdRK9STqZITzm
IRBQghjicXYasSxpMR9plBBb6GwaJmjSFt5LVehGU7n1nf+bqmk8de2o4DRWX9dpgCFFoZcWlPW4
aQA1skJYPAp+PSQVC8h0Gty75Si6TuWlU3TrLdkgRA1pRMU8FnMZpEmFGGat7TJE+o6a0J4NQ5v2
WdPf9UiTvGlq4KqweFHBNq6DlHDuJUvi5NjCbZOIPCcxRtAc46dE2WC3omXnpqr6g2g2aGOheL1O
PCKMZWmbiQGZAfnJYEBmOkYNL5hg0qbrgrcaSi7MruEjSwSqQGufeanE+buoP0ZkTPuppbGPto8H
Zczkg5Kth6jKif6X8FNTdNo5MvzXxyjyl+eiMbxRlaxTWzcn+mn6I30rxzyU/ilLRwNNDXDGEUCt
AUJSr6F8IaW+kI7IfNJ5VEgNFs1PvU7zbNe18qGEHEGbX2COBiw2eSFJqtPcbnO9O9AhNdhiqP2I
RVX4RYVhiIQsjNJ2L1Nb3ic9p6VtkPxVyR+2mU6nriW6mpDLJyNevsysThw5iRH4pOVtokWlkTp/
Jv5Wrb2gSPspqWlp1mm1KS24Hu06JceUcwSNVXysQ5q9J7LijbQIDQTBhtxpNCMQBuItTUYtXUZ6
o6hHDhYjXJxsiBubpuFAQiwjmND1vqpxvE9r7cgUKb7yENXnEvJ6X80vSGj7xkCbmz5RWZs6YMO4
/VC7GbmtXjiuCTQNYWuQrOc18hSze1nEfA4UUTk1PBogR9jfUWzZy6D8ahP5DR1XE5gAUZEkLQ8z
9d0pSkmEEm29aKry1lp4aW9OXEGbKMSEFUBUuyB0UdKEpSOT6AntOAeVhGl3FVNFFjwaYRWnUmjT
ERv9htIq3eqRio5IaCFPJ5flYSWQ0fPqNCS1ch2a9DmUrMZjM84COX3Ro0p82ORprWhVjjL1LD1L
5Od+GSnqQMXqWkE6TsYd1defecEZu5iSf0tc7KCoxy+VE9FyGlTmXUjW8WTV1RlD6NxPaTqme0D8
zDeKhBhSzzLr9iTWdXLKpPi11JE1FalkLLl0loSVbRMtC0/IDBRTi/qVWWrXjVCf9aInPR8n4mZL
QzC3E6gCRtpNFVo3X9GFpKX0N53DU9rJCnTaApv7mrCzmpL+lJPt5hlll0alDGRmkn4cwk2KWO6C
iA4dCg8bRELvcNSmyTnJGk81in8dKh4+jf0hTeo0gU5T0ClJ5mq6/NYX6J3HqoZIxljraHWPQaMt
HLWqrHvaRHpktKpXiPmrNCpwNLrlKhgRRTFlXN3CLByrqkoaH63+JM8KsS1by4BjtDeJ8nCS6+Jx
mtaPueovbdGBEWSzsl/F8aQmdYTiUYyylz7dVFDDS2rYDF7lC3KBZVQfGY6hayVQ5wLFRVDojJbR
lJ/HnNRCaA+9RkNSpwMqNL2cP9P+c5mW+SSM2QOy/ZZrrAVdEAT0Td00nKhw56UUBCUVyp8yRWAw
1Vzid/UzFOl9ZrI/laoEVG6YQYLd+b6IoHXo8XASFusJjQ8nKluLkomJfE2NeHiX7uuxe7F0ia1d
AFWUdJKtNTK/k5VoszIHqDI6OFWLDr4uAmlmpaEF/YTnCnK+JIfSCNWkj2GaVj3YHEq9FxweBl81
Kljm6Xim63HOyn807u/QNtY+6/W9aUfTjpIQVbSR+9fpeFlXKzkvMRbzBdyG4WNRZ8isC9mAfFzW
9Ng37XxCP0yEN/wTaTqBedT2r7HwNGnw0TOra7wwHX+SRQ1vFpUltGQG5ARM8xxF43fUGaEvBIpW
75ua0q3cz8AAa4X5OSF9JhXHuC3Uq5Z1CDyOPjqBI1AKIHhrru9JCBGjoUsY50OW8d3okI2P1t7V
pJFysxRyBK3ZgzSfFyWJT0NNCdVMFW+SsMmbDJIc0vC+0kh4s1ix56qKaZU0PtrECiZ5+ODAedJN
GRWdTVGiRo2mn906DLVTbeXHWVo3vaENYxKr22wlVYCd1nHJZ25SpsFXA6DHBoPyYKfQ/6w3btuc
NMzXLkYyNGeECYD1FwIWEAIz3hTY5/qiSL1+yixKrzONOFmc0kmariF7U/ZlVmF6asMBdlCa+bqu
Abn+mbBMYrWfDCeWHXIk7SjNOC4Yi/Sm6NllHSYdAab2lbZ1zkkT9mZKQ7oss+XMC+DeUlqPmc6j
RCgCVpOs7NA6oM4pTrWjS1cQsz4vOhKKpkAmoDyXapeCgPdgdXqtuXnUIRg2Nq8dtEWvpr6OusOT
rrfAF2rNI8sJ6EaRKn0jlUDDrVrSvFfd+nQgHdZouKOjK0gGWQ5Uy3rsGjHZD2m3xYk4YsxGh1bO
UNV+Rxs2dGC+LMy8dxE1ui8WdLdYbY8TTcaAltK9VZtLUSmIia1rb2+LR88Wl+SRwdV0VIt0BIUk
oUBodl48tW81+rEJIwR2pnxonakCB8ER8o5tY+cqhfhbtCU1e3EqoIS08TFp9qg2b5BqxDamMMFD
yrX5NEhBOBYmxm4F/W5sk+VEp4WCvKYbds+KmJvnZgTZreRqXyVbGwKEz1LSpOMcrg+iOEp7GXGI
Pfm0Mq1bVAB1PYtED7s66IwQwkioD1LWZtchsVI/HiiuIw7Y7qsKtexVX5STGGa+VIw6qFkS2pY2
B/pE+5Fp4ANlooaAKvEYc15lYFIYHqrSqhCe+CZGJbR+L9GrqY3wTbOS3rFKeo/ec4MW/JSg3tGN
NTt1FnBKM5WcebIYIkOYbf0ClE9CLX8RRXARXZWkx9qkGVYltNmpUbFiXmTSKa+gBaEakQcNMPXr
cEU2t68Qy5d+m8VIDtZa4Rk8d/dBr4NVQFGs6PPJWyvpELYwty28Yg4tMFoZcbOiGV16hYfboeDV
iCuJoSaCV5siNLIFboaQipqHV+67ICQLRy+G52mdtkG7QEcniwBySmD992t/WOl/6foHVK6isymm
F1mdhGfSXYWz83ttu8ZWu+OoJyA2JrXGQXiqSiMISxIFY6CqidSwn+Y9VXRcZUiGnDJTvqcs1uE1
JyLK/0VJ2WGFv9W/j+H8CuygkT6Z7HJat6+MtqGBwqpP4YBdMaZTQUZyfzDqlr2liQ8dlX6hFUM/
a7KRnkgeJy3NvrAWeAdM2paFiuNh6RSIkxE1Q0TanTKHGSopdJ9IUxEYRa88qtMYjMAjYxQm53gR
oLZbTfPA/GQ7TZXVSTWRvdPsCbd14Uems+BoSsn7nHCsijGrkdnCgiaE3eQcS6+VKg8FYq+T2EYX
PdJ3daSa/EL7USmTgj9DexcnvC60JGGJ1jXQ3/ouJeJLnFIqXEfK8qY1hdD/KfX/H3tn0hs5sl3h
v2K8PQ3OwVh4o5xTY6o0VGlDSCWJMxkMksHh1/tjPcM2+sHT3g10obu6S5nJJCNu3HvOd+J5XhhQ
t29p1jo7b0oYUqI17xTyf6CtoENTw7GrKu6mzPthidEcbDkL5h4kMX6MCfLrOVVINaywonjQ5U6n
l3KZX5ZlxkImaQAPTXVXd93zktZHq0ySH2Xw2hnze8olItqUo6SizbHl7SriaVHHdfa5myrcIShI
nGZCrxCdTVTcpvrGc+w3vYBkqDx5LaANEFERRmhvzSNZ0waG7PjljdhIogBXiMlkAEmuKH4EWfkz
HF9U0wSfi/+jzopLNen2NNQLY6B8WofOTII6Sbu18G8nNqQd3ahv00pz7CWzPLg1hp1+kQcISgWd
RRSN8FveLUB0lAjjzkCP25IqIHZO8cqCZfYESKOUrFnflcl+k432qUTS0tVtH7QTDzc1WkrDriqW
6FN2trMLVzRI1i8v70NExINN9qWsuEhwK5pD68XoAHa6zNwHR5ujKCrONOSq1Kzgm8GZboxJPMJ5
PAr+FMp0Y+glCEYXajlO0DU20zxjOxgAR2ThqYKuufVWY+KoaWLMPZh3PbTbdFwoplx1j8eX0QV4
VrSz/s9ayi+vspp9PnQfYIgRIGWxOsxLeO+VDh3pXOw7i6pIcLZTEVYa38INONQtFn0E45MPCUTi
2+Jb5/Hx021H0MUmLAJaBSZ1WbCxCljFHN8ZqT4zxpR9X30H8ZigkMeDSiiVxUoTS/vdqpATOcky
7+aSOXLGMM6CHSs7/VE7uKDiiKzxtjlpv2F59TnKxSZ9Hbru52SW5b4MHmSF07gYrPIA86NGuwhU
ybKomDt66ZKfYZXdpS90uk/Hbvg74/n/QW//E+hNRj486/8a9Hb7ntUwG/+e1nb6/Je/Af9f/8S/
Ud5CuGyACPzQc3mmPTDCf/unfwO9CeefbShyTuSA/AglWWn/ka0GG45MAzcSkGgjz7Whs3WAi9J/
+Zvv/bMd0CKxhY0t3yfy4P8CevuTCwERMWnq9b0GfgQ+27P5QTLyOB2Ef2Fc9yK3rX6CvjIgZliH
uzlUNVizKJ9/O2f9NjxZJ0xx+RWtlOR/4IY7/0BWFkTHBcGK3eXTBM5fXrypg6YNbbkcvQmtRrZZ
+utyvKvoxvcHzN4scFH4BWv+P30//6vEir+87MrN/09ou8GPA3iWvKz+ObCGVveDddgNJTUzJoTr
QO3ZFf77l/wHkvhfXvEv2RBFKHUcGV6RMdGwXDCvZ4SykBfCqD9/+e9fyxfeP7xc5DiRD3/DtQUl
lPuX69qVlsoT0+pj0o/xOQWyInzvfuolOu06askTKtIdODA2Z5lQ0HgFlO81rSwVSMQal9CwirIt
t1iUuHPlpp5JFB1bhf0CwO/WibwB651NrLewX2NhHLqvjr2fq440Fv+TDQh8Z7CW9qQP1EnhbbVX
9Yei5goXbcw0cbyPrRZLSD7e+iGMsWzpkIlPXb0N22hv+Gvb2SeKPvvkN+7jkDT+ZmGoOE0zwLgl
QLEQVncxh/Zz3Oht7etXzo7kWGbTsxcp1t1Z/JgYqf+4HTJ3unJVduTwb+9iYSfEJuHqTDvnGOr3
bp6487z3dKYiber5ObBD+v5DT/hbcO5CIzaO190KfJ1uEJxreqqj2//2GnnnxhSUMMO+gmq4zVT7
Run4PM5q23XdrRWMr7M7io3oubJL7tDtCWMEJXozrCGDYTfR5Q7Mrgw/hqxTZGgwCVkMYqFoGHE0
5Aq9NGVRgrcgRb5TZ9Z+nunQVI3AQTBFFBmI74gyqN0vz+LPjR7fhFtkK3OMjwxiahNROXKOujT0
MtRI5a4HkEJctqPVQhiwzmFT4Cjsl3A7qI1TYeWoiQLDCgZcz2/eBNpeYgZ3dOq+imV6TkNvGyA9
zfT0PI8ZXks2VMPx6KoQy5fnVc8J6Kyqex+6ttyShd5eybyzYKEgw8vh5I7qLcb0ZAnmDzWzZC80
z4GqvuhJ7BhCldv151Te9GzPwf3cPISt5Fzb+RCVkS+oINpGVFhRmD4mAcuV0tN2AYO2LSh+fBd/
PO2IjajKcTtYCsVGyACk9DxmmB1XLVKceUP7u3P5jCcoNmhxGrx7InIZZq+KGaTjBRFh7sgEPc++
u4JPUHUxuGarvyko5ajiOMi7pf6ZM10BUdV9yiZivpaKCTMdgOOC/5um2xeQGXVVYu2M3QWpGiwK
eu2KfgRvpPXDeLPUC+INkyAgy93bUopjC6Bqk660Ek4wF+noR3/hNikd56bJZQLKkarcs0msJTDp
RDrBrnYdfz+23D9M6/AgI3VtZpzKsR0CJmqZvcz8AdPCZ+SLlhxm5jZ+j2T0wM+iRO9Z42Muxujq
gyKUkFfvt4DswRW5F85af799a3pqV3Hb/HZyDvhTVF6SGeOQSRhQ9370WGgiVKaSTxdbOLCbBcE+
EXecgsPitN4301w/FdV4N7uwtLyyf3NaqubOMrumwbDmCwksg27slXGxeExCkbc1fJUWBeuc2kcz
VEwKlmvhCoB0NnMA5YU7U+iHjIj6Qzd0t5Hqn62aE3oOTJvZGd+bjU2PdRc1eaLeXJfHsMzaioi7
eJfpONkF6xPXCJsb5mC36V4am8Ju5pltfTc/GqhITGx3BZ0nGMlgs5eColpbHPOdHr5Zfle4DOt9
nlRn/cULaCt3IAsHX2PlDGECCq5xF+g3kdVQD1GgaU4/KIRnJuwJdEILBrd5iQ2K4iEYQYj0aPyS
FqkK6+fGSYAN0MA5rbdT1FhmO9OIuUpWWYbKnkvvhcm9v7cj6MRBFV6CxtrnIQ9kilpkbuaXXinK
T5tvPo0JpKtZ8v8sR4hd5s4pSFjpb4cAX9hQIp6s4hXaxnULeZE88b/6joXKzHwjZcTiP41I+OLH
SHEpcr5Uf3G/dInUwpPyuHjhY+rNh5A31k/8Zi2bS+ZnF23Gw6DrZ8vF8qKZ7dCR13/+/ASFOxDN
q3TH59bMz4SUMsmJ7+2Q29nOsJ4l+fQ8VAmAq+zHsLQ7FlXk26P/5Ta8z2Fc1xgN5yYLnls8kYli
eKK9ryafn92Au5G17GRP3mX0y4tjV5dKtt+SrAqDdT5x1+fY5xtdJi5Xh5DSN8wb7AgaTtCuVmEx
H3yrOsdYUQabS1FNfDsDfpSUyzqti/tksQaJlYbVp4x+Cjx1kDABd7D/bPQ83erSYteUGLVd7X5l
wmLtzLOnsr83KHaX/mUujpNZNcCSj5ZEq8PaQhEk9dt6SWaQ6bxJk18lPE1VAey6MMufD+hYJe0o
poJ/bvhA9W9tl59rKTgULbuO19zMDvtohqxAdP0vdmTkLS5Cv5wvXMYz1KIOT5rf3bK1v6Ve8hNe
1ip58g9/Gjgz2/jA3MiRWXyQQJG2vevtiNL5WJwQm9S6qoFxQkLorN1+DbUL5i6e9jHDszFumnEs
LtGo52Ojug6Fdcw4SXSXfK7ptEvckpEOD04aMEgD4+WkmMNpQVzASgI5mcYHv0nvhhj5VR1YVyuU
q1x3vpR4WS/vL77VDLugSX+wR1/zFaLWNc1Zr66DaHymF1CBeHcxMeUMBfpJfvdJfag0O0Ba2Wrr
1DCCIj4CYO5mmwZqZy0MmS2e2HOU1TBt+hnjD+DeMLN3rLIMPVUF6RG47DabY45r13p8WhKYSqK4
791Vwxa2TEKm6KduBW1yFydvGuDsFWZXOaaErYIZqU86jPIBP4pN9bML4CBW/kOeuw4b4HRT8HfT
A+mb4/6oXOO+juju6acfSjSRFqPsaxrLA8m1LXdpsAeI7wJHDkuU6xC1ssxHthD8CgW3MvGXvNTk
vo3oaboGnVuKiaHRy3Ay9JcbWkn3i54u6ZJarLH++xQjAizKpN6YsYuhb+H0iDw+VFpHXM4yrCAN
FE9mwXMDeZ+eYll+WE2BezjkCC5M0lylAxauOcXw2/oq3zToIJng+XgZeUdm7AkqqQkwpMONvPAy
hPGHP2MrLXrrzerpnqdk6eb5bI6ZwMJNUONUjbhJXffRQsOpJUKV3A2wfDFUrq1pL3IKOD4KxBSo
xJh1l+hIwOKNu7T33hjW17T9Xsg413szoYX1mB8rfzMFxj5G0iESC42+qjHgTCAZKctiQBoOUx+H
xL6jiUYskQokoafBLALyMAE2/t48RT1GiMi1tuwOqDZTG/MfPZ/ZY0/XdAV3S/fJajdeh2a6SbzF
2fXT2lklTSenQ70Be/netGxAf38TWZtuDJlP/ox/DEPolL0xIc0Y2+PS9IlS4fnAD5E2WNe9TGIy
yEg8sOxXK6HrSm7wkUabfVxUXyKUIIVvwhPl5r0+NBxC8bz7T0w1Hr1UVFvRm+SsXb9GqejQQJNx
jVeR8kcZD0/IFN356F3rzDtr9t68jfEx56naMfqdGvFBjBQGBatysXJsnWX6NIKHCrSfus1yIJTa
oyjoY/I0+oyctkTZx95tHus1Oh4N0e+ORxMXzWdWcUOkJv1NximymEUgpytthXJx2UoqXgzufbzq
84pg+mRO5+ymGtqGlTas29CBs3XJbS0U1qXHm/9zR7FQZALlAHkft1kT5ls57WNBHwaHeZlATBsV
091hFQv4bn3kSqDSDSvnKnXmEnNgnJHNFT+UwWdS8mV3YbPCcklOKpZy5w/caR3g0qkJMiKf4nbn
ZdlH0ZuS+LmME0hO51OGdMCCxVxxuKWyidZWTt0zNGpJXxFJx07vdIBBXPs5IxCNcCdsUZy+NnKF
e9Lpf68qUl7oBS2RNg9VNrMMoGEMEvTBbOH7vKOt6o3996TZiMep+OBUhDjfRcWqWp9auMIN46GR
VSphR5+XDbdxvu0JZ+ToE+xr230JXBfQqFNGW43SYuM0dyIrMLClyNezGAUmCpNHZWMMyhG9F82Q
HqRDSLceKFtcOlV7wxhngyxdpgWrYmXyLaMxZqnFR0r2G3sbGaguAIfSNRtyg+9C2pgDB9aNaEt5
0CCtYZix6fsCK7X7XfuEg+iA0lY1OUwWl+819Dtal2F7CoMO8blNdINdDK9laB6FgnzmNMh6gzg9
JREAitKN+4tO560RDnNkkd9ZyfAdaEZugaIn3cz5M6OVdG+5TJ2pUe+CuqSjHDKtWjWAjmva647S
onf2ls3seJqKnD6zRsioyKHLu4HDBlitNBzKLSeFfThn3SER8d7T06r6j372JIZstY9lTolHVyGM
LayqO5TeQkAuAw0/VVTNAFNaDe9ezapDTw7/JMjIyo5/xLdlHQSPXUEkWBoX6QolznN/49sNUBVa
+ibJgRk1IlgjTPCB5cuHWHD1Ola4h4Tt7xLZ0w+dc1Ybg/zrVUZj/z6V8kfozf2Jygp02kQiI1ct
xI2zjoXG4IZCGO3JxHMtR3k/LgkncloG6TASrtFpBt9eFO17230KXP/eiqYPX5czWGuauGVyh5Ju
PIHY28YlwUOVmj4iAktYFHnOnA6c7hjXnN0jBF5cXW53Bs/kcIRb4SeSKXTFic7XIBDCiVNc199M
/fq45Xo8hgPM2grMnzsvEBdijvaZLCAtJno/isDChrjeaaWP7COAk0+3mdfejyknRu1IuEqslqgW
AgpKyzsPk2FgRK2fttG856tKG8QwoXOsIzR4oaD30NFvgB5uGSRkFjqAvrZR4EXFdTOq274sad+H
2B1jar5MoTH2yc61072aJhu1u/erdgDNOaY4m6r8EFb6Nua7Ivut7eXsU9VcqaB9b3yLc8HknAvH
B6sZ3wxutVsiyDqmFfRIqou9gMGb5xOigZq0XyD8aW7PrP+ry932jmFX/7LnJN00tXOaG3VpMutd
JRjXqbPxQtgt24m/qQ3zxpAyB3WCfOwZG2/vAWQi+tP6E9w0DmkyiK7c2qkPImv3JDa2QJcmiTzm
cQg4ycY9Y263KT5yD6qWXeMXn32FbcAtfhAPDAKPUOU43pko8jEVec5NLKJrXdsHE7xYk6gP8GFX
1Gl150a0wLKZ+zPuS8AvJBmA+WiGbNn7aviqOvVoqvSHqOOXOkdfH5Z4TaOUpPqkZFEVYKHswCK9
2ScwJmheVY+wvazDZh+juKIfhdSR1jwk1I0uouVaLfAJEt4BV/dm0t6ly/xbLwQjqO0Gl6py9sBb
J8hXvJsyjI5+4N/IJViOTZLfWjGdFGRcTLkX70FZJe8ywTHugzrUs+UDAZmQhRTVvirbZ7umfzIh
WIiJj98XnfERlFcPYeezMtNN2s2K411vAJ4MFPboElkEY2XtwtY89N6EFzJkER/s8CWkSNo7NfMi
jQVI+EN47TEUzR7QeyAdT3vYXvnwHaZhu80PooZcVysul9sl1EhiIAhhIZbHQ8bN4QiBUOuAoYxx
CA/xtqyK+hgyBd7QfX5WcyaJggaCEJDEOrevLh0MqJnpJq1Z3vIcM4eNbNpP+QStukOFGLK6wG4p
c8qf2bfOje0+lmP3U9QMo3w0HhtTzXeF0ERoTQx5vCw8MPtd9mngbwcHr8vYdfN2zljCUvwLBQIB
7EgFo/fJ3E79hKeQ6EU4COhe5momyYJ5Gmo1fFse/9aUynsl8/lmaEdGvgjaD76/NNdNMe3CfCEt
wlbWyQT5o0is6tS4wcVrPe8am2sRr0t9YYuzDUXEmnISmaKcilXEzqab6fx6yNRQgSTBETp3t50X
7yPt9BN5fveuQENM6hfOk5ngQ2cke0oIn8dZ3o7Vok/DWJ4Q0dyXLZqKCaeVn7TjQVXsrtVMPrxJ
aTi11yw4HOzXvTokApb4ggQuEqcm0lUxiHQppW6MR7yAI78dl/aV7KJDNeALiFJW9mnhCO/ogfza
EMGTEPGD9JptNXZAK9Cc4q4sbzTZkc20zPfk+77GOYan0LWjTTmnZyUtimXhQXYmjIV1MX8265uX
Dp3iEGMRURXJYYyhlRm3YjCKGuuqXa3Gi4cpM97oUH+qyvpVFtxnHUng56VgV4CIjb6QC+gG+uR0
lBVOE+0VQKqkABg5ykyiEcR7Z1h7nZShdldLFAQdIFWfa1oXiHGCqNhXEWCjyT+Xs74Og+qSWnQN
O5R7FDqEBPfFNqfTxpWp92MoeHygFTgzGoVGdnBPbYswBcBIsxm6rb/eX/3gZVjwoxlxfFsiDhc3
pYXgZe5+hzERYVXgvsiE/m1Z77okSwFzJByNfoXaGW8QVZTE7E1an5rKsc/9SPOR4SjPilN+12Fo
Nmhuhj3afUh0BNrsOod7npt7uqbj+xkMLU3BkndGCNZt6Vn3hjSLcJpu6tpBc4RI8cFXFigF4AKF
2Lq2epfaNgz5dXlkK3LOyVtofbuLQi2JduYK0RvwoCaVhyBP0AkahgrASkghOZTznN46ujo2Hfcc
H4UqaxgvmVffWD4HCLk4GL5k8VlPrO+zRFpRPzfLtKuEijcmYObZihbG1UTFVsQRYtJggvVu5KYT
1U0gU9pzAfdftKbDiRZJuFtbT6JGoJ15Y7Dp7RTzDqkWV0IjONAhnSDZrAtQglihRvSw/mQgvE9d
hKxvAkBVuMXvEQtiIefqks3vxDbkpEYjTbRI00hRXq27aGbh9pJEl1nd4lxVQyCvXLE2ARd6483Y
3qPoQTw/hv2mGhuYLOA3Es04IHbYJZxhra2REGonvB8tGtC9fSolRmxTPVmfIK2vl6WHi1cuAuNW
cGkJpO+VB1LX8veBSfetUqfBb9/b4IQrBcpXy5G8C+KPMEb5lEd3FFeQavRukQEe5IyYlCSMXr3J
uw5L6G8CxQGg7hsrpI0NxLDqeN5HPkXU6Hc0eSkdQZZTeqMgknaNNp/E0cL6dVD1FinuJ4ydsPfm
XfM4hTdeOFu0+Cdr1wcVJSLWiqtex+BIu5tEYSWKBufJIuLMjbpka9ZDBqDCrR2kl6ROT4FuHDoD
REPYhfcaF4g72vY9cmeGNoOFYle9K0iR8zC/5kl0w5zg0qHhd0cLYwawx8XV71Mx47WEXUIA1HKl
p+adxuBrNnlPi+U/jSi7sn7ElIi0qvBkeZWoXKFfqt6ZVf/wrfqXr/mNwtLXshvs7UzsAg0wtQst
9Viq1TDMZlksgbWbJwc3nfOzb3vAfZm8qbgXrhqv+e1ZtsPnZj3THr/ML5XjvLVzxGXxwZP27Hdu
4dPwbFjJB6xRbYsqp9YCbQnrAhkNZ40EF7X50Y59dpEWB2VUId1KpvTWyHjncKwtmQ9tq1Ikm8B/
bEJf/vBikkwzDoEWP6WOWzwXXVQcNHbQPmDMEuYaxEDvIl8/zTyS2PZjBCi2jpAcVWKj8ny8NAZl
mJje3BwaQ+bdd/SXkLVH/kaR1sZBUtA/P9ZxRa/JDW+Lrllu5068Isr9aYeIs92K0ilNAeP59V3a
jwCsUw0PJV8998lA0akQWBVsM2k4kIi1HvLKhC6Cbyjp7HyfWtmHLubprgtY9jML7WpFck/uc/Zb
5rbb9kIQGyObH4htIySVdPTmZMq3JF6pk+uqdh/GvbyM1cGuvkYjP+rIe7BcHvNAtr/QR8x8O5x2
oidLT7xerlf8KBi+ICE/hMJooTNdRoSCcdcTIk9PeT3Y9t4xiElncHisSg/fiaguKPj4CnMWSDJK
zlGBXV8OlCXCEU/GSR51O9BANWNKkg/eMv5L29IickYgnIF16eqcuI5WPEx53dyMTBwuoX0ieOal
Gp1s35Fddg6m7DUf2uRsEfNL3pC3txo7vW6Y1V3ZOnwOcI4cS/+BtkB20HEIG4jaBRcXPBTlHnVV
PBph2rswGk7NasxYyEE6+M4hjxaLyCjvKZ2nz84CpIg6eL6m2NPXgQdJfKrktrYYwcSc5odpYTfp
oIG1CV+EG0PlXq9ZJBpJA1A/6eC5sjJIl36QHK3XlvAiUkpPi44Ip6V/1a516p+9MLH4Abn7iAKA
3WAK75KALTsaijvPogFc0VQl2Py29SIUcEGN4ViJJ3TyIOIm6HSBlPuMlAg2KcaINl/en4UexQKs
kDG+9IFC+p1mH39uXTA+HPHtEiBC0a4VaErbb7S+SwersE8Yml3BAXeIn6oKc5eh6G+RYDMOjElA
UuA/J3EXGZuGwvqcc1759jTfu5t/6Myhr9yq74E00Cjmx8ouzTe5asAnzSk+Je4GQ1aQXN9js5Zb
bbFs+4jWRdusFRF9xDZvmm1TIzLEi9g1PWR4tQoQA+JAs4YfqdjN0hxnMeq2/eBE4SZzAvfs5vKd
PAvrnMX+TpXRfMwLKoBcVORPOihrGy+vtzERr3w58WXwf3g0Fs+iWWjQ4VHgLLvLSvh6dIdT9Gc7
ubArL93A6FuPHNmt79yM85kcCAAWNf4gAQ0/9wCkzlieQ/LGaHWNgGEsXJ0txyfOXlSOtoVc3P7O
AFFjMZPibMTZ6cPPhTxPOJGJDfTQ97ap6Ke7P/80dMbZcqM6DPShEsk4Q/23Ki9LSoHMZovoEzMe
fQ+Q+kh1vFEeMcjWrJ4Jdi5OTnEU08W1eGbzviIVC1sbLLk1XiditU6cV5RV18wry7NjLJ7klDaF
K23nXtkewOcRfw+9hm2aJ5x62B+PaMAfsNkJGhZVdt/b5Vfps8sQ/jDQUogg5rrlT7SGuFzlwSv9
X02RTpcFrfE+zh5SOjN7cpA+a1swJnUjpjY4NfwhfgvwUTHu96KNqt7mMRloZYNby8VtnQKbGCTs
yD6/kxIXHrHYYHyz9rUuYrpRHKass40PbZs6+c+Zd84zOeTXgeZspxKI6QWHVjbtG+KSwLK2Hr75
VmUA7MLfIwP4wC15ZhXYqgAGQj3m5S/RtA/juqEBWfbwTrDh4QlLcdXuGIPVV042fw+9gW2HUxpd
xIPhHIEMsvtV1+2B1v9nrLJbq8dNV3o2rbcUAFUlmWtkCc5fkcSvSW9Zb4jHBfpiTkBPTWuIQxXd
l2QuT/garU76vaoX+ooBPTST3FAgM1rd+nkW7nsRvLnIzM8kecFbyzju17TOnay9UTW+t7ky3alV
xV2lWveA/m+gICH6FOPRwYnNuzXW9RO2wCtKy/JAX+u5Jk/tNGZAI6hYN0RreKjWmX9maJJj1MZ8
PeZOFHN+DLwEQFJCcyiSE0YM5adQtXa18uNnl+OZMkSwWXH65PjodNn4IsrAmRgB/m50fcd0/EzU
EdApkctzUke3s4OKCO7HO8mndPDK0llTYXNoNNRycYG0thEGcBNkidmvixuvmL9dBiJbaBLL2aW3
dPCL+medMuyULiBeHolpn057E4fjtdtK2F9NfAiDnurIdQ/Taju0l9WxHTYlE1uYQ7k12KhNspyb
ZtVOOHBjBI3SuR5/KGyZuADZQilscD4y64twrT4Kf5cObYjwVD6MLo3OcJk4hEfhsba8Yt/n5r7w
R2iqC7JxOq67GnvWMeM8lLRBtHdKcY9Q0+HYgeX0/OeXhl387Dl16u5QGvz7P7o2N5jT+cDwlPLD
fVt3QLzXP8r8kP/05/9te714P//8hMx+ymMXx+Kynizgv/e+ya403yP9eH5sXvXZ3svjZ0T7QOrr
2yeCVvR9OXoJQ7bEO3CyqTaxcSUKlEVeJE/AxlPOfDWlSh4dDCgWUShTntzLVFvvjyEhcFddJ1fN
ODdL7X5gRv8qLnNiOacMd8Ee1NW96sbrIpXLA58hO9tq4L4OdiLKcIzZRt7bLipiJOi7OXGzS50x
PS6HFI7S8BVgwqRD5guEbQXzfV7vh8OGvkTWD2BzXlHKG2v0T3XQox1V6leRFj2dhPFXDlCmmmJz
a4epAfjgV6gDkJyW0rtNtN/v55Lv0MuWZ7L4hj1zfaj7QwZHsSKsPeOKVKri8FIF5rZtoJrgpYcl
yFnPpWSqcrwO0rvWOFWorIvHqmo0tq3meXIRZuQxHHx0X6zNE99gNbz2TXwTFgr6j8WY1u0fQo1G
FJs8mpMOo2eNZ2JYjCHvzARnUuFYYpzCP3no/jaBPa0nLBAwCHgL0XzTWqRID8pX2RB5k4n9GMSK
r/esE7hQKM8bJ7+2q/VJ95HnSW/KHmuvuTOjEFcpnUM4M508M8U/YT6G1AgSrteSow/mhLwCx57Y
IZK+mV1YIgUbszHaC+F1d8NCBZWgq/dsF4T8IvXaRpOHjrEa3YdggPzrwwVc5n2auepEAzC7T215
hAfQcyI9N9b8NddR8Yqg4iqqCWpOE6g6HdqPLGXa3NagquZgJSqZ3uxC6Q77ouZmR611RYBQez10
MJsmTIC7MA5dAp14/gulPpfUE3tFKpVSI50JxRQXT96Dn68yJJMGeFumYF9WOjzPblhts278dvMR
3iapUZLZnVia79wLXrAo/sYfiawo828CEVwze9vSGKIZ6ZA6SWfpFVleukuG+ombOLjzZwffti41
mWnIv6GYWtmAnQOXgAvPqrKdHJX5goGviaGFOqM41VXIALuqCH/03bNGj8qjYsRtLPEsBqKkacaB
/Kj7KrrOaRed0s6SZ2NieWq9Lj2jwA/xvpbVKSG6+Lqxm44ziCSRe4iXw1S43m0eq2hfeIa4+JgJ
e57edq0f36GHQubtknUtnBi2UevVx4VpDwoXDVig6ZJHhz7kNnAC80gHFpydFViPHg5iY1HARUk1
/eh9Ruva6jOQDqu7V7f20yDbeZNgHHxGsgMcWDQUwCm+VxLDQKbGHKh8njACr2P9MnKM2VR5oV+k
1tzhQaZekpjadLKH+qVvGSIpUlpfnCiCUDgyF7bXvE7al/lLt/5Qd9bpC71QRHNOkbzEM/OlniL1
eaoREZS5jJ5ZmGjId0o8I69qNo7x9UNcyF02Ny4dbuRRkUaR+OdfSRp1CYxq7N2U/RzKENvDyGw9
lhajxdZ6SPPVyxR2cHwS39z1fTbejbXyboaUOeb6+32LAVfhEmBOJYLbzumvdQ7TeQijl76InlGl
rzKyj3IaM1DD63jBcgrMkMmvfOmDTZlirPKxzW3R6TtcpXza497Uu24gXiYyfBHW1DhbtG6/mVcS
lKY1yQcG81PbMBvVtjPfutQlNEYKDw9M9W7Ny41tO80DYIrxsKi7cfSaQ9kW4mHhHeN3vKmT/Cyx
jT1WAcsxE2CAk7FkPTM1uijef1xoQSCviwuhYyLoK5QSfh2sgh2cMk2qaYBbO52la7yWMLeBb5ie
jHF0RrTjbWs9PPYJbkLdLIe2IzXTCooHnWEF0xiXplXzFS8s8sYwT5688iZuohFaKbmTAvxUkVHZ
UU6xCfRvtd0sR4ZsBEnOcK3inIYbpMh11U5KhVmowuk11MTYKh0wG13PtUxJyF9FoeWt1VptuptW
szWEacvULzwsCUIshGAKgQDcpCj15A4VJXCbhow2Sb4ld1W03HhBGN7mFJscmuQ+8ubh2vFHcjho
ARNylN8w+brutCYEJYZ2qSJwPiwIYGWVgMxW3VtmIsRGL/vRZDTPCfzlz4Ic8cVClVYSMD+EcLz9
qd7a879Sdl67jWvRlv2XfifAHF6pREVLlmzLfiEcmXPm199BdwNdR2WUcR9OoVA+VaLIzR3WmnNM
9iH+2HJyCGksquFDpUvF0Rt6fAwUxZi2x5WSwcTkKCR7AWaYdrz3KCPsDDJJ56kikovod/5MIWID
m7kFFphafaYAq/VjphKAbVFTGPOhpybAlxzXsV+PR2OUoCuP2KWk6FCZ+nLoGnUXBy37PBLNNyp2
KUIrMT3H4rBqPWE6l8l3dAURqirKkxDmn0NcPvgImRlZw52e0yzvNUnZCyMzro8vhyyMKHZiT6No
mVGrbcoQf1tFUSDETw9f4Q6hRW8wHRPGnmxY+93FoJN3IQ4QZHv6IwMOoVnQpCX9HbXbqi5HD9m4
q9UGSoZPw6bJ5WQj+C1Za/hwe+Rla3NoOzs0swIwq3TwSPFeNow3WuvRTBH97MKxTkJtpG/L3uo3
MDhKavdttcpVPPwD+WecTOKNZmC37gaUeJn3LIgQzUxKxkDti+PQJywNpaQ6rKFXWeYY5CvmVPxx
SqM8WLIAtWoyVqWFGa/cCPSfRZZZVuvepjHJry7y8lQpnIBbNgTk2AFwElJfmY99Ty/WFXfsbAYG
Y0taeb3s+rgELa7ffR8cuZN2mZBJ5xejY5CyR7kABQH0TDSp+knQAVkVmNoWDd8H7qWx1wzkuHHa
6kSRc44uRBlluOAdRtBsu2rkeCEosBgSXaWs4wIQR4VvzLoE3Xgbho+K58abaExxKMv61tLr3RBq
0JDD8KhlA1WSGGCDUqjN2gg6zkK1h4vHyxq4zC39wXxa/L//7PuXdvqpO1rI0rRyoFidQEJMdENx
Sr1yPM0Qt8jYTGI1gPurLjnZSj+I22D6wffv5JQ2f2ppU0WcQDhzb5ZL9dTWsFZmozdHqUDYHAwq
mtcn4NzI3S/enPyquXRMr+ZL+27tJNqF/pMkLAUKvwu2VaCiwEOdCgaCuuhO5rB3XxXSdLsTEDkL
LSHwlQmnC8cJxIotPXvtMl+FjujEq3Shv/MHd9lZ568io5c4b4CWf5RPQXUYnw2gRhEkuZl2JDS9
pHz9YOxAWu4FcSk4jzimMvjMbPDvknBmXWgRim/GWj7AO1fO0ZtuLNUMRqEtrqCFYEn9IOSPQlux
N/K71p/rJ+9RJYegeGvzPRMCqAvIbhWtzHQrVdiacE7OG29J4EYDWJFqok3ZmmFmmaC9OTHA1t9h
f0QKI98Xb5loN04S700Du/w7Xx1x3lJ5iGospXD17O6jWCMsqWlFvgIb6g8Y3fNylm/yVRFdkjO7
bhI+B2khIldk7jjhIWnW6WP4KLwgJaCUhO1hka0abaE8qm+xDH7BVvrZ6H/We+XB2oQMVadJ0B47
Hs1Eu90WO/Rt0NzDl/Y1gfJ9It3zyJcbZgSVrrqnvN+0V//SPErLUpkhtd3jjMwxE55Z1ZAQrThx
SgvkIu0Bmk4OwgMVhp0+iNkcNYlwCQlMI8O9Jf1t7taH8Q4YUbgj8oWcQ9w1OF1iIjfCWbUZzx1R
aDNSzvl7JEXOsq1BIkRuD5t0lzxKd9qFNFVVPzWyQ4qTu1c3BCO1zQabsnUWT8aF2A6ZgSOAslyz
vbw2G7wBI7XhcCbskq25p3DMQfISruN+GgEeJ47B8Z5o2LXL9LPcF8/Cqd/EKPRXyXpcqNsHhJML
f5/wZZ4CUiHxGBMHULHlfS3n1P4O0kdPud/WMLPNAfmzxr1gh3hiAk6UdZYvpGDVqSuUGDWL6sFa
+4ivQfKuh8QWlTVpmgDUOcn2G4MiM6/qvLkUy/TAORwtwYCTbuM/xpOues4TId7bK+fVTrbDjXfu
H0jOPGirYG08lOlRC9a6B4N4/iSd5KO7Zm8aAaZ9AikefZZbMLXQGiiWUFtdeuCMUYI+g7m7lluI
QbjulsSy3QdT6gJ/AyKnv0RN4h/613hT7o1jvnrt/Vm1gxMIrZVgADgvT9ELhpCzcULjkl2BnFOL
9hZqtCQKmsT6+iv8ivHodjM4y4gQD6JyrB1pO+HxXpjKlDf6fJOgHgX4iup3jCyPMHjUjOvWSc/W
GwS84iV7EGa0TPKVeqm3JjBwAORv1Qu8XBqt1kLYF2uxAVVjWwQhmtdibZ4lf9a9Q4CYl6vmLjlP
jh6kuKMtOtE57hzhQq2I/FxKYBCsL+pSfq+u4atLm2phrLTTCOj1CeyLeeacOH7hsq1jJ9mJZ+Vk
nXxojkQ/rQkcFg7cIQ7r4SYCyfsmqPN6xXYD5/us0zf+JrvTr93SeHF35RYYqZN/VUvfnYVvRJ8O
DVjQrUH3hH/czjFdisTVO/TpiKa+j3Hm2kT6Cnb8QN3+KpLaekdYqcamCacNRGkKyMzhy+7LE/cq
el14EXR9PtBxDgMGmEOHtEaBdmmXFzwLBWsNg0ZGDmbnZMRDR2TvSQKhsubO2/mj/yoYeI1m1Tsn
1h5rMg5am2YsIQ6LypGOPupjCOdzcCe7oORhM5hSAPssTZP2wTbv8hPOctKkXZasYCt0K0ObIYBG
Xqcvqo37oOYzFZBDeY8gsh+Pwlmm73gfPqDnFigF23ECj30h7QcH453q0DOtZ8y67x4c8jyct3OR
AErh3B+t3Xgn0ERlx7C3dh6xtJ+kvIY7YckpER+GcmFFlNi7XbWLcTSevTNLwrOxVj6EHTxY6rQc
6ikYJPjRZr5TPpYbxEABStGZeGctMDPM/Gf9y9siE/dovtrys0Shv8Mba7f0SB3pMIXprGjkWhvi
lIEVIQAWFeCgC/NcJvPyS/QWwiZ8wTDt3ktr6a5oXsNd8uQytNmDo1cG9D/j1IZMBtR6x+XcxUxl
A75h5kOxW6nrCj7QOhmW4ZdVP5JOi+26Y8nE8cy1TLaRuafNebNU1LXz5jlZV7lDSwlNBcmH4lrY
04JFZT3MFcQyNECc8eTDgIR5tPDmNRFcCwNp9kkZbAgoj9ZeElf5FhOkZpAM1+/0Fayki3QnXAnz
cti6y8fg09uH2dz8ENu1zpx6HCQb7UIzN5IVOmE2Qep76tRbepxA2gJCZwho7KYIxn6LzBdE6yF9
tq7s0aVdIdiGMaMNKLxS50eO635oh6iz5WNEfCPZexxT6jdLRKeHwHhfukwLc+Gkn732RLrBSKxi
tYLTiAFoVRCS0L6lT/JluCa0Ud4o/fgbc5seEgKbnv3HnKT7d145EgvqrfIm3HN3l0AT/Dk3zOju
uBFjAYltHlwi37GsE1xfWBUybTTC3ggL4d+DuP4kBhvdXPRrcuwlu3UAUCHSuNYOICCQ3HAw9Q8X
yF1P2pMubl1xbuzbr1p0SAKVZWpBq/SxQjA4ax+EZ5AKuOAguCV35jZQ6Dct0uE+3sbplmQ4zv52
sfMd9U21TkRN0OLphxmQuXd3DbfTgpZ+H2qO0C2rB8IH8C/W3zESCTdvi0FxwPNN+9np7rRmp5Pw
go1vZ3xljO3A1jTb2NOT104Ny71wHthvBDPtsTx1yOTfyEYmMx2nxxFaLZIalLUGymQSKRe8mOkq
X5lOUjsl9mzYe8ckX0vp3BdnNKyQPzTbuAaLZA/phqwx2mdT2Ah048Vw37dbI1pO2kq4GngmIbT4
S4WMHm3DmT3QT+wUwuxBV4FSzyvzwkFSaMC42/lneV9bwFAcl23oS5ispRMTFPInOXigKJjeV3fB
XYqnEiblwjs3T1Gximi8aMxRGIfmxppQ4WX+LhozEDbeo3YHKKkclpyKUQbojpcdCuKY5IkEjAop
IG7KfJH3TBLxZ3hqXwxqd067UF6yXbH2N822flbv83g10BFGU3pWMp/wFBsPlD86fjLPF4XhWC91
QiQ0k+M2UwDI3KVkh6HjnpnunTees4/8Jfdxbtgc/QKTrfmnp8EMsKENSatE/cRbNlzxLmLDikmX
QgGqYWGcsWesl8ZdCVdtQ5n0kq6CZlud6Xa6T4Jgj/vxK9vp5+wamjMy6y8e269N+ogHdabUsx5v
3j7X5jkPC+sIJFZeVp4Sg+1USLMSBcosfmAfV6evhC5llEb3PXW9J64TcyjmAZavTTTBgGzzno6b
mz9p7Uk4JmecMqAD2I7TvQ6Rir4h9hw/WdgKjBFbj62Ebbpb8Qndyrni1LERgOjQaz+YToVgmroi
tNaTtkdHHz4CI2WP+sbAFzZtvGHfiuGH6LVZ+hIU8/Kz2VVziVeG5QlVHYL8x5SpeuM67FvmySna
KuUcugk51LCk9uYuxwtmsguewW+/Y+fgvfDOxNs228BHQNVIhlN+1sdNHk4QX4LSAdyX1oVYGdR0
kraBiw/hhui1gToFuac4+PJlxBtBytqZ9i95x0xY7KhIrmCe3UYAAh9daT5mH8/CS96/iNmphSN3
persCWt3yQ4qWCFRQEjN9qwvL71arMz7hqgvghhOEMoC9j6ibX3wMFhVI7bxHGjWsi3sk0v/AE2x
fbGMeblRfZsq+8eg2doFQwvdSUmdj8eSlt+yeBIdHqN77yIp6ljvtj4bP3lJIdiUHf+BF3SKZ1qq
m+QEXt5fmsyfm3gd77LX1rS9bXzxDjlHKIu9EqjI8JNCwL36Rn+GgygbVnOBTcbaoVgmdhCx+CY4
pvdctnQUX8STcqGYwcfijuKM8IzXp0WRjJx9m815uMI2fqF2x0Eh/qzcLQKSqct+8T6YjRNhg6Kq
PphPGHbfwq/SCaesZfL93t0decxwqwhSsSBg7q17vIzU9fJdB5h2Rtjewv8AesRxWwQJYqOSuZab
EH6gzXhprpQKWK+bK6WPupiVGFvmsP3v1HvhOVmK7+KwzAmc4lU9RsyHCD+55fVrSH3pvfxi1YLc
V08hlfNu7bdzZeG+u9vqySu3IWLetbwT5sYmwebmz4vWbsy1uCye4W2mPW8oN/sLCb0ApQS+uW2g
lYAuutRW1qk81Q+IOZ/MAfT0nKovbzrHsmg57PxXdtXhF7OfRGwemMi3gQKfZ3+2OSrLJdsm9Nms
8vVTc/KVXfyhXRmd98ErLCsHQHkfzGGwHCT8hR/0FhBdWOOjTwFzYShI4W31RdiJToFRfmENdjCf
sGZbWidzf8+wAvIUrquNjwX+KJ2nyWYSiXGGM9bSMZ8OsRBm0hX1POKxHqTrtZBoy88p+9C0xXPO
wli8AG+WZ/1SPTBweEj+Sd76n9hfzfsYaspXeGnfWQSEM0jb5/QykEXJOnFyV/3aODNH8VIYH3Td
dspu2IQYhZ8j0A2A+c78Y/0zbMdmXKvAXiDWhzN/zY7Y/UQ5znEd7W34qXLEYGekopy0/T32KvGe
Wd4jq8imFokH5pIdslfk6NZuqm8KdH0W7r139nmfbPcp/mQMt1e20MMGPaZ4CsC8wdW1BSxnNu2u
6gmU2XP1xPTo34tbjATHYtk9cXZV9+lOWhrbdXQSF8Z1yisnqLLMIMFPk6X2zN76oX3pHLoxT/kD
AjVhPqAj3bRspZfDlQO7G9jVLkcnWcyrpUjLj2bfo7VhNL2Vp0KgLDOLEIWl8+5iXod+a80J/33v
+qewIvVopYmrTOVsaaPqd4xDROl/AscumAFhqmL5Fp+nF6g/FN02/3KXmuyMAAfZATRLEQjOiv8x
W2nb4ZDfMQuiOYQHycXC4r7XNv2KOyDulAUAzfgBj7FvR9SD0keIVBl1IRbKKR952j7jJXxL2Zb5
i34hfsBQjaoFE/iTwEQ+CRfs3DH2+Wt1xU4hc/CUTsIDtH5Pq1tepUZdGYigOyt2NwKtmc3376Je
JwIwyi0CF8RwbpS80oj3MTSRYePy8JSoGyk0BFKwxSvrixGx9dOfR4iwYMsUDBUr2lZSS6JJyTqO
58mdByGGKWWMr0KsQImrJwSxXgnyRtRSfuuZZAWq1M6KEHdJwN4LlTIK0a45RmJYkLzE9fh5i9V5
4GWAbi1tQmQ3s4bOBh7vkVASo9qpUs92qc/+3y+9We4bNddXke7Hm74jbqpW2VDGZVxsrE/rM6ss
eJhCYzaQfjOKsOgTFkkucFL5/kUfH2JD8FY0FyhiIjAmaKAETRv75hMiy9Lxczbm6B6xIFJ4VvGe
ouSgRDuMH6IWXoTo6FGx6HLPRDRAjl9fHqBQfsgReN805DCnmyeX77sJCtp/RUK6T8GZyxU4f1u4
uwtv+ASgt3drlzQN1Wswj11DXSZIwRPxH/MgGlV20CuTVdONLI8EDFVNtBqxWlCZoXHm5o9q9TSo
qFen3wdmD0kxqD6EMLxYcX4u++q+BljIHKkS1h6/wtejhDo8DbmgrGpVdKisLyWiYCKyl3JBPigc
PK3WvU8l9Wy4HI4MGS6vPnBiKRVHjt2TS3Nn0dXmY96M2jLyUAO5/fjQjfIdj4MNTKa61InyD3OK
rTdaglHF/t2UNWFjuT6OPt9xlXJXpX1FOCAHY0ON4zWkLCat3unEwT+UAqYTzBgDwc3NCtJfMAvU
qYtZGXsztvptm7LJtFqKgUVCOUgY1ZVlye8DReOFKRNrECDOmHuSi3/0aWy0L7VD+Ci4vHXRxEiM
2S40YrPBwH4IC5/TsGTO/s//R/z8hJAB6JP/B5tjIl4yNN1ScWfyoTdAF72PZZCXZul0KpyBzAJT
0LJeyG6wrhKockmxKtWQiAloWXk5PPz74//mu0yfbkmKaOp0iNQbvovRa2CFYcE5YtR9ub06FyuP
0gHwOMJyESi5pU61S8Qr/e/PlcAO/fW1JVkBWajR3FLl6cL+IOeIlZ73ci+VdFoS1y5xipX6KjC6
46DjhR9F1PRJuceGt9ct9Jy0kznZZgqkxm7zy6VM3/H2CUiyISsqmEeu6OYJgN8WB+ShpeOKYBHC
QgALIXz6GalSwp1/5+X0JycgDMO3p3vWPmguiQEWO+HWG34ZDsYP1yJLaFEVU9Vk6/ZatMCVZCEL
6JUX0B/TkAV+wgrEQ/7q40VzBVP95UkoPw1AGYuHgcVE1FX95klEdOzGPBdKR08p9xld8mAoGjpJ
dlrNOMVWcPsNqX7JcxdgTLqqcKIWPVt75AC4TOKNEhO0qFBEE7HSgvJnr69q/CUXLvZARLtXlo/w
tJf5gDK1Tni8eUMLvIAcwYEIcdgiMOvTvx/qT89UVhQDi6w5Ua9uxjVk5ZxVySM8KWEh1MHD2DBl
f3l5vgfp7cgBnyyamgh/yzDk/w7iHqfzUFty6bSldoFNc2oTAwYzxe+aNyanBGt06WnMW3AMFr/p
zHUfanv8H6SndzF5IIyouMqP3c5VzR3PfpWb6qdVT8yS/CUuyv04ANDI9WIlVu5RbPyvrEzK5b9v
lvwXPYs5SJF1TRYtU7IkdRoif7yMlqb2kicrHAcstqaekUErgNjc0GoZEp7pWAaJkxjKuof2JE5l
ZXOZlvGjJ3UIHCMII3r/6VnypxmVD9XEXFA8aAVj5x3dBBjevy/3x7lDUWncTcwxWf/++R+Xq1SW
DnqUy2VkzSD/ISyk3z9O2CkopA8RLfXJ0//Sa9tQoXbpIYCjJgNiVqx/u5af3h6FiVtUUdQjDL0Z
Ah7CEkkwh9KJNLonRhEN84k2MvjUhAq5WHka71Pd0mL3aGN0fvLx75vx4+urWJqsinDedAbizbPD
b/J/x2CPoGheSjJF5jZAJDo8mE0Y2rKS2dX05uHLigCCTA+nlc+hSV1pwsn02OSwsfef7gREGRH7
z+pQ+qyNiIKrt8/jHHZPzCmboArFGi6t777Bidhio6RgGrbkcYyf9YSh+vcXk36+s6ZusBrLqvnX
vIQGlQEklk4F7L+hxK4ruAJRrS17UDN1iJZ4lKx1TOE8hPzy70//aV1khE3EMxHgnnKzJqi9qzZq
wpowTJwegdJEh8GNlzZcQUF9CLWUAklX//Kdf5q1VBFikgrfB5LdDU4u6pu0HeKudMaeZ4ng5kU3
s5d/f7PfPuPmmwVaLeMTZcAi8tuPerlSzeSXyffHMcnLICkW7wVN7tsxaYWwWuSal6KQlkpHC2Bg
FrHIJqDFnZ76b0yQGiy0otnjlzlhaqIZj344jnexW2yDst23Iv5QU5bm3RDTpSKDgKqU/wJffVlX
KIBbhZHcCMODDyCfGiOIHs+4zwP3bQKOkdfR//JwpOlV/u9sr4iiZiomc4+FZP9mTVG1vFEEYEEO
OSQ0r1jGbTVOFjIiqFmY8JoZVfyAu5uWA7gbTyjomuRsfXMrnf/7GVo/XYlhWmxWNVkybiedQjdE
c8iVwinSL8Gj2e6DhLUMAppVfTj1Ze1uFYAVvrL99+f+vTtBNWkirDOAjyvm9x36Y+K1PKkeyygu
nHH0SYjjnay42aSNtfjRmHRL97f90DTib+4538/UDIzzmqLe7o6tKghGYuNwh6km/AiU2Wxlr3kZ
Pv77m/34OaosSjxgZnN1+uZ/fDOdM5xilUbmmNRuRleGmo6ZoXB/2Wuaf297Fcn443NuNluCEusu
wpHMAUlRC5Y6R/PNKV+3hR5ZgJSp9BXvY4DucPh75u38WQ3XBlkQfH1qDW3TLgVr0lwpyUJBjyUB
EF6G7ITs0SdkL0gHk59BPuhQsJGmQBfLo2akWj32+5xwS/ihJCVpIope6D6NZSKqcL2zl+ADk12O
+aGy1orKW5LTmyV+sutUOnRSaxBN56kI4DNSPLLxHZ+5sO44UOKZ7JBH0svPm/fWFJEXRL7HgRi/
GECRV+jwHE9ptXl9jV7NfJYMlBJgH3PMTV09z9bIkKQLPsaN6fnPXaKLCFeh62i9evJy/0uEiQfs
nA62oZnUMEfJWJaadiUyJByPHJqLlUuFNbNogLc6dpswQjxg9v5jMI4XL7j790iRfliY2FAaGpOB
iDJMu90txfEoKBzTSG0mg4maSndu4/SkdPLZLK03qhHE3g/RCTvPE5j4Y2X54N+1Dqv/Lgu0zZCq
Z8zrV00qFpKfP4xC/CLpSsxKXZNFHcurcfAp7BT6PBC9x7LVSRP33WaGKXHVu+JHWeGvNqITtja6
VKr/mLW0TqfcOMV6i7vurNXWYaybs0yWaNW6SzVMaYgk1qEs/IWKjbBW+QthHMyUvoF4jJczPCWy
usNLcpLr9oxlzis/wiFdK4r0MXjSyhWMAzyYyFZK+ZU8plXe03oMuO2uSxcrgFJON6AoR8QVeBZm
03UCNCd0ymjOvi59fP+9Vt9VWXVCfUtUCIQKGTlfHVubHrazRluwKcXXKiTSHvq2KqlXRSZhzRs3
cZDuR18+epp650WwIfzyQRizPW4XmDu+/+B30XPp5+OuBn8uu55wX6fVXm2MD/jYVPPN8inDjniM
WgvvVnrEGpfdcwZlTLkYrn4ZIT8sFLIFLZXik4Yq07iZTNwEaqlcTvFbYMgyrxw2NeTSmW5Rh0xK
bRkk1keAgB1JRomcReSxR1VPE9RVOueXa5mW85sJVJENFdyEBcvDuj2iUGVp2y5PiIOlcEb6QgSY
fjKqJQsTvVyjS+0G4b04E/LutTfqdykTz1WJssb3TXWRtTndRFPwSD/qf1nEpL9PHQonNFHXZcmE
ink7t5cw6wW/0VPHwzJAvSs3kcrSeEFc7m3dvnx2E9JEOAHETmXA2fKFbt00ovvLojbBkW9vEXxb
1jPT1Pjv9qxYw8Tv3KEBL2s+QARIVvj/EmHxzQ2Z8hb7sB+2aYw4UQGqPdE06slzrrYWsuI4xNGo
v2ukNmEnoCzfH+H9jfvMJSq2xVgiq9FMtlDOumU9H3XhqLQEofsBUb7shQhZy8al2+g2lo34f384
UTgfKSAZNGobsnyzD6uiOo8jPFUQWptDLVu03stXGFR2G5cX8hQucTMg/VFGYDHZ679H3t87aHVa
TSUDJLRhadrNPjNqc9xNUogdxaTdhF9pDn/9QrWO0LRi18nJ/SggHvr3h/4wpti1g7s2DDZGiqjf
fOO8yrLGa5uYoHskn2gJ86h6HfUG6Ed4p7nopFM8cv1rEhonVNQf//747y3gf982VVT42rKkSrqu
3W7MvCDOUzUmc3vUCGYAlsro0GWkd+KM0updGOunFnMA7W2ie1MBtEVHdaJoVbsXzaeyUS7N9GMz
iO6GCi9/3ptUTLLXYbhXmj0Yv02YYdE3yt+e1t/TBBfOoYNNu6Zx+dOU9sf+p9CoW+tNwoVjuvcV
3MBA+UNM+CAofzkd/DQwFIp+OreJnZB281E+UmHXrK3IiSK4BgYOD2IlEq3ZG+i8sYxxoqytp38/
mL83zHw9iOkKkPNpsrnddqk5YE3BjFAC8c9b+Ws2SBeQDHMxlx6+b3nkJgtVNn4Zj39vK1USNhkS
02adD755CbSKIkbtGpEjNM1miFtHVaO7QBd3//560k/3VBMpd5GbwRb9tozLtqsPAv5tx0s1cnM4
w2e8aBTcWCqz50JQdpEqL6dsEhO2gFoxy5YKTqtmWAeIAoFUaXDgRuNJcH8bWT9sl7gHksj+3ZRF
nRPhf4dWL8h9GobYfkt8QEQznBWtZw5wd3VQb5v2WXJDRD4hjCjpt6GmTSvt7fs4TX2GBiSMlebm
s1lAagvKUeRYGnAJFaMfFRBYC6KRMa9n3bqG6WZj0ATXAIkkVTxWaRNVceLd+Zjg7a4lOxj44P4b
eGtKGAFNXmpFwnvcJxHEGlYCkmF47SmYSXJJRjpiRCVv0qVbpfexiom8nwgy39CxOlcx0OMmwScW
T462yzfLQCDmT+uAF33/7wDxLNhJQJ8wkVNqBQfXdS91pW3KFiTDmBG6Hvve0jeVYgb7GCRH8EZd
D+VbD9xPyFoHEBfh01LxCuB5mU/HgF8G3PSS/nVjTWsqzUimpd4OuDGE4eqrTHRDJ7wQW0THUVvo
w4bQomfM5dnM1cgaTyGRYJr6wJ2zUPLq+O+L+PHlInKA9oUlg8W/mUgStWDzQH6fg6cTSRVfW4yk
i2nUvxzafqg3MoItnXMvk7pOre+/Ixi3m5LmRRo7nULTCW2i2YDsYJ6uinbDFuoC8wA9OM+mVrST
38hEZbW7zhx/u5C/dypThV6iTWRS/OTu//dCxlDERgya1ZEquBckeiCMKVeV9xolw1WbrJxVFb+V
hXaYjPCJ+fa/v+HcBZUFXTVF8bYix2ugt5HPbDZE7sd0v0v0ZUnp/jJZy38fkimCMTPSZ6B8L9++
tX0VpRIBTMjII1oMFpx/O85j1FnGKRokKA/MWaFSO0GrW3ZXM8oBktstGhO5hCIeYXjg5OCMFlve
qX0XqNZTAjNHdgkb6JEHVhICp9+n4Z9mG2IoVE741g9lGVMvTRB+bYSys9kIXb0R8vyVW0nam7wb
xF9n/R/vk6zAugN7Yf7VuYm5SYZO9csZ+juBzNhZF+WvDWVTkJAmypo4eGviNxXwSyeAq+rYkerF
JkgRwPx7YBjTG3A7HfCgaPKqkkI4yc06ZzUygCeviBxMxrh0AP2bgB8gUBZQKwO0X5iksro6+uwm
2BKcLLNaieazYaqXBG1N9tkTDm4HxJlXbJdCFkhQ06R8j/zSWhLK9l7ba5a7H2r5YvYUM3IGg6jk
r2odPVpKfU7y7NXqxV0OqN6uUE6q5XNpaovCE1DXsl+iVE0J0rqMUnGvQGvKrWACD38GGc1230yU
RSbrOzzG960CAiY3yq3fKOAtyBfMk7lrGABP9ac04JjLsBdRnPYiWEt55zMc7EgLYO28fP/e0JPF
913OCyoqfvYWir+tquqPz96gwsr8h7fvdmtfutVUUkhY2YpykwJbMqN209HknE8vRNl16IP8wdGk
puQA86Zzp0NLuoRl+hp65XvjV+tRVC9CwC6z7piwi7I4w+I4jmpJLB3VL+J/3sM3yQI50viIEvTh
iMPLyWCRRRNnyoh1lNGC/tEyuMxcq2atgu5xmosVgx+JEPDBS+W4dVqcBJl3X1f0swzhl2Xgpw2G
JKocIzF4E6h1u7mLjaYPAwAijlBLttSn917vbsRwIXnFQ1YOr2KOVseNT1Y2/HLGkX9YgiQmw2nT
TLNWud3vyxJvNdllmTO60ge4tiuw/0dD8heFlZ7D/KWRFEdxhk99MpZpCHf8q5gZu8xVXs22PqcF
QD0zp+uXT5WqVdUjoJDddEm9B0uVVZ/9Ml7/+139aXalpiXp7PfZj/117G6hrfall5HbGKJoM9J1
Qeqvm3TnMkrXYx5txM5YKj4OLVSaQ8rFoSOxO7E5xzXqCMPHOuPfxcb4HvbqNTHFjxEWXGg+SMnw
GlXiL2eqHx8vMbvW1IvhTHe7+qqCFQalWWUOdrpDoXckK1aPXp0TPh2cPDZbadwvhpA4ZVP7NVfo
h401nz1VnmVJs5ir/7viMuV1daUWjC3CU2Yyo1nq1R1vzYrQa00IzzjrN/4ofuSx+EGdegmxbZV2
7kGTmzPWfDuqTWTMwKcVMd3/+0n+dNjl4jjOKOzBOLndzLqJW6oA53mSY51dwY0th1G7hhrTpecb
NufTnZhSW/I07aB71kbtvcdfruCHcxVPRrQUU+eAZd5uA3NDDeokpbpUDO15ej6dbjke0XN1fVWt
9iyK0WOW6Ls+Mg8BfjJ0HlmoXMNq/KgN7ySk6nVKQhVUXLOG9Mvb+cNyLCmoaixFZU36qzvfwrdM
R+rQKKEbztXZp6YVl7hiAAVecTKb9Ldm8E+DRSFmS9YkWea4dzNYGBluJlckTFIdWJYeanh4Jjbk
1Xmu++fQH/jD/pfXeXrGNysv/XpRUxQ60KpsTTPUHwf3fOx6QhopXuFYfhrRMfZ4w416T2zXb4Vv
46en/edn3Yw3Swgj4tKnQpkFH6sKXAymEqQuTjhS8Fr0GQA2E1mjqqx8sTiMeWZgwjG35mDx0upz
LOuXiehLWP3So59X5sNazNQnQPUJnXzSScAtxeMql5oADI+4roT8giXWB6Gv1BRroUhsjW3elJdv
8jESzYT2I2y+/FNNJWdQ2BdqLdiVcFxXvrQmGXORZu3dEHx4srGwqhQlnbEx8WBTcpH7zKmzYSUW
1jYv24OVAH0RhlU5VgehKy4RAB8y8jg2cwJr90k7rJUGl1rRfIVhfWkrrtJLD30KwSRxx7MW0ymR
LSKNMkzas8AAYRP3o52/mWs/4niWqRbMF1e8EmXzHFW6Q6Lu/7B3XktyW9uW/ZUTeocuPDY6rs5D
elOVZckS+YKgKcL7DbPx9T0ASqfEIi/ZHf3aERKIRGYhkTDbrDXXmCtNWWoNSNsfN72OSY4FkWZX
U4+2EC59fsrORiVJNZ59ctEEeUlY7/IRpbSef6iQZhFZbPHBkucpVBks1IJ+xK1x8im5A8EL7G1r
MoEihfGJJ5hKUFIt+yQcEG7KATYdoKhBJRhEdOl9lzNIxDkYMEimZ+xipu4jS4SV4Fyi0Yuwf0Xn
K4hgrzBh+DOo0VknvrUvsAUSWnUHRo8aHe76SRR3oM43VsV4zNPHY1vQFTpQ41LqhXu8g/z02ac8
yIvbRxGIsyOa5z4u78KmuNNaiZYiQPNkU9JefmqF8WRm1C0Wafk2GY+wDFeeC+6WxMGTBxwpqCjy
BlLsR4fIYV9pcK1jatUBDrAiZyfxeeaWGN36DvPOs3AVRaQc5NwOAEnfo2/dWyncwyC6GuLuzxIr
8E3Rqf3Pm8sfPj+G5xk0DhaylVcTVrdua6lcGiSzDTaNS4scDbeqwvEClZCt3G03+Wd+4i/awR8N
Uoh/MHtFTIFW6dXXOpGCoRIqqshI/xi6fynSnHh+8YuW6IfdkcMIkwwnIWfAN982RTbiIOD1fnEY
lH/oho6aKEjwOdW6RFNK5HRAN6M7vzGvY2xxauPXI4Uftfh0qp7LOSYK+3ri6Fd5nVeDQ0aBGo6s
RnHaoX8fNPeKzReEAkz6xCoIp3sa/20Uo3gFiXilNwCSBcHHDkMeKZvb1MRSS7jnIDfJYDnAkgOM
aAbImavcKHgE2+AQZsXnMpT3XRSe4IqffRx4TfC30G8bKhQKovkhRiEhBcT50G1U6T5aHRi4lOay
U3OOMNPWZgOtNFJzpZOuPljFdCgmDHcib2343iWPdIT8n802RZjTU4CPr9fKs+L7urprBM6wgU3R
gC6nD/PVLCGDUf81phuRuG+ZSqW5C7RBgc9K7hp4S5B7GYm8D7QB4cKcsYtoNyw4ehsjjAnU9Mm1
YJCKV0ECToEoVJt7cmMmfUiUAYyjAUI4C+I9lh+4ECBQl1n1TCEVYFIdNjf+sIit4SCFNpYG0n6s
xqHeKTT/XiWxb6bphLIJh4Lco9e7p1aniDJrwlU3UmPbJ2+ntIK+kc8icWo+44AvmLGCP38Gf9Rf
uhZTdB+9G7fq/Iz+o7+M9dbJi7QvoB+SYzLf5C7G6YO+Tw3sav6fvur1FK2v4A2XIB8PkQdJsYAv
XBBjB5O4HqT2i5/1w1Gyy7wKXQpyNKZz3/4uvTarsrYbfld6aCPc9MJiG43lbh63J4Z6Z4TYi1HJ
Dm74Fz/zR6MeojSEpBhqMQ97NepxG2QFRUbzMpL2hYCe55S8SHnxIv9sVFxfXv/8xP74Gx0i+bOx
6XfRBuDUqFvgGB6apKEArHmEKvPBCNQTJtDPkj4EqtP251+5NB2vx1mzPpZYJ2pl77X4Z2orqP44
KBySMYvWNiaHPRpHii19jEb1ZjVJ96GFzYQX3JA9CPFYp1AcG8UYoRnmVB/FEZW80+ioWopdqTPN
JSPSeNr7CmmDo5VQJ3Ae8XLnnCJ6I9AVUBQ3Hd3Kc9dTM+3DoML5W/C8DVSl4TVAbPvcw9Hd8Kyc
4xi+FMnbdm0ED01GYZyECZf71qHMzTejX98WWqFWAZFYBM2bSEbQhH0M1k38E4jNDlQdz9XnNbbb
JQJATMLKNbNP3IG79F0ioE44wPF+flZ/eNdyz1qkgkhNo0H99q4dxgCvtMjPD0NdPWfqrQ9tJA2m
I/i6i2lvZbdJqHecfhXI/NENBA+IQCYBXfu7mUHba5h2m25+gFD9nExcPn9qP6hMfshnDcbYVHdw
fx5//mN/1PuTeULxrs+LZXT9j5ZH95sUQTLkw5QupARXs/bRac1df1M6p0QYN1lZP87jk59/749a
vH987+v5czLZWV86ek5h87gXGfdYItrLYBpPTdlffv5d/g8i1LgQu4jEmJbSKrwKlctBYOiBKdPB
KpL7ceyHTYxsPSQaazaZxMal+uJg5kb2adorPaKWXcDMIG5ocKGDoPVWTnuwws9ZCf3IdcebJLTu
YFWOeQDg1MoQ+WnG59ClFqu1geUFzrsEjeTWNJHljdjutTAGowRwjjO9kR1Ikyl9oG2E3Qt5ahcV
R8a0lEVTbdJSrY1z29NSXOKKRMf2ibI7/5KWVCPVs6G7Af56xcyLgHHJWF8rHrHZaCkJIe4cGPuw
d/C4ky1uehhDIqXaFs7wrp/sARM4pj2GdPbIvS6BG0JyHoBf4mlCFyxhTKTr0IQhnFrjnZ1Fp3nc
XDfWk2BEPLbcG1gqbMNofLLDCRss+ZiU3QW7h2rrpdp5TJ3tAH421qIv2tSorRPJEx6z8uJgvD5z
GEihRr/oYn700PizATWJB57W16LOLKtadJcVcfWK2VVpPfXgKKRuPzmVcybh+ySxKPtFS2/+6Ob1
0WRQDeGRKn59PzG/DPEtpIFwM+9iArxHdhuYG6Nd15Bw49kdyphTcG3sH9wgwdIwDy5jnCSHMMkf
mo60ZmWS9s1x7TCTL0VQ/YneHnOrfprREukZFi+8hA6gOtisbdZTAmw40CB+/lz8oFLApsYCnYdJ
c0Os8tVzEWoqQ1OZwTwK8h36KSrcdSLeY2Nc7Jxfhf9WtYop6tMU/PVUizDb832E2aokQh5SiKj5
ct93tMKyeMBVD/0WpU57XAuoxIXfjqVH9ra3doFrAY+vIF5KDQOKTJ+toXV8X+M+Ovz8R33v+A36
EdGAMQ+mBOGf+Y75R4vmu0rk0rSyw2gm25qgOig18ShLrCwac9wZflBtyhx0eG4ajxF8BebwBeW9
Id4gskj3cco0AGqliMQv2qEfCTEQbZM6mkcJ3neB2XB0piroaWwrEV11cfZBy+q7qKQw2rEpRJZ4
nDRwvFtnfAT+eBON8toh9bXqA2aesvXeDrs8Kp5lyoWCUo/MLX9WuBV4A7voCnHGtAa1j619+cU5
1X/QgqKNQCqAwI3Ezuuspp4EoUvYKEef3WCklFLv1ymajUA/4fyMRoSzO05lfByikz+AHiiTdLr2
ddgNQ/RZV7V5QwKN7HYGMcgKZn/Orkb1ZqgP4cTjorKP+EMW26GQN9BR4Z7grOhXxDgKl6fFiXtt
k8BVxbeTh01BHXdEfE9jBaCyKL1Dlvo2brsFcylhnUoThxwrIi48Z77gpkQnAGpA+jICFH0/c02D
Z+oU75/a2orQGvraVq8rlKeadS+c+KlAhrSyOttYDRVjJaGJq9T/5A00wW7SfQ4dfRM4jGaK/oCQ
bVO77yGWPodBeBpD2E9h4mxCq7yb+5Pee4MN5vt5UCgz66ltmkej6z6b5PrImz/1sWmQ/WfHli4f
I8b8w9Af/UqSII/OUOv7TRgPX64D3br49AahnaR7ooWUpDc1lim+d4cdMtNHiIA0sT3Mr0oepmzm
jir9fVGqT7+4F350KyBIs3REK0xqX2fVFMmErJVWfhiTMgMLaa3A+97nYTvumc9xfmL/rrc1TDzn
9os6mzQ3fqEs+cGghQJBgc7cmXv01wFe7K7rOp8HaH7J5Ruy6q3rgRju/Zpzg5z04Kt6O1FHuoph
Lf/qKf5B60+ohJwOYVxGiK+j7wU59m7I4+KQdphIVkVysEsYZh6g+41VU15VUox0JZwHh2dglwcR
8ND2EFQlvs+RFHuzSC5BV5tHS80WgL0PhBBfLt059t0YXEPL3GCY9BgLjEMZW+wZ1TAmbJqvvdh/
fRr/V/hc3n6dJrT//m9efyorjFfDSL56+e/HMue//57/5j+f+fYv/n2Nc1vZll/kTz+1fy4vH/Ln
9vWHvtkz3/7X0W0+yA/fvNgW6GrUXffcqPvntsvkchT8jvmT/6dv/ut52cujqp7/+O3DZy4BNGLK
nj/J3/566/j5j99ox+bs03/98xv+env+CX/8dvtcFC2ypw9FTEzr6z7/8YfPH1r5x2+aZ/9OMAm9
gyC5TPzKZ247PC9vCf13Z84M8TYBJ8eaW8uibGT0x2+2+TubXHQKJrN8uilu7bbs5rcs/3ceKHI3
DFUtVBRMlv8+xG8u5svF/VfR5bdlXMj2j98MxN90dN9MDhHYImVlFmN7pGFeT76z3GJcX+nqMFJM
PSTDtA3y5MFWCh1MtK5aFzacZtwUmT7tyMkx1zJtrHsEZLAic0jhetl9ZYJwABM3weHFdVk2Wze2
w23O2JGCZ0LMbtZj5+u1d4NvApjVZMVNPjYbNAfr6CpH+k79Rc5YtON/3Me2oTXe456Nmsh4KoIw
AXkwwWCw1byvFCyJpQFbnkeOlzpzglvy1E0fH5sUt0KntakFI5yKRbG7xa03mt3Vkk07R6ZtDLsw
YrMhNKThk29lBh7y6H06P5tnu24CAlu+SaL7OGmqvfL7fQR0/kAI/h069mZvyBbP8PDL0Lr71jII
XqsaS7HKv7KZB1BBOlJZlmWnbKLEx3OHeJ/3mY7UCWxAO8LJ1PHKwTinMOEoE6sOOkNtpigFdaKN
6dEzm4+Wir9EgcCA0NLeuF5PI0UYf9VhUof4VRzzPrIJBprXXpAFK+qVEqAK7XVqXQ+jxC/IDo9F
RBmdVfjDOqB+cNPZnqD+0YR2Q4d6nEx9AGaTxhcVqWCV+KBH3P46Dm0JC/RjG7UYAvR4BGoWXCiQ
p1Dp227bVBX+PhlwTd2tzU0/Am+y8HG1XQAqnqoxKCKTuPIlIrOe1PKMMtb2VhI/2SYmT9GomJ6H
sNbiKgIzSM3jevLaR3eqzn0zYC5ZiQMzgFQ46UrX5Cdcqz40oxMDh3NvOt/Lb4huVJxU5W0ADICD
a6kCyzLtmJXhDVEK7+DFkQkOFqvl0n7nGbm8CcLqaqz86qz1OYNmzyAbamUYpwkov5p6DLqoWrUM
mpN08M8kIT3ooc0xC4VHUgfitT/ggV163hbhYQ7e01rtColpNnN/6GQuAwcRMghOXbs/5MIcD13G
cEN4gwPw5TPRjA0c+4pa+LbfG6DCnUJ7Jr4CB28ktdGEvBWG1r0Uu2jQvGMy9RsA4t1V0WJzFjBI
2uluBh+NkAyTbu6TAJfctacRX3Dt8Lbr8XIYRrMj/d1TTdh77wmPpAd9rCDoVW4IYZsI5iT1P0c/
JsJLMAytXX2te/XnAVo4NnPAolzqVMI2eJ9rw1WuFw8TBriMFeNrW0AeG0huFWnqbnVTx2C0t/70
m+wBvsbMcVDTpmubYxMgVmmYaAFqca/LD/HE0LMfRyyNzQeG8Tn6zuHO18RON2p4zADQWpUTjY0D
hLras4ghgELuBgLpqKORmHsKUh+gE9fbXBIaqoziSw50amo9CVUrsLhfAn2leztBwceVMxvdiMaw
1kVLu6WK9szBWnec5Y9xMqDniw1GiYxIIfR+hJ++L3MfZ2xUNY0BqqHBJ8b1nGTj+rk8y/SNnzZX
Q6DviQkQzHUnGFLvjbH/nA6Kgxg7uVEu5NBYx5O9kvWW9huQYIfhyzRNCdklXOYAMa+JRBVTxbxJ
UDcN6Rvq7zkQjC5zOTKmS9Nho2r7o+Vm08nAFbAYSUcNHuKxIJBwHEz/sXAxaTG8GMvilAIi3Y4H
vJdXXVrzLJGL2HR4R62nrN/hj8twMuwvlLjkB9OhMTJsbz9MMcBaUutqz7TML95kZusfS/AMlX9O
u3ofoSTVdNoHx6em0jQPjTlt4gDPwVzUfzoCjemQWfW+LEgh6hbByoppHQHCXderCG0hJZIkcZpD
N6ZvYXAHm2FOscJZH7bYpiiSmWtgDe3byaahG+SjdFy1TgYwBcZEczHl0bnHn3PtWvmNMu07rzfJ
4IGGq8KKRGyi3lSZBTjKk+L+zymzZhfLbsK38qh6iYsTaMlRTzfeOE8pLT2lsOFkkQe8Iijn2NZp
GNLkMmGkTZ4kLK8xS3I30vlUz8213zGdVnm68XPvk+Y7B7PIAwp8QGr2jW5uW6Arqxp3jrU7AJoJ
NpPnfKbA9p4JHCK9IAHR7qFWdic1Wy19BM0O9i6Gs7qVMXiuBBCTHs42BUazkYErjsHB6/SPeg8+
QFrA+Cbks1VlgJ2j1t8PuiM6XGBJyUQLIzdWaH2p3QIgPw2GanxjZTX4URky2RkiICjj6C1WEtl1
MKX3FDZyK0jTXweN9WCZ8bVjQ5lUdU0dQcFzzEAE3AgQk7gIN1VrJZupwwIYECexXPAtkqlhTmlc
qaxtIi8SP6caVz07xyjb8rmJ4NGUvvGOGEazHVuMiMIIbJlm9kepD+oUmQbTLhj/QyYe9BLbutwz
p50j8UMaAUVOQpg7Mtl0xZndrQFKs040hHMcuuWeIvRy7QYhWZ/pWJjUfEXV3ZhNxxKfWiCCHamf
IH7f645zHWr6NungQ8YODh+42GFKMQLj8a1L7lM40qaU5lLpu5p8j8ssxYAVxfBJ9HUC5WuP6dyH
UHlvfAWs0cL4lXr38aTDpElr9SnVBFhMC2WTNg17g3JHGWLS6HvHzs3B5DlPsRKfnCg3Nl3zthXa
fkjlrWEPT2E/KVAc7Y2WXNEoBGtiEGfpJjcBByiLmR/ZXWu23WDBZF3XYeoe44xO1uslyMcaKBBl
afRtaisD6nAZbeyzKkDsfnSYzBHKG9yVUO1H3IJy4EoadKCT2YgrA8neNrLDXWcm4VUurZuy79+m
CoZzPIrrUHJzScuivCcK98lY2JDXzCNqKibmXrpqaN3WXuntY6N94/tNsLJU+tkca7EbNeumKnro
cNCzkcMbEETkZhg98xxKRAihsRURU9q6IgE2dIxX6mxTZdk9FrZvirr+rIHgwTRqpF7T3Yc+ur5M
PNo+3A2eudlbd+tGAyCOiLvPJvOI7LJibFVZzGfyueinc8GtBVTs66J4Ewp9sA707OG2HIz8tCwG
6eSrLsvLbZpKOlwypzybdXYMwmE8Efv752LZ5o7B8PUNbgCGnAiEacBBK2X/WTCpqk4NauKjFmJF
JstT4qTlCXlERKX0/JqHE79b8vGkb4HaanozBxFmGDxZxyAu1TGpHvK0s9d93IC+NEcJIrb6a4GQ
4q+15Q2nGlw0kPwQTZowM3GLLk5YhxanxfVGkSltbQOv9Hm7mBfL2rJYPtF29ScnYYj9smlZW/bx
dZ8vuzOqgF6yUml1TOqPU+ISEukfwlj3j6hl032F/0NEUQaWukFsE8HhA96k9D1zzqNH0R6FmfOx
ialg9etXzK+DDvbwSJ+1ToVVIPwPy1OTe1Bul9Vl48vi1bZlj6+2BQSW8xZmxqvtLy9FEAN1S7Cf
Kksa8iiCj1vZVX1q5kWYRvWpgs0zrZfXtue8zSrlkxXnCr5cVpysAETqJdd2uczZiOcEo30+5I7D
2zzNgm2xbNO9sDy0tr95+eNl7dUOmzRivuJF8dYqioo86t8L3eurkzkvlm0xid1N48HsWw5h2VW6
3GPLDr+uhoH7ZKalux3VVJw6rS7AnLOG8TinNpP53Jl0n/sWbyo/i2BpDQNPq1t4gGKRM5ww5jqG
RptQi51YhKuWyxaGNX/9dX0598nsk1k6kP71gkKJFRlzmJjojU7LmhtXnI15McjrtMr1oznZYAN0
Ek8obebVsHY5jQJMXE2OrvHk0/IYLQvPS7gK1fxEYSulSP8xqTEq31lPPo+OVfAQKSRXp+XlsqbP
L+0+qfX18trvk5SZqNwGELIOVlW+03zRncuYmMrIFpW2zS2bCfRVzaNjnIqGpsSU6n1bB/tUTeO9
AWoNB9t7ETt7pwn+pKg3O3kaOomaofQOCFyzq7wg2UI2Gwq7esTeAxgCsInCqrBApeZ4H5WK7rKz
CAUbLZM5LGC3JeyntTBBEdkO5tPojahbFVlyaCf3E8CO5NADhrBSFP/G5FknJ9EvdZcZGzyxxLpt
/ORoYFi9ClPtKJBorXECTc9DR3W40ZOMMYlk7muXBC4KRJh/lpueAg8HMSesbnRnxFFNN8/d2L/r
zSLGTR70bhQ24BozxNXA2NKTOxRfeMIfbTr6Y+MzL6OoNjp0OpKpvOvUJiMBRCzhVrZooAPXDY9K
U/a1D8gQpkODjU0fX0yLEaHRkI8bIrckLWjKejUlTDWr+fbDTzTHRYl7TvUNXcuy+rLx1WeWd/0Y
W6+Xz5Wt+65pBOYBln+9vIejmEsrM39s6kW3K0eQ9iV32iTi6mTMi+Xl1wXTEsyOU/r5zsa8i+nM
tM6m2j1G+h5618w06kCYujyBWu/fjjrIgGVHBE2rr7tsUr06pc00HrGifXkvwJBw02tgqJdtiHrx
1VZkxuc/7ObFyy5eXhatAxdNxfmmjYmMMnqNqD8K2y3UweJU4SrCtnn1ZZGJpN0P7nBMsFLnhios
qlB5FLjZeUYoT5inoMbXbS9vLGvLwm38IQNFGVb7rvBoK/jbZRGm6oPZJrgx/WdT1VKjbDDOW1Xz
+VrOS1J58T4J7HMV61xD28WtBoYcKmEuwXIdXMhYjL3nix3mJfTUZdWc+yUqGp8AhY3rRgeSuCxU
V1onM8JKsW8mse5nI0zcl8pV44TmCXaPeRAMnDCrKk+My8vTsuZXXOJX25Bai7U5mH62AcQHA49f
Vszdrz8sPzltzvgbxck2mO7KPI6PGOSg32IQOahrc26EzZ5fuaz1ea72mTYcQiB1J9ut1N7pzQMT
13Db8GiA5UduRGqBo5qWBrGcj205wGYADFgWCLCWbx9dBVetwrCg0epTkmntUfTvVTJ0pwE9XlXp
5j6YO0jTjbFQEeLOmvfaLv1jkoagyOfXIwDIad0GPg6oI1W5AGzzauWFkyJN2oxHkT7LufFfFon0
7fzQzf0Add9New4TVe4x9YQxybZl0UrMrRuP023Md9jyd8sbnZPQVGVL/5Esyy5t1CbKZ5bv/BVf
PzXv6OUbl+9a3vgft4k2ok952cOytvzdy7aXly+7eTm8l21JzcMahMTMWi95C93w7z0vH/bygaHH
12N/+ZsoE9EBu6Xty6avH9FMj6iJI6E1VFZ/mlTXnyCdubuqSW/MjOe9VF687eh6meLzKCN5KU8E
r6LyYBM9OS0b8Yp/M0iJG0aSuAc4T5jbBeWpDMsYxi3pLn25ZZY7d7lPXhajJy5NEJu7ZkoqHfua
xEpgh1A9fIoF3f8weXjPFDlY4oJswUrO/XCVwLBCu8/xLAehN/3DYLpw0gUw8Jgci6t57ckrIMIK
ATVV5EZ84icQbJYnK6/jY2Rjl7bWhiA55vMINFbGrZFJdL102StppPK07INeHD/ggQpwsjQZ7RL2
jqjkvxC1/qvu6v8nFn6VWLAMl2TZ/5xYuDwP/3pXNuk3SYWvf/R3UsH4HZARqACSCiAfxcza+iup
4JEecPW50pL0K//MVT9/JxWc33XqmB2KH6m9Qk5LvuGvpIKt/z7jI52FpenAkXT+r5IK3+X+HFSK
QGYsh9JT8Z1gwOihAuh6WB6VHmY3vZ7J+8BkKNpRC9fl02YyKExWpGK7MPjiuGn4NRP5j5P2V6rj
m9TGrBr8JrHBUcBDQrA0p6K/q2joW12bamEUxyLz610Flb/38+upV8YF3m6+UzA6GxdLsMgkF4vP
XujIL2qs0Ik7YNBt8+9c2jeptH8ekvldrsWh1AQxhafDUaLw5JWSotHAnVRCL46mQi6aZprc6N1k
rLPM+5xLXCOzsTvUZSv3lhV+RFZSrjtCKRuKalfE0u8Z8Xrbrhi6veU4ATuYSf3+hLZcN521pyNq
gaxlMIuX4VZUgbOZ8aja0B6QTAFJDsc3vzjJ32U5URbo5PvRubiUMb/Octaa3iLnb4qj7k/4hXnj
HAkomy0sM6oBfFxbggZNfzqaB6Oy92nerZAvuKWsrsRYPMalZ94UpngKwDv+QvZocKu/vgFgHEE8
c0mUfV9DQwQlaQbh5UcZDvfBPLO29Axkjav2oQ5/HbhRSbCwfuf4nTxljpmvzKE+ki8a11aQ4g+m
3YTMPn51XN/dmAhdKa3jGXF9xkHOfE7/IT1JSPRUJoP9g50ea0lk1IKNuXY0he2OUVzR5q+o+/e3
k8E0wwyHt1U+zLbt9bianMmgmONXolTnO32Uh2QHyRtu9lxL83USULWGPoXB2B+sxBh2ThJoZ7fJ
CfcL7ZrEWPOQBdfYnoZ39ZAlj4XhbpWD9xPR3HiXN/240oNqvBT2XDTTax25ocw+KSzPC6ZETw2u
Xl4fUEBpYWKUCYyFnNR+dNVoXLm9frI7e1cYSXNtoJkTeIGOWgmBs5pj0KO2VWK0tn2gPpYgBtdC
88cdqJQru/V6ynDao2OV7yIpcSlqIVFliXGwtPZiDY22K6mhvDS43Sj1JU5qc6ujYt6MXtVvSAFC
dO1GGCZ+E28wyAN9Xgz9Rpni8edPiQlA5fW96CE1YvvMT6PK6rUWociJMOEQ3R3MgRpwMy8vuPyd
68L3z2ZiNQRgcLZIa9HfjsFIWY49nacU2FMSFbdaNyLWlcylCwO0t983z4RT8C6vOUGq+zxEJb9d
1cEZ+WlwjgLvU1Un8T6Olc/5NTe0SgPJDa16F8h0hiP5CLlNEjWB6Z0G075NhYl4M+pxr/T0i9aw
WNZSPwxP0u1ue98l+htR5tFqRnSzLLLIvxj4caJKZH7duZQ3AY3gMnaXDC7noZWO8djbhbqLghsw
vN1tIXNjr6eT8Ti13ZppenTjJxiPDEoHWQRMCDO9jWviH+7IPNlXutOsDWOecJdtvYsoCztWRXK0
7Sm9ln6VXpvOR9WZuOuBgL0mHazvcLbPjnRwG50wxo6HG16G2aSHSLX2lTsbMF/BMZdXruDoZZ3F
17DE0XiF4V2eYJvcdge6NsLpxgQ3qemNCyBpU1PqQnnKrSCisekrrHwNs8DkIqqbo+2UHkGj0aPG
oDKwY0+TjdSJuQ62Ks+G6BRC67hFyOWvE8kgXovs8arNql2Wd9YhbYMPRd+/EVUpIKNxjVzYmSgE
Ldxoif7skHC+cyLfOIU1o8CRKfJVIsujlWsXwojF1tNmP+McpWXtxXfkR865zK0rDK5jOOZ9fKfj
go7YpGZaUtZ7TauNB+aDAS2zIKMx2jvDdMMrp+I31qJQF3Cow8a0gSB3mboyCdhQX2FTfcSM6lha
jb7vKvk+lmFx1Y44/Si/Q1aKfa2fOiOlkGJY4245bRItBNTV2yZfkiVX9rxolU7gdogu6eQF5PZn
W8PSoJkV430C7OmkOUZ8M+oQQhKmaOupQzxQYJR87CNruiWJp98GLmrDOImPteo+jE2tbjs4ybe9
zN/6aXqeOmkx+B+te1uvtZt4wPtkfgUY87GYRk6yUfo3QJ3wS8Om22FW2IW+d7MsnLCJj77IqGmZ
t01+Ib6+kZJ6Xst+ENtlGyrdwaOFGve5WU5Xy4eprow3jijsrZ/HYpd7yNKqsCWTMS8ybNXJHFAt
s7xUVDWRqYvGaxt2+LLJ1gvmxuiFW4sEL7TjaI+DaviQFpG3hxyHoZJpa/fLQk+cU5Sp6aLPn4iE
3h0yQXLLqq691nJvl4VkgntStvq0vMobMV34eRsMkGmb277CuyzKHpbF2AfvYKoVO8oT4O5BmQrI
W+m4dEsbC6KcmMtYV7d+BjbWGantDqlOpIOdrrSqwIjH8t8aRAmIBbQD5kc9dhXh24p0EyVtIKWZ
aMpV6aIhkB0kWt1vtUvXpt2qg/MPb6+u3okaPyP38xCn8RupuIn1vkWS57w1nNZfizLHW4SK4VVX
41fPhOpTVnb+bYMC2zPfQ0Dob3v45p1627nybLvdnlpvsOCEWooi7A9KGpip+84mQehxBvp9HHku
thpSEQfv4qOTOaRwCb1v49y56hocumKvafapjQVh6E0YPwNiWPn1QLQgR7AVDqDCiUQaR72Kv5g0
bTu/woXakR2Em4F2osEFe40lWKmRsrKKTd6MwV2U5e+J0jJ3pPE9UCqwwsRZXEpNRhstGFat3ud7
vUqw/Vbmm0SSQ6fpqm8x6b2L9eExgN2yHUJfIFeNgpNvlMUmy/xoG4jwOovimV7I2czsSTtOuPga
lNwcq9QmdZo8OV0nb3XpkpxCR7q0T1MmrEfFvdy0fwqdIkh6qktuTcPZJx+/NsT4sIhYOuc8Mg/Z
TxlbGbq728YaK9Kq43u7tSnzxHq1M5kKdwONBFxzaMe+v24r1BN2ggeWEPUB4Oe6Zwfvwmx6cMPQ
vorD1t8WQPz2KZllfRx8pMOxdsKRIjJaHG8iIz9z/W4F8sazDHHvQ6K/SvXA29YKJ0EReQcnw9xi
djfoGArvCwJ0K1sELgMNS+0mEtjY3eDvo0UY7jSa8VHXiobxaretkgQPTGiY56QnDzrGMroaLeMs
IzFcoV+yjGK6GF1/LspEe5qmg/JzezMgyjyIOEsPhGsuUycKMvJ6hlxhDrlqiEgHtYvS/onkD8OV
MXjULRTzqe48pKHa2F2E/ZU0tLdhF4oNdU57v+uxi3bC6VbUd42T4ETXxuHOq8aKr4c/qpP1NpJ+
OouxSY+RGueOwMhu9Fy4xPqna0Tj6zCIhmNa586pEjkj8JCeVVWlfxXN44Bc25GAb05uaDunqUVe
oBPFLj/pokw3+lAlB6im13Vmlhfdf44GwiNBYP3JoMY5pk7zHCelhuDZtY6a9G+MzvJOjpqabeFS
eRxmyXDoPDRbrj0Z58Kz6Y7FHBI2qeHV5djcNh1Z6L5w7Q9lK6p3sRe97dPBOVktfkuDXWHbnuU4
QxI0PNpd2Jzwc2moz9qLFj9IEffpUa/dS91TkReH/5u9M1tum8my7qv8L4AKzMMtwXnQSEmWbhCy
LQNIzEACCeDpe4Gu/txV3V0Vff/fMEiKpkliOnnOXnuvyg4DX60r9mXmPhiiqHbkH9Z1XR2aAOGL
9NCzeAJpp+9F7eH24TUZd491H1yquNaOegMe7Ey4R8o+1S9BQeZIXBjbJLgOA7PgtEBOZsmRq79v
J3snFUy8J3Kfsm5l880mrZX3tkhIvLPT4oSazV8Hoo+2FTVq0w/IU6zmPm+Hdj+i/GIWccCQEiHw
+NU6ZXVRJLGv56j9Vc8+Vl0xF3CBEXwxN2hfGm3rxxX5EpVlHbmolRubjRcGBsbsbkx3LsmwdOk6
ToV9NL6ZQ03QHAqGXZYWpPNpFbFg+Mve3kNGURmWpdGQxzQAgVskTc0CitKMMUWHTIkVRMYYIxLi
vBKQxQ1xWjabCFzknA8yX8+tkyHx8TbsJiQDyjAV7ldup/NDIokV9AhPloQbt4IkMXvyj33dm6sk
9QWZGC7xYAS6klOTX3u1Zmrlw3C1zUmptUeI97XtyYyMmfKOffUWzareyjS4mj36h5TcnV41+I7C
AK84b7RbsB3x0k/6L3rG7iqaPPHU9iTkdpP1OQzajCqiqLeGJlHdaAOBOHKoMbfk/8kdDl3ZZ1ya
pLhzO4/a1CrEXkuATm8P+x6NIlcWfuLBPyWSa9TgZONzXxSHTAs2Q6Pci18mZCK5Dhk6kxtdKFNN
zKSz4puRRA+aEsOX5XUHeg8Xv63H0GRIipMCiC0AonMKur7f6IN5HFnG3Z5JlXJPvknrr5mtjDlN
Wrfscby2vv2rvj61Q2CTzOolYV6m6tz2cb3u9YyYhUKqk7uE3acJyyS7NXmoRT8DwwR/V7W+TZ3i
A1BKOw1xGp9v9243XkKQtdK9nlFWpbVIelBiBwJyiMb48faSLs2OYyO13TgHvzxppms8qu40R1h0
Cl3z902Zs/WagaDjdFhydFh+TeSkibWjV/m9P6fveiOmrUYoMku6R7t5GHPXfdDwOlFVVD/puens
Gzo4K22Y6qfbc70ztmHcDv4O1kWjlNaMDabC7VOVkZQoZfNwe0TehHF08bNb3R7Ge6eM5ZbduGSq
U6Qb14c3YpdBAYbQ93HK0irMAMiQjhG029JtOTQWdsKja4x3upLnHpOUZybFIZeNJ9S3Mb3gBkW1
zcdpW6M5+0H2YkTKOxvSP/i28ta2jqG7HifGk8wM/Qmr4NDu+IARTfktzBQrMDPe0JpCxtMvh49f
bsza27PcqM4+51/kVsSmO5p2b3SBfpxmXT8STjUzHlweezUCUY8J9toHtxIskE7a5DP6KHKCzGii
HW0tfrJ6v93N1uifMHBVx4HCrlfjzCyKmyr3e2QRfz1OAJ4XO+t5gziMM28/4SJldOgvjL3rNWgh
G+cxr+mLozCsTtTlA8mOCfJFAqz4F+LkMVDcjV1zZ0ZzvDVT55vG8IwyTC/X1A2HsXRJ6qabvenj
4mz2+be2cr9HrR6ftJysnkC4vFt6Hio9ZcPGj7oSd8Gc3rWkprnSvFLh7YXRQ0LxUSfD5r0LNDzK
ys+Sq4DvKFJBp/GjyRMCEU3xpuk241QCkYVIr9hM0BWwDhY12hC54B5kf3EIBj+c2f70Zm+v/OFF
K5M+HOb3QnfntYsvVhhfk5pYNcjTaleOZPwmPmlwqptCo1N7YctHipO3ZLnC5LbaTRDmOvFrdbM3
DXGI84PZJg9Z6UY7SaKMbt5y5mLylBVGufkUnzV7OiivQ4WMiKXTP6v+iTo/2kTN1DFsoKoxUJEd
hEVSljOM+wFLzF0+aMY+dzmmGuLKUr1qQ93vv2zN67euk32OGeiV7vlv8HjyUELORFTofpy7B1pt
4UQSA7Kp8ugtp8vbTeGs3TZx94YIvrqZ7yn6btdY7sHwpb4BIH50UyzIJZCfWZE/opW1H/q2vlUD
9igE7mjMI8y9cLUnzUq6bdUMHmLE/PsY9BTxS3un8MnH8V+BIrQNajeyRLoxWLvTjBRv0btWaYar
u0jCdGA5RKDMr4ifulZkUM8a123NoBCQWfOZvVuiLh5qvSCgDGXXdukgl/Usf3LiuOc0hBgN19R7
PJ6dVam8Zm8V1S/ljDZW8I65NcbAeY1d6y5onEOVyoAOqIseIEd1rgeJ9eIG9bcWwuqY1iyB7YCI
0SRQ4mw23alraiz7kK6h2G4/0rKq39gkFy2PXttmwH+jbT7dXgqyWJsZ1sZJQ3fIozBNMn1FEsMT
i/bshOYemRaOA5vJs5I7LQ+I1jXbO5nl3raT2uvA6adMWbWLicC5uuby5Uc1VpyGhatMGyV7mWvB
btafgvmur9OKMLe6fkyh5Bf7z6LHMsfGU4JFuWvuBmKza3iv85DXBP72L7oh9TNqqXrNLkxmW9nw
I5rtifF/i3EMbgdO3jahoaHMQ9P1UdI4AsfpgKPGZMt5j/OXo98jk/ceEhrUYC0P6M0He9I/a101
RA169kngRLEXevnRUEvtssF/1Gf3QhRBGmbIQne+kSCzH4idyhQit/yqaCrvtVQMqP+i5r5q0mfP
ztbaHCFjG4MhFA79pAi4aONntJQFocNeP7snO+PoPyDzbLb4+sv17boRayYiPsc6UCicqyxW66zj
0+e2ePRdFb1UomQuO716gaWIjDXxnZj6hkZ1W4VzKkos47JHA68u1D2IXYwZLWs9h6mpcgLLoyjs
2adXVtzcD1V3l2lFHSaCv2cTNW2qRxHLomavusYMozLyV/QmlMxQ1Fazwgl1tI7GMvt2C6/akjf3
clPCLK1r7FkdBGadkdbYX0YWQG794feo+kf9WpXBFpkBaWYKD5ljXeTmMalZU9aevc6b7/4MDUeD
4jhTA2KLbTr+8fa4NHGzwEbhcJPp3KQ7II1/V+3cnrONmZn2//pnHGn+66uVF3TbSSXPvgmxWquw
Gdx3L2v6sLNz0924GuGQU5nth6YI9u3ygkXgNlckGzTIHlrE4muZeM3xdjOIydhOPxPW4JYejhRr
5yjv00OuYZWE0L9mWtOnwyO8Kzid8I9lYZFQWRefUzGSFWB1Prt9rx1J4+uKoGelqfkbL0NdZ6Ai
3MaxmJ+iBqzZi+Zia6j40duRO1A8p97w0uq+tbtppPRFnzLGASBra54mY15byKGV99y3jFWCwX/T
x6K6BmRDXmevXpUxmfCDOmgVqhtl+dNdMhE97Hga6n8seeMgN/hp8mOkJ4TsSvzWVNfTySCKYLYj
El5nWSAHHrXiSOzXiuaq/UwmZglWgchv/snGJnxp0JyDrUofzkbIdVpP30xFJoJKZmuXB27NQjEU
6czVuO0qVoCTvR4qn7ZuTmelz+Pq3hHdxa+q8tT05S5gT4aWKIkArVBkW2NihHq3Mf05++YSU3eK
SpoNKOyIHmReds7y8s4yKu21Dny19agRDrkkYx2+HGW7M8sfWOXsvBmgd5b2s+fBrXEIlPsoScrX
qoxOJQrXzz6ie0fMznA3Fkl+xyWahVIwbGqK8c+4pseDuqnyRvt9iJNHN0q9ryJR60G2xMNr7n0e
WcO5XGCRFjSpsTv3e1Gi+rYldrWeTiM975OnYGSgM/Q0eVlQe+sq7rKDiUUMAfT2vO8Jtd3NJaeO
ycotri2yozU3r6uaJCS9ISM5DbpjV2JHK/Hyv4ubOKcfWBlr0kS1s9dqMfo+hL8s9n9ZTbdnQeke
3Ab2OfbK+8wYjCvNtmNMQ4EaJZhODiu4iezvZ1Js+s3yyGsYx/UYS2JhjzJgLGZt39o9DvxTeU1Y
I4SiZxUctwU5PFABO5uYLzeaBNknlfY4xpdJON4F3S3XIc39gZngdHA+yhGTEpBTY0S/njqIvmqr
5ocJDPugxKht23rwLqotLr4o07ORBznjwfHEdLI6cM68DIboH83C/cwwdU6IAkJJM40PQu8w9km4
SBm4tzdu/9R3XIy7GNvm0Z9/dg3ePHZko/emuYrQISm3Lll1+7ZNtqLFVMQb0+5i4cexXnQvrjbr
8DQkNiEte08SSYmu4MZvbSmYuB1jI/fJ0D8by663ZVVxCZP+N7eG1ErqxCI9Y3boYsBPmPgwEKzA
1DOeX1OIgr05qWe21nRwS2x50myYt6WJa7Pnw/IHXm/ushhozWAH4xSRh64IwjmjO9xVvD6x2rcA
w89wYIzUTHp/GnJ5ps3pnEfj3euL+9Lp2sdkJtQSbkRetKJbFTaXtFYBsTrT+xSoO0w/9HOcoXjn
5z1Oafktn311Glz3JEyBK/eEHrzUqoe+ic5e0nMEKheAamRkk03ufVDjpIRl0yqb4+5+prUdgz6s
bQVaMVdNcpJp/zS7GZ1052djkYvrmGKtsHNYW8KeNp1VLit1SWcS+lgOxaZXlrfDPxHjIyV/oMhP
TrPmpOtuwDJu2KMJAUmrxv6SNAOyxZhOmjZfVOM7O2tqLVzl62Rz6xx0ReGuI4y3VkGMX42nysOQ
YYea+g1+dRk/B65+d2nhe+/tC14YhRNJ4I2hRfWXPcejmd6JqTZPmQSOaOyb3gxTyaSuLgRMGPgN
HAOMB/aanW6TiYVnQkNPkZKxmzuW/7SK6zfO9lThutjORNJ8yPkwpemxt+z0ztWYNVMkkT+kt5F+
n6Kjx9dVjg9Jx+nQaqV2Fq3Gm5rxg1qc9dC2XHw7MvY9CbNbg0XIJmYqEQKgSSL2NPdEbmZ/6qvg
RWE6s2vMFu1+W1ovnj1Bi5T8o1o6azjAAKMKxPOnMRJfA7lI2zoXGla2Twjt+28g1d96yRXWK7E5
SAw2MawDuTPtnBziHjAwYT4/FYzGDETVuwohcKh0fbhzR2bANYWfkPZ5jmvvEIzVq22I5Ox0ABhY
mgYbYAArnAqwAGfSskccsyx4dsz6TEtEOz3Z9ZgLQuftU9b/p26R7hCE6aKQJQNb0jjKBpPgcLC1
iwNHdxwTuqZOZVzSxH3VC7vfc656ZVShLSqkptuOS2lhtAx8Tb+jv2Sy95kIjcJgUqQ/SHSzXB00
VFVxRuMEd5GBS+/RTs35WNvZsLPT6WxQbpyt5SY1OSO3cX+KFBVhrRMd2zOWOqYuw+Y6Na6qyOUO
rIbc8eZEJ7U4xVZphJ3SfpGwhhKsj+qrZfvDvZZlO8d/153JuXZa615nmv6SQJ1UHyShDJBdTg9t
owwS6GcRHflFiKdnnSin2rlrmpl5ni8z8NKiOBW5XZySmBzoso1tXN6a8kQEAAvEYrzAic9hooOJ
5Y7bj4Bv6ZcL57DtEwd3Qx0wM5CvRVwxOTAEJJOXYa7icmGn3Wpyt81JA0qzukaWyMrW7Thh8AHH
Y9kxFVgFnbEdh5imnycmG7vWeED5SfWkmqjF4LDDyG1wxlWFlgI5IteXmbAgkyviYg/n+MZWANnS
YpUvppWqPUauAkEZIcFYWVvqgtH/HHBKzjrvvm3a7h6Rc3d/O+3kHMHoULK9N94ztKRWb3Avu/OW
MTXpmt3FGe/N2En2vuAML0pEPdNkZPfJcs9Lta+sYtFdSuXuFWJmLASHNVa9PBeVF7caUFuLfAdE
5p9ad3Q29Zzlh0QUrBSShCmrxwo0sF5I5eQyaev6Bk9VwZU7di9KjmKvCv2SoVrDA7M4BSpLDjhv
kLQU1fNmMRSjGVt0u7yaPxOPFATdLwJSqtILBrL6e2SRqox3d7nRZ+Oh71j4F0Vfo0HJxrBLm3Jn
t5V2rPX8QxkmtiNgoHVJRiJTcw9Tp5z0qfro6VZ8baVxShWBOrHTm+tEeP0Kkc+PCXXdbooqtdES
QuyZG72PekxeDvmxLSXpnVHH0cUeRUw5PAA00d0eKPUMrzK+Z/jMzWnB9IAitPTp/hW91jLbNOns
7AaLaGo8VoKrKAMcImWoqF3PY04/YSjMo2G0zX2jV/e06OFezPpzHPQvJ+5/kM9T7aOgm6417Wla
C9e0ttK9kjSXbvvDbc+IdOIJKTk2tQRUNYsignyFl2bnZo/vshe7RXbv087YdaXdPpasTCdSUFa6
Bczb0CpjDvUxJKT3ES/B1NQs23MsjCsDcH2dl8xzBtZumPvyf+SMO8M+7Z6GrLAPTUWnQoyAg0Nb
ja9l4Hxp3cxTea7vqDPNl7mnai1nc97dTsJWxVQp9anpyH3+QdZ7einaTt9NQ1Otp5LJZitMDddT
z7kAib4mVSWvpR7Yl8QyX7Pm0WX+/+xidn4NWkxsEojQXSICZAILemArBLq0Bbh7e4zh69/vzYtM
+vYwmWxkVinIQuEAL8hUBAeLBI85JHK7Od5uylK9GW2WrzH23t30mr0HCoVloo4+/HY3Y6y9SJFp
Nv/PUuffAtJK0gDnkBeYXsHR+DfihkHowmvc7pepi7NTa0F0mBqg0yLMLhc19u0muKmz3eZkyAY7
WtCQbGFEfith/wh4b/eMhSvRAvdN3KiTYUFeft8dl7vpAsYA+jOMXEgV5soo7hd6Zb5xLDdF9V83
zsK7NAv5ki6s1O0Nbm/4+63+eq4Fn5kXjqa4ITX5Qtc4YDa3l2W3525vkN2AnNtH+Kc3zBaGBzHj
a7NQPtUN8NEErM/vx8uT8UICKUQZ63KwMH/NS8D/RXD9R3r952GUkCTdx5JaiVf8ef728//Tc38e
/nmdxZiHlLm/RN3YGuf0Dsqe0p4NmPzZirfHmlazKdMuPrLz6wwugawiu7WPOVAF9rdOgSADH1+l
/IDW4fPtBZr9HQuF+jB6Y92dgkVrf3tf70bz3O7eNOa3v9zuGYnfbXQhf/x56va8f2O1lptuiTSY
vOrw5+1ur/j9ntVI489eyLSbdJgOHklOC7d2u3e7uf2hX/i2fCHd0vo5WMg3uTBw00LDBQsXly8S
feqilbkwc7fNnNx2tz+bNc+2w3JQ3Y6kMe2b4+1mWO7ZLuB1QwjPRluIvmYh+kza8zT1ePjn5vZc
kcysDEEAxQ0GlAsXePsiseAgud1MXgv0l7UjchGgwgC4EEgTAdnCG6JzIc8QXVNC+jJAoufWkJgp
7b4AWNEHWiTXGMWWf9V8aEbGzTux8I0RoGMB8AiY+WKU5RPOvJgNLB7vXAxonWurGVhS66YdBZp5
8sEo04WnnBayktHhC0ls94Up/K0JfOkvFCaD8BcMCHZWIZfJIsSFVlZv/mQdhrKzw3KhOTuwTpvd
Dc4XoV6MQytd0Fezce7lwoLGQKHJvDSb0+gcLbyoxwdcqZUHRkovjlk5g9EVArAM0HSksuwW8rT7
zaDS/Z+gUl06d8nCqdYLsYpXF/G3MKxke2Hxo4W9LFYdkCuRNyd76kgidU+DbJiRAhU5Xf8GvPBA
x2yHqYIBMbpOwGdr5w1fLRfXxuDQgddytl4zBOT7xLAnC4ErQHFnkFzNLtjcDGb9hdaNa+fFVN6n
pu/0rhDhSPqfv/C9U+BpK0graxUt9G8xMcFJTBYLXMbTW9IPpHC6MMNapG96ekCXGJy4SZucpQdm
IIY5HirEFoLJzVCwtoyih5SUhBAT4l2yUMrewisHa2uhl5nm0JBZiGZFA9VeGGf0KDNLN7hnvDqe
89zF+o9frmMldoyApLUYvo65QrKtF4K6BKWu3J25kNXWwljXwNYEXz6m8q5cGGx4xtAOMOzCaK4A
SMZaY97mnU9ELgA3dn4MBy1CEBa2e1wob3vhvU3A7wAAnMwRSHBX9iHaiCdaVBe+O75yE2A6YioB
zcOvtzDlwoEur93ylaPzlyHXcqZPKvACWQr8gx2zcxmGuY9mWPUOaH1e6HUXjJ0FRMchawK3s2/j
SkSu0Zq+/GrcRrJ+mxYanqTd72mtphWa6DUKyWiD0QZOD0D0k+f8jIDqHXWsF8a+XWj7fuHuo4XA
NxYWvx3tvY3IK9RR7mx1rcm2MpHji5n3JnCyNm2oks1dmZT6um0I9xExJuZ2Iu3rOGGwofTyNAcJ
aoCicK5zaXSPTNW387JsuD0VZ9gr9Qqkv5yW9FYnwDZjfjcj07mQw+UdPJEVobBpF8xYwRxiZ/Su
Wo83hRURssJcEUGnE11H1MWLLZezqsiQPQxWinEG3mzIfWxzHfENOrvGL9st5+ckwWGuFRVKH2wm
6OHM2wCNH7oW9EoWYzQ6E91wHcdJ3A21eOFCMVxvN3I8jmOnP4vqnEa8k2isn41vBayxInX17JZu
P7Z5mpi/8jTtj2aq0ofU0jDaKkDvSQgWRR7sPW9eDhMtfSJy4ZjYZNkwmPUHZzg1s8OMQPYazgpP
lrS8J1zyt1M+Dw96bz43Zfsj0YuAP+EfM05Wee/asmWhbqiDb2QW5HqL2KYyxrVRtPWmCNpdZXfW
HdDJbqhKeUL4/UmbOdsK2oj0/caUctFWZ0+8FrXwqf5Vu4m6kb1AXRF6yJU54L1JmASlU01ZmOuX
Bjeji2NO9qU0kSuO6Bq2rja5HMnCWXzVc9r+XojllXG2DfuxGQamS248bmhXdatKe7PGwb1Y0j/j
TFCQDN2kayyAxzWkRI1vi1zU6kWyQR/+NeXmM8qK5FnSnk8iWby4Cr+YLnh2yG1NnOytMCZ1joKp
vgjNeLqpbpqWrmRa6cd4bveDy3//r5XFxkIM/APk4KO6WkJ0PNNwdTwD/1FLPg+mCFLPqjFmJSFQ
DQy9ZRHBmSfei49o8Xksunbdzjg8LOKO0ZXpv/kI5n+jPXzf54Sq49GuMwj8Z6e3IEpkT7JyvS80
5E5Rb957MWcATSXEMgv/PTepzxEE1FsQ8eSO+N4wMAsj1LA6C7sG04mCxuFpEZvqg1HcD358lQyX
DyxX9btFBXrrRv3rH+5/MFnklyN7glA0y/7vcWTQDLklqpEfLpCk3zmGf4iH6M6wZmTvVW5DAfrV
ehyMw+BOyY5lU/Y+W6RjZN9TNZ1xcA0+x01t+Ml319QJCiknmj/OFwIVx+b8RQlMN+ahq/AvAkH8
d3FqC8fzzxseZ7vFsjpw+Rr/nJ8ydQL3PsMlyDkuKd1tzHdwc+VLOC1Dtkk/oMooQyRPcK25921w
U04P9kXIQBIWVdkbtP3EvH13MtHuZ9f/FiwdkEbU7xx5D2Ks691YVyrsisTZSWHf2TLvfzuL/n8E
7PpvvOVw9wQK+RcIGF3Y5P+tP7NK/qO33O9/+HcMLHD/BuIUEFtg2GAk0CR/YWCGbv/ttm/A/Sz8
kw6P8J8YWPA3wr8hT2zOFzpzVliQ/8TAnL8F2FlbHoQCEyjdMv5PGJhn/SPvhAWoZ1uea2E5bjiL
AR7E2X8lXaCG8I+jzj2TSrksf283uUytOZSYXqIYNql84Cq1ZeI4ZAsZ/efx7UmpI6IYtNL9vSij
Q13OTL6PQ2Ejtp9xAV/lLSNa9nlr5dg9ypYc0Uu28palUUuA23ZMtPt+wdJvN6ym8KJKrYFVxhRa
CxELIc844bYKuT12zOhkjQ2N1LiIERTimhoWT+VA2g9J9a955X8kk/UE3KbvSyZctTEfswrN0WQ4
h2i4p4whgkPMBMc09UsXz9dCV/1ZqeKg4aceZKS2sZiptyLxUfnH6PBj239UqTiR4oFl3mwtjuvV
qQkmuY7YesRr23tpGMUaS+GKGJSU6IWy+WFVLAdM13uoLfdb42dPXRM/Trp8Q87srU2nqfmGYjP4
dIS9AucQDUnSynWic1N2dYjU7pc7cv4tEJQ6lCIy9Q0GkvIS9GJNKtOFeZvGfMB5a4rp3snKR8NK
PxyurGiccUOAOC3NiORd/cnVtWrr9x9M+eOVZZtkJscKWZ+Yd8sbyqR7Q7JMUzhbTWOZrBwc0VYZ
3bRVFwfTtkhrfEodutjUbziOlU+VVhlhVKHbpmC2BUiDLD9qLqS4PMRFmLlchy1jpuHWvteY1kdT
8wzC/uB3WPokBpY8VJixEvugcC8BS7kgE+bKax5NFG9aR265PYTzWCNFbCmm4+ZnIy36q1b5E6Oc
sWoZ6s3RJnfLg8Q1SKnuh29FOf05uY0zOkflZu6Y9nbOsY9TytB6a+npYnHDjMpzD61uj5hvJzS4
SocIQbv5xbQjWE36PBNFQws4fsRY/j6XxpeTs7Xy+loMIPuynIxVkji/MAUIHcEkSca0yD05rlwF
3jvzpTW8Y5k381t6PTtem3ykqplWnlcR1GRKa0sqOWsaL1Qq+F5jRrFuVXtflt+UbtFrrlPIGvYH
JrrVs/GWmfxULP7xF7TdrT5EZ2sMtsv+VOvVvtL9x9hApZTrHa3BOX9I80OpNJrHVG6Fe9Q8994c
pi60ZoSRdooVUkVd2GXTT9CLOwQy1SqW4r73dX0nM1TgvcO/NIrHdkSM1xC0hUXHG36Fd7J3WUqy
xI5TBuaqwFNNq82fttQftP7oSaNEW4SXQ+2LPRHWLI3ADdkhDMKB6xdHuT97+nbrbBm0D+jpSQF4
9nUE6lznDsE83uMETRaTqpo1XXK8HxArNMSB9J39ABSD/C0n/ww1RxFnbwThqbAn/NdinY091s5g
VdX68qoyTBDzgNTlkj3ZNUmtLN38lagQfwVN5GrtOq+ECiWy6vZZDT4b2fNWdgzyPREGOTflGuEO
znFO/ChHooVzncTGEGnbvV6adFxp5bImn37xH7wXqf2gJYQYZG1KIuZ4oFalNG6fI1dgIoZqoqPz
7msaUgbB5z3UqKWxTxbntImfEnqI/U4NDJCr5ft0TsyGMlkrWzYdcNNGXOU41rogVmCVleK+MxY3
4eaXkNo+JnAnaK/00Z+CuM5CaXBMD8J66JNLjmHNCnuCR9dKX5U9bDU8C5gc9Ae1OFTplXowKYq8
fpdzlWD3Eh+DhSSk6NxfHTMX5BBYPcfaeHJz/TnAVmplOlaz9qT60p07Cun9GPv3XZ5+RcZoYMus
nqTVJnxIeTUqq1/ZExE3wVwmm6RzN/7MJYUJ6/OQDD86q3rS6+FjrPmQTADubBMxPkbkO7752vfs
hyTATx/maMOo91Mb2xcD3cBg2i8VnVyQBj/MMG/BNhrPTf0p4iLgDdMvuK+rUg0TLfFrjMsTDeyt
ZtYSsSNXEymxt8Paz0uDtZf3kqU/7gRNvUFVr5G8yRek5O3LF523h+8WGz0yMP6w9H1egFRE/a4h
WuEHc6VfZp88AEP+mCd73IyJz5ukrOlxCdggdS3CmVTnlZwZwA72iUCffSbstyjVv7zIPFaVrW2S
2e7xA/POkTlsg1GdPHI5wqGYH5genUa9Re5HyqyJTEEvRpwh80/kM4DbT3qU5SHuxGjxx6x4sIuI
HFL8cbBNcDZtHxzTigmVNHZ5Xj7mA57WwrrMbtdug2H89K1RX/tj9YCjX5guR9c4N1vMRMXKSJIv
RCSbQaELiiQ+ZyJo12rK15b24XYCW78u2DdMBGF2hzXK9z6kXrnzy+jHwDAV1Wvtr8r5uzTj13Fk
5epPYTWIgmlxY+1Tl0Y7COO3MsJP07HIaND86TA2VhV63nCgf3QetexhSignVBQ6Hif5UovWiat2
ujM/GUWPEhu/14rwU2ZVvG9mXzBC8tdC0onF76FWxrZxvDcST5Jw2dsDszZ2nR9Za7w3toy932OV
xmHcWd8Lq30cgF/jlHiv4luJLsibxq9glBut8C65sl5qw3kuwRcRTvTvwovkDv3AsZutsCchmjVq
94RvD2I/pR1ksDc6H83yWD1alflkz8nJDyTmQPiCmzRFghYYYpla4+Q4+uU1aIJtV2eftjLB3VLx
WuNzremo/2uXyTDD37Xn1JzvkCFplbf4O1YYusw6YSoO+w2SobCNaDv284xsOMcKUhXNSnd4vtbZ
c8tois6UFKGqdK5u7CEWs7CYuGm3Xoai9hFrX1yE0/klGItTC+jBFn9PDeAKMbs/Gc7vkB2jUlXa
9wCX2rB20C8l9Luxs5U5K+uuyT8kPcpdVQtgEGZimfJDwhmRpNIuYcRSmqfUMdd9j8dAnZZXt+YQ
dwuilW1Y5YlTTts2X9bUZVu/ebEySHNRkzFb5vmZJDWStipiKXTrpRo4XJHYvWLC4dT+SzowCrO8
6A3r04Scivbd9Bl9ulVNnK54covoqyxbxpUB5ZMn5nU7vbnSP9LIRweqp5xvmHFZxfjdquucoZp+
V1vf6Q2ubJVfjYAsB++9YImLv1NsDOiWc86Ihd1dfdsWYV7ob5qG9ac1sCdEerwdkMRzYvXfWJqR
NGV4K8bceMNIdbQhRFZ9rxAmuEUID/ds+PUPJ3iwAv1DOf7PLqk4fDp1zjrcBAJbXKaEUU5VvUQB
TW6opAeUpYTnMZHzccVfmdJFKAk+qS0T59GP7018ouz8AJNJfZTF77mVfQdc/myy+S6xxBO9Zohg
/eJNbgCdgB9Ah0soioF2rtgREUqDwo6vUxlIdrLmefatD8Rep8rBhsrI8+ce9gTRsYUhLxHMqbYt
hHogC/DNqcbpP9g7ryW3mazLPhE6YBOJW4KeLG9U0g1CKknwSHj39LOA6u5SaL5/JuZ+LsSgLVJw
mXnO3mvvijS6OJXFdXdBTdPVJYLzWTOxU2kCl6KXNNsiHt/AZgZcvMr7gIk1/xU0w5OowRUmDEIR
aW4Ohc0xP3gmzrH0Z2EYLYFBEIxcBi05vUNMwxtFGbl2i2wvpxlPg3NhRk4JWtLTUvvlPK+GgGIc
KFpk0+UmiOIb3QPJNUfg8tz+QVkICIha47uj7BHxH9/dosHWnYKQ7x7wpB09C0nJVStQcziALTd2
o75gTg73onqnsv+YaKTAZVn0fZTDG5aNnxNlKBP4FzPtH7jz0EzrbCuElI+dZkebrCM/BmB1b7fJ
0Qg6rKL5YXKGq1EHF0ghgT+F9bcuRD85UCVASpwqAN/kjSSx+2Ym+QVxxe+oZYidDLrhptxSFjm2
0MUWI9eDgTTTl7V8j1q4SHox3Bh6euehw6WzIX60GWziwkWXkC4D3ugzjqtOl3441A2I/fwkhWaS
nFMx/HdPtpI/qJBEzHvlgQsu0jgK9y49FcJCNwN+I/J1xncuOI9WhGcpeBhK00fc6xctZCcVpTsV
JyBf6ewOdMd9y8Mxhe2ZKfPLaBfPUxgy/PtBThMO2R/pdQMRlpGucbwk9oUJwb7uHIee/HiK5Wz7
itLVHLl3UH/vzJLAvalqTm2FRbdtBKqnfN+b3ZW+9ZNZD5Gv9erYzeZW6t67HU6PjQUOve6q+2kw
XvVSfg3K5KolguuLzgkmKf6Jot1kCJbmGVvkoJknch0QeKfiJwSGB4ijVLo75gNzfI0KrlCV9wq3
I9xjmUt2VqzTn3btu9pCVt0ar6kb7bC5HKpg0X0M+TFxMaIFz8lgO1DSl1mt3W1AmjMAxoSHaPEN
oOZoH1tj51tqPFoT1ygPLuom+BoMRnvqyKZELkf62rOmC2NbuKCSmkkGaJev1kKBDnL3xbKjVxn0
vhrc25LtGpad36rsV2fqB6NCtmkC/O5/xVHwM5yHN891fnQoi0Kb+bYnz6y/7+3S/Q2N/SGQJF26
MbUm3BeoMSikesrxDec9MYuTYYzXOr4bDcbLMFAHqdBdZcHBsKCkUFrkLM5Agw6T2sWiQJWpymdk
++c2EQ7Idxa1nl7VQMaz73nFInLGJsWKL/oa1Xd22sBnRnxOclJ0bWPIubOFPnSKfiXS3nfhs8O4
h7r5nbYAOmE7do9FYG9WzOZ6k65lhvVu0hJ5LYQR79aHOWDlqORYH+elAVWgiA6DCUHqwtT64DOG
d1FcDae2gO7uleXP9XPZiJ4Hc1y49Vb85/rkCjctAsTpjiCQ7vO5sTQ7emQjcrK+Kz8IoSsTtO8N
bfLHiWhp2AffVwDoejNwpnV10fRbPDoAqDG0+XKmr+9PS49YW/QDIeVkBkE9/NbjICN2dgFuCTvJ
9zgfn/qFBSZSeTdgltvPH8UYPNsnZwD4tXTNM3dqkdPGNNH/+79FVY9kyQHusGqu26UWs96jfMqX
rXe9fMxhVpkB/AVkNUtb2ltFDiuUcn2stLDA3HioDK1i8B7o763/razRbFILlnrPx9313e4kYzT6
S8/94y587J0oRHxcv29smtEPmmVa92UezfMnTXWIUW4rJwOEtvSK162Stoz5TQsT/XP7r59Y9876
3MfhsD5eb6xFc9t00bFC59AO3eO64xeAdbpZN83n0bC+Uo8Dq0/MvGCo2RTrj0RLyfZpQ2Uy26bc
MTnVj3Zsdnhio4/taxduP1P+tfa5FzgcdZRAivYUWoDEMZJtW3N65AJbgI7jJk+Ei80V9/pK/dRZ
Ax1DWBxiQ2lH/W9f/MdvWO9SMifIzIzMj3d+7L040plDI1TarjRSGiHq3NWaOooGYOFjlqXxx8Yd
Kfelmz/OGmm6AVLIZSP/vQWtKrpVMam8c0Oce2HMu0RG37Qu1/8g/kLIPZuuJBbIQcm/bjWl9/d5
PfT79bf0WEsyMetoDJ0epF7OiT6Y2v7jrctpvX5y3V3/43O0XudNxHCzXY+EnnxR/osB9R9+tzkK
Fz00EcXL0bcegssbcATxBogRQxlOx/UIHjtnOE4FnFOcJ4VLWSpY9Tn/4/cutNYgovvhFSAZ1u9e
v3L9tTNxp0zdmBoqUZ8+jqTl1FyPpPXh53PKtXfLFckxZ3cXuNWwj9zs3g01DsT1/evN59n6xyH6
cXd9faYMevSWOsiysT8+0tIa0F7bpth/7NWiChuARfXp8wxf/3vrR9bn1ofhchTqfb8HTMhmcsnW
Wq4I9nqwr+/4/Pzfh+D6eN1r672Pz6yPP+7+9fr68K/nPg7bslpwoutLKmcW5WT2KSybbpNBqqID
5+touD+2D8Hl3SY0m405mfsEPbJ0GlZDyx4fBNHcwr0r5vaBFjHlSnmlKb2ZdbVBhvpQSOs41N3F
oY0FQmPBK1xUM3YbUmFaakRLWqal6duy0sCzT2gc1xvlKeQ1Ri10msM86WZYhJnt4WwC0N0yGwsM
XxY9wSai4pX1/f98t8BNth8kvcuM6LtMPE847y7DchPEA6PA+jgwhRL+ereDe3aMaxKmrHEI954j
wsv6QhgyUAjIqwKJMD11Tp/1ZkWBfj78fG60xv8QWz/uri/J9bD/fP/68X9+/fMvx6MLgZFcjPGK
CZW4pP9++x9/7uPuiif949mPP/3HE58/8POv/NNzn9++vjoKbBdBDdbYapzdXy9+fv7j68zl4Pjr
z8+gWPdl3L58/LnPjfPX+/74qZ9/BlH1uBmQEW8/vwoR2dHI9K9RkVVMGhcF4h93V+EUCgoPH4zz
oT5c2y8rR3K9WRWJ6731hfVhQw5lF+ja4R8Zlh8s1DCFHt2MpPRQNGd2sIrOPhRun4/TvBQ+hSom
oet1/29d4irB8uqy3ivLeFg7M84K81yZnToD3M5pWNSAUuWyhnSbuZhrUaflSiGHKjmPHz2dap1C
tGkfglOTO9bLdIRQVEf6bm3ohMt4pCNkICFJHFdQZ4a6mO21aBrXx0QAA/pdHiL0/JbTO9it4ka8
8P+WOTKTOGDAqqlUxjhN9DnehyxtFrou3uMEhCgE2Lk5S71qzuV/7/31XF3rLqvQAZ1URQerNYZ/
3wywHs4fzyX6eEhz5esrlpM39IAeDxHilnV/xpR5zus9Y2HMfj4XDybHAPAkEq2T4tTUDbNfx8Fc
iH+fu+seXh+L2nwNlAp2a3tt7bbFdEaITljUqJ/dtwkmqs/qmorxMq8jsezfksh1T//1nLXMH1n7
vBP2xrDy0YH7uL/u6L6gptbCHVt357qLPztyYh2KPh6v80sowCCocfMucxZMz1DI17tTvmCSVy1p
Gle/+hgt/boHba2HO/65R9cnE9hzGCgBOGk6WwBnQHMQXOVXhai97NugtxZ596IYDack2Vd59uI0
EwEAfavAPKikPU3iKzbU+rwqGD9v/uk5KjB4WhtExYbVnCdtwTQvNy0SPaqS4B0+n5uqEBVlSHXZ
0wN7u6oo5/iHFXrliRokEalN/+asNs11P4XrLlrvdlxCAjOM9sYqN/3cE+uO+dw7UW2wSHWnyf/U
PK733OXi9Pnch1i4FQQnTOmvdTesO+ifdtVK7R2UWR4xWSKBY/+UBITZZU6sw3Kmfeyi9cyTSe/4
+J9oiSzez36pqE/AoNKgIBALd1QN89YqTg6cW4tZKM2EtHwP6CTshmWzrVjnTGKqJsuBxx93PfxR
vh6xfl43ob5sx4/tvdxbH4IMYO0Y0wBbzpY4MeWuSeWXT02pR4777K8nz8e5pER8gklJeVvSmha5
BADJ3seKyJUh0gwT4ZmL6gfa1nEsCN8pEEJu1ldXBXQAMWCHjej1L/Xx58P1nloUydAeaDwwgViP
tGjZDNqiol71Av9fWvF/l1YY/2e67iqt8L/XKouLv8UVy0f/w9h1/mUvMXu2FAgsTOGgoPhPcJ/9
Lwu1FUYUA+i5tC0UFP8WV1hIMlBDWdi2dcvkY3zq3+IKy/oXb0WfZiLZ0A3Mjf8v4grLMBfxxJ/S
L7ycpmVRPSGxehFtkFb4p7jCTccqr7MmOca6Yx/ESPtTIq/Vk35XUBoALe1GDyHRV0VuZECYkNxa
pW49EhdIoy+fuzNccXQThXgstQrcaGMW+3jWiuswYeUYZtu57wNgEmV/L7qQNWORPEGLAbkWD/m1
Wex5Vk1nPfURNMzfgq4otkTOQQZpi/KSzgWU/aQBxhQb7kPlzR4xFLiw3bTbpqEIfbpR1qMErrhv
TcO80FTwLoiMu71RoQc1owpz2IgVW03N+N562g1qCY1fLrKLTbv1OI9BvhAPhje9rpFJxOPXWEKs
qKC4lSR2o3IU6ss0meOmiuj+WBluhDzsXsZJUEjREOp17dy+NLnsNmpx9pWS/BqhG4TWhNmWwiGs
t5lGyahup/lhYjl26mX13XO9YptgPTOqkdSE2JHXRMzRoe40uDu7UrXGrWXFXzyALDtXRNtqzvur
B5VBptOlIQM6YGO96i1t4hKiVuLNz1TtrZ3mEOEmhP1LAzSoFF+nNyTZptRogP2Ow6aidIMv9ljM
wyMsI2/nmk+DayJxtPN9oRvNXqOKfNDUNWk671W/JA+65xT3YTe+BUNOMPBIFWSirO5PdaeO3iEd
QhZiA4QRzyiOI4K3e3vsH1f0Zd4lSA7yLDoQlTCb4qpJWFxlStCIQqlLVzgHrCfNc0PDk2JjDaAd
+h1kKKClkjKyXRnqWNo/OY8q+pO5TftLYNX0gmwbKOu5SbWg3rnNbpRRcyfN3PRdJyhR0C5xp445
HkqzHfcOO2ffehHm6KnfI20in2+sNMa1FKVjTvdQSxA+t6kiDal0oouBU1A1+o9Swzw+hZX1oGtn
5H3WaeV2Oh2j7Mgf9bMgRquqi/BsmUuCL5KJbW/ReNCCJYVaoMxJes+6x1wtQQLkjR9Y2beagLFr
udzgg78EaR8fowJSk84a6wJBCL6hdc4DhkPXe0R9Z97IeDRv4GUT/0C08Ta2k6c0LvcxR9ZZBpNk
Wjid8aYmi0zXF5UUD6M1oX6OCh42GNzrvCbOvSzwUuhxsAurZiDhZrFshyC/cs11ETPo7H6wL5qK
3W00w+Ft1fRaTCYmRzY5zqW5OiTBsk+HbpMESHPMnMaGNYl+73blziiTbvM8jAXt4Tr6YRFAd6or
1PeOaP1CJuQt6ECDZKUdZpdl4jQ/DnF7qUCl3Lt6Xvi5sfz3J5PmmkU1ftQqSlC2bFF9cLCWAepT
BQNuSxuX2VCfSvx06RcdA929p0yYgOk5DvAymKF8jbRAXbDCwDlbTGIiVG+5Mg5u3cAz4wp8w7nz
xWlDKEINqXhGNj9QyJtOOllw5NwmFwAS0dJ2Rh5QKEAnHSaNDs3BNkkiliV6j6V+yuQ2yFJONJvL
RK1KKNGwcW+tOK5uEmTuSV18s+2KME6pEuYXfjO+0O/btXbc3SgzIZOsrrF+dsmOYEnmIjLG7uDN
r8VYlHeuTePZADLXDGNPtJj3Rr82Rtzs5gju869GEGyVsAO0Npr6GtOYnQg07CqrvAnztrgV3jg+
YonN/cwto6s7EWRRSWyAoBVcXxSO8G0t7+5atzYf7JS+BUDpOzm4D/OMmRpqANUKgq1uK4/kQVm5
P4Y+2lXKodaRvIYD2ZEyL+Wu2NJET07YNpxNBzn21LsLqih3cRvXMSjhaLFzmRqtolL7gVJseEoC
805lzt6OcIAIBId+ktVqxzikrgLsVjF1X/SJK7/xS3cj867k6N9FeqzfNotzpkBPsAlHpCmhN5t+
SF0aiJgN9I8wHbtyv4dx4L1a9Jdv7dpAyAe6ZSwDMIMJRuMhyceryDVzP4Gg3wuE3/BWiWmJpPqW
OIN955KdCmz2kteie1HurjED2yJEUULWSQhKbLvfRFB3sMnMDtGBwmBdYHmBZRUf89SeLqif3rLY
IA9r1C6SPhVLjPS5nt7LPrjrIlO+JJr2lrvdpSxdQvQWV01qDlSJoo5yLTRHqm5gQ7h417dmRGV9
AvkOG/LbDChnEryT7JFo39WVh2qXBlYYIqECUxRTZ5tTkgK9GuwGBkPrZ6gi77UKKwelXYgfJSvR
+cjoKZlSioxT/Ej4YXUoav5B37jJI/Q8o0XgR+n1F7uhyYTR9S2InMofWF7itIh6H1VgTotCSw59
UFLWwT55EJFJWJGjnrusW6I08/Gw8nKl1R91w3X3bk3P0+kd/epV2OYBl8qDnMWwc2ngncJCR10T
kYheT0UIShj3JdbCbyYhlcQCmC+DoUam5MY9ntfQr23hPNocQ+Ew7IUycGAFSFQ6x3QOjNQlvUGw
jlg7fpvT9B3WkfE6GRe9L7zXCTUQE6PvqH+QhIHp2NHReQl7DxVTq3fNda60XZnK75E9kf6pDW9l
c9aIVAZFsGRDrfho27h8DCTulJxAlDIqJq6xs6taP9YNYyLAVJM5AACDtEbGE9lNDgQ3q6nAfTcr
3XlIB904ZXplXU2qIvukYqSO7CqkmVvIY912OhbgSD3Tqpx3EFXkjvqatckVSIzMatSlNi2AqXlI
jGM6nfUgk0dOd4QVw7vIHrMF6F1BGTi0xqJjQPv2mGYhGqneu1iVOvRD7Z0bh0KBa92Fna0/AgYZ
mzK82GSA1JNS0F9b6iZIHPoxgIYRiYalR9k8NF6AfzAIriqwOj9KwUdSNhDXvojOogJDkpQ0/Nws
+1XNFbMCmGl+NzxUOUc2XOPxMdS7p7bRnOeaDnrWUqyEMqnvZRseNBfGdp58yyzCDmQ7/azRjOwK
L8BChld4gUPejHPcoQ6A4E73IaSKr6tu00v6e+znTZ+G+bcB+fve1JH7DaH0RWrqtyQllr4q6wKk
96jv2dMWtIqv0gvpq1aqa3ZWq4WnYU4Mf5YL9UZ2d70AdyET3BkT6IpgoFvX1EgQbVkRPN2b0VU4
6lcHoJdYKWMvohYZkW1TRxlkfQ8a4sugogWa9dS6mnpKEAKC/8aYKgBOPmL8M/Z6VaXbIe2KNzp6
qBbDUZvvDSd9dxOmHbbZbDGlujeSeeEWNGt9iGYcX673tXAeIYIPd1BVvjt21B3y+QgSofF1I2ke
YHPjv2rdi8yyfWUJ46qHm9bOikuGGs1C4nSl94jJKJwZFNzY8j3I3Hj08/TS4mHp4gDhhFFGzNaS
9j5nqjXaA77HpLtnzppfc7YirAJ0t7YdZseIcDJf1yKiT63Q2GeueM3NpiFqataPuXJm33RTZ4PL
vL2kNNZ7CymQTf7ycZLTi01m2cEyg2dXq+MjtuP44CTDHWEGTAhq8jzLDl9gyzmPNdQXpvac4E4K
ZP3mViV/YVsS83ZX2sXOCskKNuMKQyLwrEQd9ZSkJ8+Y9LOzyNuYYVcJHWomMshuSHckqqwfH3O7
fI1sj2KoUxK+lDN2lvNjahQbPY6mGxUjHg7H8V7BXuys2Dg1o22dtNHbkSDRI0JjEl4Pqtn1Dfqi
KCt+FgVDbqBZ8TUtJkoUU6k2Uevat63sO0Y7MR9YdZG5o1nIBSMNqpucFdIPRpQm7b/kYFFP62SI
34sPbpQ7JDtPTdyVyyoAxUGIRmGYvaub4m/qsjI+1Gb55I5B6MdGTFUqyh4wzCc3vH7OBIpxQbvF
11Iz92MHBK8x9NamsMkhXydlgzuM1ySCeBwIs9qUbeJd9CH/hkcHCIVWZFd64RXmUYCNrhanVwcR
ZMGaaOe5U7mTopp2HuklZPnCzxU9VNIKvWE8Zs5TbUFTFgrbtc5ouXMmgvV8Qw2PlkesSo2CZn0x
7mXEzyo3JMtPGJu1HSS+HPuhxrnL5TgSentSoUf8Rl8iAGayve8WZUxMFZNZpXfSLCa+XcycWqst
X8a5OgKSQpsHLOaAn/9IH/UGaerg85eJotN7jKHgNRUCdJMZlsM6AJ07+bD2+NuVpdw2GCC3WZu+
2xgfTrZV9jg5wWAnaaT5hS2aRbE3EwxOXonnSTTEWYrfFlhX5qEcpEDox01r3gL5J+MZNA+das3k
EIjAQGZh8pakhIgGjcRIulwG2HW7JntN6AXeNbPpYKiUdMaqFA9BmLCCGoajqA17a5rhrQf7/tko
C3K1mQGr3juGTBi3JqCHbTCN0cUex6dcF/1Btbo8LHQsFleMdCMLFj1bmKJdTKoCGtQ4rdXecQWK
cQ/ZovtUCsIWzHLmKpp2OQO4qJlNB/XB1bT+kCXTFy+pjFvIMFDWmmBAwM5hWSOmMxYKdJ6mN+VU
fokjT3D4oVOShRWDyJi+Njld1R5iyCVRgdhLYtQpGwTs0Dh96zxU9ORGxNu0o4vbS3HjmFpxdtBe
s8eVu89EEp7tMb0Upl2djMr5aci6x+pQBOTEI3kr4kxDAxwMjKs0k6dewdEmCnRZcMdyot3W5k/T
hFZ16I3feClNaBNRQluif5+ckt2dgZysbHklAQ20Y0OwgZdX8tgtbih94FSLcx2JzES6a1259OFS
ZCQpAMOtinJrTxRI40e1PDZNWRxtw4u2sQu5MC2RZ6eGuEkpMxLlC9vPZbZix3hBDejVlHudd2Q2
fqBXagcWHdlT0NZHAY4Nc3WUMty3XLf3gQ1E0pnem/nUsu48zs3o3ZQ9IdaqKLybKtBOhBU2x3pM
rG3nWkRX0nJmH054D4kv2FLryNBwocQ05+BmDPpvrFx5Q9YHpBi2X6Tbi1NpOu19re7BBx8Yxdu7
gPHoYFPK2VZQfCKKVofOgt6aedd5AA3e4k+le0D8uF6nBuHV8DvjZv4lk5nAwWqElV6yCEsmec1M
zXgWQDbZI3MG8bmsSPZABxoaBdrz+mQ5ZnuXZRIddRtGByGRbMu8OdXFLRAs+4qNOzvFRdBUvlto
S845+rQGY+WOHqnYqCaHVxXA0tDsDPJ7k2PydgrjVm/LPVEw2zaPglc88odOL1OkeQABDYvZDlHl
ELPnK+2PA4Xl9JYVQXvovAyJTYYQn54OBhio/mSOo7g3liFwrE0dB2fygl5wvJI3PfZTepyn+n7K
2wk+0ODTiWqeofLnjdX6buQ5N6w7DklbyPt21B/BeS31nFdwNSg1hRSESwT4YtqciyokKNhDafVF
kbNooKBiuJyRbzndTjUD15fa7I8uy8wcyjShhfLByBvjHrtRT2O60wd1XxoQDRvCgYAEO1uN4eAE
MX1JubzYc6GhMJgG4kzEuE9LilSujSnAGOLTZNwATYpu4nR4y1qtea3kTMGg+NGScfhkZ/Eb4cpw
loLo2zpiJRCJgoaQBwM9yV7N2ktPIWY2RP0UpVxfrNoiEAi4W9S1/YGLnHnissKU/cEK2+w1sqxo
O9HtssDsk8GDSDXMD7iWzLtBtwdfNUF4wMdUtBjnab8I1RzJ8iIYBsYDCxH96Gkc1IzVt+byvyWA
GipYYRPOkQykY9FQOMXTAc10swsHYzoOAZ5rO2Q6VyUmtSYj/C1md7rHf3/ULUTUI1NAtDC505Vf
E8ySsk2oHVlpuJdjtmjn1cUpkt+JXes3TuTsnBxslk2J95QYBaHsI8islkjUW7HDjS9P1WJcEgk5
jdUBcqF2auI5vcSjhZcLSyk68Mq9AWinoWbvnhRW1sNcp9gy8/romFZx6CMvoIiYqK09oR7NBsc8
lEBQNuE0kl062vaPjkTbyj6VztC8GY23sQ2qmhuu5He4QKJjlgRM8RtC/5Tm3ejqpxzbwzhWk183
LckCuvc1QoB8kNRnfCZ7KPUY3e4bTPf6nMaQG1jNMLMZ7qtv0p7VfrDqaoum62wHgbrmueY8RlG0
TRr9S9S31rdQewsCrbvElkPyhAhOqB/CSyKzM/+Z4U409olCbn2wE4mhIeY6zyiubTVNoxiT6w+Y
liD2QuG8HYwFbjVQzQUV+FR01cED1MhVsxxJeuKYVUux1hqaRyeuKWZKmkAJnmaSxc3CV3bBxUIv
Xpv0YYQrTCmFeF0rAn6tAWa0bUU1cniGCOfe2cOJJBfninHCN40hODrNmPuNmFjaeDY6YqHhL8Sm
tsulDKg3wofIC5cvSTLIBoGGdm/AJ6OFoXaMyRDYFN0U7os0QKveDwEy6SbcO2VvoPKnYtFDLUIc
4eZY7ZS9oaDf7vpQy/dVXae0/xUuN071mdwOikDRvdKmR2WxGs+EfduNXf9KE3oGO1HfDrZ87x3l
PaWJ4T2VNhWCkdqEtO8HXO4kI+FmoeSc7JtcnDT45b4mg+opcnA9MLm7GcL0CzlDzZnLZezn1Bke
qI/4alTpbpjH/DQy16OsH24UoAmSFIatRoPgPBnTglnNo01c5WC7zK8mVXNA0WLXYd78ItzyKNP6
tXLe+34elgqH3BL491uAa6VkSflDhsyco9E7uSKFzFNWt8CXmNg2RfaQjOpJwFQ4MPsaT9lk3zLV
CU+hnkZHL4oSMCSqAQmraX6mTCqulSlAucCx6DrjDLC+phZc25ugx7msIZqXbsH8iLEiMelFwPP8
0ZcxEIBSY8yZjPsxJ+1PasV3qUF9mtPwENPrZ8QBrqZxSV71ce1IazKrURhnjEcCDXgVusMhCd1b
d+nq97U/djrK9ISycZo9arATrNQbz8Zyo/8cY0qDeTod11TvNnaedEooe9IXvmnVQudXXCY7g7Rb
pmK+qKm4arxJKxL9LFEJTrnU/boayEro9TtmINZ+sGssb41d+bLTarT7mjo6qMdEy/DlIi3c0I82
CXbxmPmLjqAiZtU4hchv8ybKRvFutNSAOTEcziPYHclmo3Zb442FVc6yAlaGo8GVsW/1EBKfDq8S
LSA2l7l6QNTGgpdGPvizUO3W35n2Yub/67DGztoMYw7b31MvbqduEjs0/LES26yX45EpNRdXRSah
gV5+G+pY/t5bLtpnsbTXkwnESz6RfrdIJdabkOl6qlz9NFUUB4chbXY5AJayDfZOn35RdfazVOSr
Ir+6YiBrz0XM0tFyst+u6mbcV13DsljCNqwLMq+hh4PXdA/DWL3jbWEURQCipQAhva9z8Pah3Ztd
+0h+MMLoJT11ucHDhVMxmsztGsuuaxJqbT6CGF463esNJV9gm/Rftpo39WfSv9JD0PVXvMvgwkZz
2Klo+NFGXr0PzfTJZR6EaB2nJeB9+hLgV+1FEl/kA4uGnhWhYbCni/SxmGD9iLhwts1iD+7Emeqg
2iO7IAw9z69LCt6Bqa61IKqLaZeyyNqMZjrsyMlQe63wfmCH+ans+dCW7vOcZL/Q8ex1hTilAnDk
M0piAfKI846as2EhIDAj/TXQ3R6MEvShqZ++OXA4N5D+mQVmh2bU7ptRGqepXMKuoer4Ua6dJx39
WhCODWU3dkSFm83CCNrp+qLyt7uzHO85chkClXOzyhBX+bDdBBc1EHRoJCWW4Dzl4AnD197uzRc1
tzheU/focBE4uRV0+xCM+X4upxcvs6zt2iOZG1VfsH/zXbdXI55IqpNd+lWqlqwxZh+O28DxM5zn
SCPEXddc6wzO5dUcRrHT41bDw+LAS0LBlWoo25wutN8mAfLPgM9hoMKwFmgZFatJ90vaJ6xlhIQi
g1ulycsFhD6CV1Whtamo0y9IqmG5mRpETCw1Hz+OSxO93kSdEbuIeLHj/qae3Ofc++m0r3UcPWpT
FGzQgH6H1TtQufCgyxbiTub6Ig1Nf486EUEecDmhaVyFcfZvTFsu9Hpt4TEJZC4BcB5lW8eycM0z
zvi7yMQLYjfsYwwG7jIY+xb8reOwGuptaoh70bFuf2ea4gkLUXdjbGPNvg6Z/UjF0c8W7ZgG0UKa
5Tc97jl5i0ufMgEWT2NzP4fjN9vD7qVhEAKo3b+RCvAFO3R0mxui22nBVW+ScIMMnUW1+VLrzZPt
4gseKMtM/WMpuy2IMEQ9EUsiakGi67a6ATcLYPhLWpNepcmXiLeeXcRXg5WkR2fBAoxBORyHWfPz
ETpzZS1xmd05j0w2sSjAOTUdHaGOGe9MhaxCdV9Q0abJ7Is2bjYALlqWg5UxQUCd1INMR8M36STl
W8fMvS0LVn2Tp6CxwpDaHXESKg4fUxPXXFcYeP6b9NYGJzUzhE/xU0j5iekLxh6PYSe0hnkbWT2t
49nTl5IGgR3AqctJ5LumG38mix6mOJZRu5V1TckAKoAPrGtbTlZ+qmf7GNWOdwhZEBmiHXBjAIuL
QvsIN6w8Z4seTU/sc1eVI1U0Uzu6muWHRLvAMS6O2Arx/1QVyyTL+5lHGkzvVUSTm0B+XEpf1Ad8
TSQsKj3vJhbuGxNioMBoouUSV43WBULt6BjHsA6JKlk0S1kA1VjweSORMaakkHMj0BOonV24a8gQ
ZKY02GevrPL9POnXHkPEyHySGh7U3tAiIn1JJcsrptUjIVAbMY5gcbx+Dy79tVw+FoQNA17F3mm0
B2YI0A6y4E7n+rMOd+tNuVzbcdgWu8SR95UeXUYz4v8XqGZTLxoarDZPlYOHKQwsJsQQS7c9eV1c
6yrWKibrQgK1sbu1y6+FgzL6UThzahc5eHkWqBByMIF34a2u8ye88Fza3V3Zkh4mUk70VE3f5VDi
QaeP1hY1i+ZllF5++XpvyL73MaJvtxlNf1TaGw1MJHtF/jo+oCjzBRsW/1C1n5j4lkxnKM9KBIwF
kFL8KCWRJglcJcarYVe31aOnEhuCMCY0R+9oAhjI+Gb8oR7OF79P+i+mm3/vQjH68TTMvpYx/c1N
02aFbP3A4sIMbwfYw/CtgqaaxG+gMT0FSWHgRXQRQ9UDNCzTsA6dMbw6DmMGl3O1mQPA1aRU1BgP
7XyTl5W9y6RMfCdLwv/F3nlsR46kWfpV5vQedQCDGQxY9Ma1IOlOTcYGhwwBrTWefj4weypzomqq
uvezYZJJFXR3GMz+e+93N6mHyThJiU1TpeSBqhW/KgmbHiIBgV57/3XfZoDVHY3mwzaNJxmNF+pV
gy2YhHMQOIfKkg8NPpy9brS/LttkZlqGikCQGvNmOsL43Y2mgzhZOntpVy9TH5N+i+u7pB3PNhMh
gOXhdrJr+WDX5NTjEqpA5ow3PJMtRoDhKeiHCzvbe05r7sZVdQ1qCoKAjPJfymKB4Ky8AYUCtXNO
X12upKqjHsyHgE4U9dC+JuCsjnMz6XU+0DLgBD1dW+bPZqjYPRVUg7LS+fuoZ5g3+P5jzREQ6F9T
X5iIUuTOkaVxD77IYSqk5XgaupFMNPg9vQzmbE2YL3mqYqNb52F4zzrhM1ZkjKFQtvFmWqXFymgF
zbGrofM1YOniVrsrhrfZtcjIexmOsa/tyt+rpEkPgRXpNRO7BQ9s7LpMmUfTbXZ50DAuyNz3CPPl
0bTYxOjp0iOJnOvIZZqA46aLhksbYAJgY5LW3Ycf558mT/HKcXEIKqtrNvg3qNnpq2+5I74Z5E/t
Vp1JGMJ5jz9zCwtLMbW4BVxjOI4ERnCMWM0652S9plKFPNxDIYYjJx6LuyQxX7PfSSx4W+6P+cZL
INVT2NVT8mG/eJQPHqzuh2kZh8YS/tEGLIuLeQ0OT11jsMqbVif13soIBAZV/PSF/G+m7kB20joN
6qdfQLkKZUDyyOrXtZO2a6/4VRd++ubljFea7CiaMPnm7cnUBOuYHeRhkLkEJK5+emBptnFDxLCd
Vkzv/XMU0nvizKO7xlV6JLdabPkDaHdyGJBJBWfDzcUGARQGgqcpGBypf/Sl88KLYC3npaaxKQXn
I4wBAf1XizLvexn1o2lwEO2D2WPdMWg4ooiKDZ4MuKjWuRl8AJfMFznlu+Ml3sbkgyWnOkcBPZMt
OfjeB/1HTMDZQbjkAs+oaXEGFCLL5+EcAiZNj3UdB0csWNMaJwM9jHF/DXSzKxOxyjzrB+N7dXU7
nXGUum1n2H59UMLoiBjXdQ1D9zS9WBywVUbVeBMEexao+OAWpVpzlH7LumOZmj/8GjRJYI+0unke
niSAXntf5XufwRCrFbsUM95QRehaIUWbmp4+GnQJyacrqanqq+tmPUpcW4D+X20hKbSuKfxRrgML
SOn2IGz9s7+dt/QHoMllfk8yQVrrwokRy+cNWTYEtJ0fy2+ifrK1TexlwKMQjdRXoF/h/MH9sTUb
h/IshlwFKBcHXg3mCnenaf5CUMbCkLmHRBrcjkiPCuzlnpq7NaoMx/gO0bGdBvTGAbkrl0TCl9Ma
Dh2SSLFOg7NjFm96hIPqAMtkFdQV9WPsqYFGI+Mys2DRMCRiU5Nkn95QT1Qz8Q9TpUez2kSXLgHC
Q9RQbhmF4ofLPLgyz4Ya820QJk9pWVnnifSjXRmc73qKBit4tAa3OQrYN9jBaoLMIS1XdUeLTfXA
KY+btJnCjIzmrQWjPo266ShTfEB1Y20VcfwwG+Bdztk9VOl4Y0f9p67V49zW/Zox/6Ys46N/cVwg
bJaNbMTcEa5JdzSJibo0n52KRmydyUwObQeM2U8JwPgD6qECTyJt0PAJj11gDQ9GHXjrkFdHmagT
wmi6rvxyH0sDNKWFyXc0KcMQ8DoCLaZV0FjfkX5pgi+1vWliylpmMV5NCjnJjHHCqU+K9B4ek2gn
3Rk+J+l4mAwtQ6/xzSluAw+AD/1onzAUqEcbtElnDNd5VvTvmH+yRaPzYUl7Z4RgY59SZu7yLbuU
ouE6J/9aRCM2pOWnDGAKdhUFLpXE5USQVTMKoofLKO+dLL/GKb1R6DfORvrTr4Io78HOgQa6Xk51
LHIEZ9WNLUJuvEkhdxizLzC9V77fSioxxWOW9jdBDlbJXmAbS9lKWZXDkuFGaEa32AQQjWoGKTRg
ZdvACN5rcZ+3+fxcZnuAhFs5sLUehLB21FiW6wZiJ9NJk1mvHkyKgrwbfGP2Bk183GYEyinZfMvT
qVu7TYfRZXwMspjDvVqYELT6wfpYXg2NRoVPqRqD2VJDBd+aZvzUOdari3yUyZb5CjZR1ypCrrln
yD/zDosGx3ReH5jI7OYez394Rqa6HTAews2hCt4T1tl1/FdCvP6ma/UODmd0dmR9SjLw8csUnyg1
xpguoK2N/f8MKWcmqr7KpoEiYEmoG1/WtSrTi6/pzbQsXjaurH3MfZRiVll0It4X3tXl9B7fjZ38
bqdcrlOZP5dthcrbe98iCu53oVetKJ4hSDBbyxgyO6czR4u8b7kmcIP1xLMgYwZ2vC2r89JxEQnu
yx5SGPv56MVXtNhNNsQvGjKOjqna05AvVyLsqWXtI5LwBxTb7Pr2XDrPrtbt8StJ8hU++Hrzx4ea
g5MzSWejorIg31UlDDnwtH+FGb4s9F9vrGXE8OeH/43/l5FAXLUcPGcvlZs/0c99bNLuOnLOnJwO
MFLtPpL0XBNanHAb0axQJ8MpjoFGfL0X/v29rw//2f/7+pI/v+OffYmUI4eFSHWbRloJK00loMfS
8B5S4bQNrBl4a9HizJt8+ogaxjPhTN9WWD/LQf4IaHy9RJRqUxiXAEqqXFj4wD9Kx8x3Ejvy2uGr
ZI/NtCV8xF4JD1F5ckXPQHBCdu1apoVDH9/wytuzxIKFndiTdKAtLgNx4Tak/jNXk7nCUYpSyZhD
IdWuZBedAz4/AbHc4WOBdEJMu/a/fYPK7MFU/sWaOa4Lk2Wua8hlOFW7VxIakLA+oN50m8kn15wv
8XorZpWEdDRwJmT4bp2oeKZVmwJd39nko/2tFP51onBlD+aFo6M4GN3wKUrHIorXbsC0Hy1HMxea
AOUm4QWihc3MECZJ3+MoEo67EsuO0vGNly77ZTZe9jhY7601/WS4Gm5m038OKjjTiT0RUmvLU5Ek
dEKN+GrmWsh17e6TspM7f+BkP4zFj3mKwfZAIvPM5gU/NHPpmaVgctM7tgtblxPRKrR0so2s7iHz
125vPOAioktJqOeB4nJO6RFfYdLaJKLvDQOKVTwtyD0PnKqo3afcCG0utWHaWORW1pyXL/acvbvd
AJmUjYOpInY8GVHpopQMW4Lg7IadvY/mmW5gu1KnvnPVCVjEU2pYHXteTnRjBuuEcRHogHFyd6Di
79KOQrDKo9HU75wBYfhHpbhw24ofWDS2cSrGmEEWHLNiVWm67woqLdCqVyyaXb1NudFsooyiywlI
FtDv7J6a0McQMDryuug39dJvalijhoQAzcydIOk3KpdH+NTY3xmnUkiwT1gF+dcxS8+yae/VJguK
J45uSOf45BXbNsmGg1zOeH0BTavsW5+qU7wS5D3pfwwyQWHg/MpBETiWR/G4N4SH0q9PVITh+R6p
rln+fqu+2I5mhDKad6jlJzFPDifv7FUnyVWN9jUe8L2FL4Cgk7NrEuP3kRfx4auHLma/Ixg/ff0g
T9HIwt9kDIycQ8fYtcwM+rB2Dvg2JvB3zGI9DZyoXhgQLUSDbCQGXIV9f+gnCoOUOSFaLXnw4pxE
ipjWXZzHpyLr+L09M32QdIF21obyT7oyeOGwH8bjyuk/8XZs8t7rkLOg1FQruUO/nkq2bynVeXF0
6yrrFfZIvrY9/6MprRs7dvZtqt/nPH0b6x5P41hQ7eK/237oo2LH3WMPSceczfDUhRmnGiQzaUss
z+lXacybVXXmTtMktK6i6Z0qlgnFn3lUHxvJ1o99nli62x4LVf00QbzXYQJaBSPDyqycdTyk+4G6
rIc8RNnq5vRFu9qjEJL9OseHrUaRQpp240uWxAfT8MOdUcgQ5Krj0YpKMaKXMXUZ5E0xesYBXD6K
Yw2dm6ADHu+QUm2L48yHI9LkJp8/cvxFU6UfRkY5AYpjialj10zhfbqcogZdFEym8C24KA/ojoC3
0+HJTZlzpF2sIeuiOhSl9xmTPsDN1eVbC3jYSSwvv1YxqvcaHvYgn5s18vI5FHQQBgnTLZMdKWgE
HQEVb+7CwEG3KuPXuCQm7YFa2ZCmqKh+aLmLZVMws/pB1AFRCyE7wAfcOagO00jfh6fXlGd4HGkU
tSx4ZtB2hvfei8aT3dFV+/XGK2cm/oK5AVTC2xwOEk3Vzp1rYwpKq2OezvHJb4WJjFDe9xA220XQ
+HrTlRhU1EJ06V3/ZUxGZ0XuACCSirqt3Y8/MrPQa9fD6lx1QBMPUwHou7WTdiNF8JRnbBRJToC0
Y2B9cjrKkOTyZi56RoQtyuJXHA7s38tMjQo6Qs9dzRHdWeTLoaf+IaKEBrTle3AAcLBa1jS4q788
16WrJZIvsh5XES+Ng1fZaJ59fevib3ovSxS8EqNZTn93vSjYdPgtRewAiXwjPPZuaV76Bve77iiE
CCLjBb9iNvvRFZNxux4NCZxJJ3I3NE7DXXNEBzAheJZu3m0Yxy2tX78gPBmcJOTZAa1ygRTGBnS2
6p/A5PJ1qvpgLQeLu4r9NnQIxaaJGUsNbnRJZHXD/Dzd48jI2Zd1txCljrWXFw8+OJexsR8BGM3v
RlGcPT2MPzMbNh01W3P4TntiQdmeilBwIPYMLlwmVLsXAagkntWw62Mm+BORgTlERAWfFr2Jznu3
B1XDwXmlUZCma/MaANPjtDSojcztX77GjBoXAd2/tQv/pxecDXMMWzZZlI0VBpC6Iv8nSEp81C1N
TRM2wKCY89tJYxGtrdl71IsFHEqQ+80CvVI219ZUD04VdXQpBsmxcd2dm1XPzKgQrtIlLZBRKTdO
Hyq+yjEKn/LaYoweqU2EqM+Vwcqmq/hDpHVwVpRN3rSt3e3YZZdHFWAqSYriERImwQezwV/cmBxn
K2quce17dv9HYwF9BvVTGZanmJ3tSuUPDpinGx/kRTXR3BtHlo9XAGPXVJUBCRiLUBTPoxPq8hi4
zGDF9NOjG5myxH1BXegvUYVHt8byzeHd2REMttYere/QNy3qhana3EscFo9kvjjnkmn6qYKDNRvl
YWaHu9HB3J2DUJGY6axrrbBqjzWyonYcypwLio+H6rYP7fnaOV24T0TICJhx263rmPctdmnsy01+
G1QJ6mrMMLWvTYibFIW/N4LcdARr9KQXmeLrTcaZ8JS8DmFb3uZJXFLpE4FyhFG/+uNDBvn7ppWQ
etmrTHIerm4bvoUTGS+K52wWVPEQu77a2F6Pn6qKym1qVEtMxKNYL2zXC3uL9W5MwPrTLplQhnBs
dfMG/T65CdTymJdMbmRiyZsqMZ5VR8Uac4B824a/LO0st8jpBTmoX6Bj+CElbmmFHNyBzufpweUI
Yg+TazqfmlD5dz1+ADsdTlE4JVf3cXASLER0iqzdosMg4dE4V+fWthmwYxLeYEssJLOkktBMwWJ8
MLLc3bo+hYV/QUhf/0gG/i/Ce1eS7G3zn/+hfmfFExhU5BkFsUGhCQ8SW/xrYLALfdrl6Sw6OKIh
xDM34rZvzVMkWu+eh2vXMZs6JdIGUsXcZuvQ4sFdHOV/zgmlsJXCzJ5OUYqjJX7pl07aYumkjZLI
OGBfybK162TJaijt/4pC2Wko1gWYUEpwm4MzRjHNgBF75wQORZt6DdmPzjrbCT78whImgwQTNmSL
t0WU/vtXTVXjVfFRdPalpG789s83bpY3hzTongKrQteS7JN6HHDmpB16Srum3Jam9dBpz/83D6P8
nbzOw+jaFnoXOEKbhxKS918fRrp5LDSGNji0g/5B9N967+q4Xyc2QCpCNw4Tjj56m9/KiXIq2FNQ
cKzRfsDtSCtEmhZHGHr2A/prc9GAafEsEGCRGfEXht2PXLiEcTr9ZE6NcUw8ehAZyV3HJHY2PPbN
tnCc79TGNSfMweG9IIaI5SL8ltYpniKAUy9WNOYb+iYYnMpQr7F/+nfa6o7uOFVnLKHXVpDTk00F
1piIpmYW8+JK9PN//XIDFv4P+VTaz9gCCoeYrNa/wb9zuwPShi/g0Al/M1LLvnX8Zl8OoACdWExs
JVVMTWPVnnsTK2vY72JeA/vBpguY8fCdv1RrhigUeqI3/ivAFiuoACqgnSNDb1z/UGUWXNxtNc7T
czZGdyMc042f4GU0/Oydxr7+0RjkGQ/Pv/7b+L3/9I9z+AMd7MKW/K13IZ9Iseb9jO0d5OgReynj
091QAMcOy4YIZFBQByZ5IlCv5I7y2HFVGpHxSXUm966CTXCdlgcZq3Sbu4it6Kc06E2d+Vx7CspL
nTHq5mW1ambq0xhdNZfA1uAI//5eokIa+uz2burAIRoiab/3LJGOOeWvDvUbO3eP+Wc8kcq17uaC
ft8gMDVQuuyYSdS4fDRfzDZ+j0QfPbO7AdNLAuYgdScegHhRJd/1GDEHSkrnwHhl6uM8EpVIVl0c
QVvkzLEuCoB6FbrJYaJwnhZKrhzrLMJr7VKbXgWW+8hN74S1vFsPVRrelB5teBxmWRB8spR1PPr0
rOevfeP0P3vELl+234pumvC4YwUV6qEFp/Qz0apaWYq64ZJZ/r7MRhggHKhpiidImlXY+XTXA0Af
i4tVz+onS+uB6SfUQwo1uWFD5G47aiViX6bbzlLOHTE7EhdGdiB0CU2PkGEc7rhv17sZcG477Jq5
bN6JvWEcb45cu+R3B6+9ETEpF9lzOxrq8i3X8Lw9TAp4seQpDlV2gFA87VWLFbOPhcZZ1drblG1G
CMn8/V+/Cu1/XImU1pbSNkUQprZ+v8IQeCKDVpf04DEwPZhYl21Gm7e6f017cY2WojgZ1M6WYaI4
AwsvGPnR1YuFnhO/O7TbPyopTfGZKea8Eu1ur010cnNSKL3TtJk94h2iISnQLa76GVSgBuhJrxIz
yKZ2t3YBSQGO7zvGNkwbTEfXMptvzZavTN1BHahk/zcX3xKv/y34jpuC1JtjS21bpvXbwmKoypg7
ocPDrItLlEziIiaAu05qRHc0M56zXADdC/KngiLKlezN7okTzcUYOg6YddNdG0nGstcC9UcFt4af
Osuw0sYmQ2a57HF/B1mPc3AxQs7jh0X6b2UbJACDOH7mIio3HppYUjd3jh2eRKHgZAOXTUcffVpX
apOKTO0qtW/QvzYzcta/eQgs5x+feogEUnkOeQ+mj7/Xf+jeLEkEV+GhF2V/mdLAve1qAOWZeHN0
297PtDieqiD6riXeDRmVr0Pkb2odjDtHmwzkMq98T5NL21uP6ZTgYs6E/ZTpQK4qmCguNxFYq3X/
6kXvPjaFaz/0n9VomgdRTeTcDGm+2LGGiedwpTUxeZWpuLS2j30fGTss0pcc4e0yR/WrEbTROvKT
+NQYdffo6ZPv5+VTx0RoU2Vjeei64pqW5nCpkZBvxmD65ppNj8002zXlhDtcOS8NPdiXVkh5Yb18
S2VkbhxaJ5BsovYB/5BN7WRzJ6pOcTTMiIcMxm1Hqoi+Jqm20TCXlwapZtNO4vbLW8KafWxSjvy9
SdW1mqr5oVTWg9vRu9BV9YNtt+4NjQV4hjkMlt6M4xi/5B6t9WwU0EGtNodQ1ynSFDNcxdk7t2aF
VDCYEUuee6+sLtkbTmuuwzaQME0wpBJTDEqJA12XgMJUY2Bawv4yYi3bMf/4oame3JKmhkzmVvma
RjL/mmbWhYlDuo97+sJKFydxkwf1NuL4vjWtrKKZW2O+s4xkF4kkv5pRd8Byin0v4lzuwz3kcB7A
Ww+H+Iynu1k5BkNzFbr+1qossZdtwlLwwuaK/R+NUSsjJPjcfCqrZPI1T1i55v7d1Hazn0NMKCQj
2ft1BBxLmrGZnnBuqOfwV5WKK77NWwvL1mXIGI5KEqYuxpxVxbHrWqedt3W0srcjxcXbiA5ZpPUc
L6DGbTFF5hM58+I+DcdoPTh8Z+g77NVn9wWn2MrWnPtwmDo3AHIQeErfeP7XCypFtP+4tGihpWO5
0pKOJ3/bIoeQJaOp1wbVJAyslxDhBfAL7SIAOVfTLH/0HKIf8jL2N5PVpNtSSyBwofWtz3UAPYHB
nUHn9W3heeO1gZ507Dxua1noPSn6OA81yIJdTx3xwbad1zY312M5ZbeqUM2lnQyse1XfrOwwbe88
OrI95RYc8K40NIfXRe67Z0NKtsKCOhfluH59xHnXFICxe0itFATyfQHjlBF0MXchO6F+F/NDr4YO
yrqpbhU1atAMLQtluPhANmdS7Ra3HWVkuPt5PUbK0ncibau17UTNLqQbAxow0e1sal+zQejrkERb
m7TZktPbZeEpA87znSLBIxipNUbLqxCfjC96uIeo5QXV3Wwi7jQ7XO4kw3AAHoL/xKHFnAV5O/T8
lkAAbDUzfz7YTnBt8xjLDUcwpLnpCPdCbb5y8EqfbYexXkrv7yFjYrNKncF7IUZ7m0wVdAp5n894
rth426dQecQBW10diM/TYBh49lYSw17NFLNdkpytOcakG3yYa8so2WwQ9AK/PWDzKPTZyQNzh419
MbUtTgjM1fhd1FNM8obJF0V8/YLIj5NiPnhuUt1F+EFmsBVbGRDGwyUZB3H23UswBnixWEFgFmeh
ySp+vWL/P+bn32F+OMOy5f5/NyiBzy1g+eSs/tPxx3/+x3Lo5Rv+C+7jmn/D/eOZpgAGsaB4OLv8
CfcBnSD4rKPcZWvP7uL/NCdZfyMpQEWLzbGf/yj7T7iP+zeGmSbLhi0cS1uu+z+B+0h+0P+1w9Ge
Z7lCKQ1JyMLe+dsR0x8o/2YIpY5wpjbaldPF90Z4AYoxeRaoT7tjlOZ+ur31UHrQJVIPqAgn8rfK
c/OdotYB+Hbgb2vZH2kPWJU1n/fseN4lbn9NC4YO1jD6p4IhyCEn0qm8+r6kTYzdD8x0awDEMvuI
9TYyR0Dy7zjHd0VL3cqUYmVW5nuSYMzSucsJ4Skv9uk0h4fMWgqSGlqpm05s//Ls/ZPhhfgnD4kw
ecx5VIQNSvm3TR+Rm9q3Bk8eZ0OTjhQknYPUuCMuO+0Lw9g7ucDc35RsQGYbPzsjhDn5ZrCz2pBj
32DCnQ9tyQrV0fsx04nqlSYBrNhbCQAFO5Qtpt+e88b8oDz+63+7xdP32xPqwnZxuaMoh74t54sY
9deZgR8KYCUdcWY/8N+yCuJ7aaPCjw7+09ZjqjZbl3x4zQGuooFU1KjoitLN2n0tYmPYWzWm4zEA
sD4M2D10gSljmA7ATEggx3R3arURBJBAOpN9oJTJFmiahRuQowQ93qj0bKd41DKIL5aY7yOraui9
qH9m2MpWYFnOVRpxNyvG89QHr1LMhI1xKYaj+yb64FmXLXh04tLmDBmKRKGVxOj67jUIC8X4q+t2
LP7P8w2xw5lMhjhmhk9k0J2RfghTS3K2Nlk9hLKFbPhZE35fhQ4pTUq5KleuM75vPYQX17DqbcPe
ZWU5IICc9ocIQzR4mIJu7E/HIA2abcj2PpXOazWMfF1T4cBF5nSMlxLxc90L43vbJdzldKuYynUH
7vgLztVDLPe5ATDGuqnwU6yGEEOGMvURcf4pp8RnXY8QsVp+iFEEiCqdvOeu9Z1QXLwSQ7/XMeZO
gs4fyfQ09pj1klF+uOHRoi9hhTnlSjAVx2IpkVs7SqCy5pxk7i5I4/d5Jl7tp4z4auj2jURdi7Lm
tpKzvTNDKpnULPY6zz/mZIJ0gL8DKbbadH39Vqqa53KIynXVjSPwFkFVgLtp6/CceaR64cTgo4px
3GD/sy/M/qu1RYLBt24oC+vAyj+6+J2WcMsWLZ7mBYtagX48Zbr99OuWjSBzzXaWuxBimuFQBZMx
2tr4cDYosp3vA5cx0YTjIuuf656YeVrlL+Ukv+GG/NQpleKye9Muu+i+zX80cXQvQkQYK4oudcL2
N+r6V6Ab77NaG3hoVi0DnfVszNsAX7iS/rmcUc5GU75RrY7rUtxW5lyzcxD7aPLzVVLjhC8tzqYl
IBwTlzyTB5csuAT2E1Y78tSrpOUU1Hf7ULQ3YVHvW+7a7jgcm6T+rsU9w+FT52XPDQODbWCOH4al
tlXXnZjabZdTX+GC2y/maTUC9sN/VCHxalremF0aYXdUWQ4TvAjX0pSvbqKfFqq1NOabuAQ0iu0p
AxYe0AZH/09HU1ofFQ+x03yQX3oP034PWmGnuJLo5ey+tS4OIgCAhaZgg010Y1kgaHDbrkw8Wkws
WVidp7ng+K7TT1SJX/gmv9Vod7m0P4wmLKGBs6Drhvjh6F2jXr3FPJ9WjPXIj85JBS6krp6Z953A
dl61Ut9x6pUwAj7kNBD8xqBByPrBZd4eewbW5QAQMGm/VNbbVoJcY+dMJYmP22zO+j10kp85V97K
xbCNVpY+wyrZIXMRynOwWSmTUjcxF5RBj/4qavDNNbp40OSHrQQg1NymMasGm/YytS8AoBhwUoSd
9feTdq/RmNzHznTn2cah1N6Ghp8UHRU9kBQzyzVZ16G5m6LEXsGAkjQXiGPjd8e4Dqkk8z+Fym5I
NT/SlUeWdxqfy9QRm9nnYOYP5vWP35u088Z3il0LJ5YN8kea6M1yfU9NsdTDhOc6i44+DfR2bG6t
CWeSDN77qphWcz/+TDMK2KhZ4EGyKVi1rn5p3S+fiD39lgyoAqP3KVr/IaAYrxlqexX5lGy57jdC
OzeBCyPsqBtv0Sf6t/k4mbSjVRYWJbzFRTqP28jjlFgxgx0MM16Z2KELwTBBOzXghVBVu84Jn/wB
s34cdUchWDLDFqm1sQIC58MFQukxb61XW21lXKebROs7RxevgVcvuvwbTTqUH88S9erD1Dnnbg7a
c8TECIbCNu+wo9JFuNGUAq7KjuA+85Cnpu5LTo7hepjm+Dh4LmoXt7c1oD7c3PaLHZFBTa0FhymG
HQObS1rWL344Xh1NiDzI9YuFXTpOmh9htBTMdfYPG6hO0TJhyHkH7+ySvezrr09NXvVQSrbknss9
0OU4E9rfxEj3SJmC26uDTejNcC8k49wRnx/nMbLCCTkdZ+5/jXZ370TeegyyTwdjxGmsY84aqFYe
RleymeNCGu7LnZjUZZEWoeBlmJW7p9EohhVOBdYX7j2Txd+cWN8zhh8rm94rTRZvpW31nqB6bnAk
fpSG/1qH3a3tYwMF7ZHvRgIUtnQimj5uM40rXAhlrPp6gmEx4ZP2JnlbCoJ1k/sYq3FjuPotQ/hb
ddCGN9/iMvqYMlJsjrI/FBuRuA13tSFaHMZYFWFG59uk1ndoO5xfOl6KZetcZ4A2ZJsDZ825A4dg
cqB1ob7KpUTDRFvSkT+s3NJuyQeZqE9MfG4dbAhnBIUfs2s+VSOmQ/4GnCe84I2mqWGVEeIxC3oa
PGrrneJnxJxplUIwW020YzD22weWhwJPG122THtc9QSBLSAJctSgBTHu6qsp8T96cvgxR6QzKjHt
Aac/g9/NYQ4gJ1m0nHdaPw1UlyeBexItHZrmSqKBOoWikhq2oMu65c/tR+oAWFG8JG53hBJuB797
nV25zFUztH5BwEc+LgdE3Sbt+/LQtT5ntuX5GJR6C6rux2xwEWeh+QYXBZMWTi3EitfAyh4p/Al5
oSPFFdabrkW50zJaAdf50ec9LAh221hmaBf00E1S48px9Rsx6Xk9IyMPfv7s5BP5DKhnq6oqXlyc
EMzC70KnOnaT82CI4RKXBH+i5Int58noxid6gtSKllKWJiAnlrdq+K7VHKjnr7+O2+ManMYqS5l6
Lb/WdnCUJt6jGzs/m3jkNT/ql1JH9z1/oSObLYaUg+vfORzHDa/mHw7iIoT050O+aLGG4MTy0mvX
f849ds4g6Zo9GGRSZfbWKQe9ViQHYBPoYzs6VMvT6WkXVLGy1FuT2FZ5+Ty00/tMIu/UMbXAdgAa
N50Es/mpIDNBHqGtmXcVc0XoAj6c4bDz8fCQltg+d+6Mf7XM2jMB+CsgRLE1Coz2VQ4PqRQ2TqYw
2tI+CpyvL28SSSsWXJ1dLDjBoESikMfWecjGFeO5YQ8z7FkY5KtHI0o3oXSfgLc4WBoansYOqTcx
H4lt5XmUb30V78nqcfmj9bMv6Q5e7v2Mgtrf5jDU1hztKWIahuhmEpT4JA1CMNch4W+S17RSmg95
Ds7ECiKIV4mxTzwirWUulwhU16yBwKzS5jhSpgSFoQEDUNvgQyESjQLp3izpOUwH81hp45xK1QIv
MSiJDOSG2tKMaSs57VAnjM1SXCPhUn8tjD3djB380qxnSXNwQfhhemijpRXXnqJsUzS05rUIDyew
X+XJdInI/fnh13vW5JDWImr99cnBSND487yigOTv32Bf03oe2RlRyPvnj/h6bzLnfqd741p1Evfg
YHp0IJnc2+19GMxLyFzTvdlHEBvChY9sgMVhr8wL5uuNWP5BXz/o68NyFNccDW5XLdD2sV+6TL7e
TUyf84VfrgPXfR+XPok8tP11rpgCapJuAEusY1YbTN21rvbomfKIQC1XHOCCE7ePxyVb1sWT/yRV
ycOy/Pjlx3y99/Ur0J74bV//EzsAcpGkih64DY2wRlKBLcURs7Iyk+erGm6iJtAgD4ctcLN6VUJ8
OGLeM8++1wUrZLH5jow1JyZblXtgEgc3kvOZlwweTcMKL9BLrZ0x0fBJHi/fLkb+NZHf+C70g3Q7
DqIG+eV5XJXz4/C/2TuPJcuRLbv+ShvHRBm0oJE9uFqEFqkmsJTQygE4HPh6LkdkvahX3c+anPcg
YcBVkfdCuZ+z99qUPrcKPdMTKek4sPMRH65XMZrDNgTLYkbuogPmaCh5j54NxM2uQLAkbmdv0X0h
oq8sZ58hFqia2bht4rBj3I7Ivy9yLeKDQy2bL4xHMBqT5XOTpeLDUBmKUWK9p0B7mKkY059BwIGx
+2DRRycoco4OhtV6h8Li7/eeSm4m6X2mvvB9EUtxrrBNcHuILwBuS7qK56zCAOAarfuE7O4SzSO6
IY/UKr/n+lC33CqGClAWeojyy8INKcwd+kGtFNdOX2fdUDr7LhGPleuKq20JOCOTeHaB29xOi9bw
VXN/wHJgXX1KHSnBR/eWQvxr196ZOb577mWcP5Jl7m8SThmGGvU3OdzQfo8ujcsNrEdFca0tRmK4
X+ACzhmKUSNidBkYXChSWSIASR5B3wUUAHJ1aDKZvExL/cvpuH5PhCOTjDCcoykGiIBorStAIQZT
sNxyiGA1g3HMZDxJEFNIxphBeAXKEFwllW4vfwJ4QvGkJG43wSLZt9F87/ryATkuxN0x+eY1lK3a
BvuCCtJrEQPZUmBed1qecTeASb0znAkJfkL7crT9y7x08wteMDiEteRqWdpPHpCql8To67Mhx2rb
2ER3db3/oGYNzCraRVKY19bDPLRvWr2Qpks2mYefD2bz3lsG+zUL/IcC38EpG9VtPxvtQxTFd1Nu
lafQGfproqZXeAgaZLuLlyV4CHd1PeZPAtPpTQZbJU3o3DM1eZpnKCm58DBnte6nDMABO7GQh8lz
wnOqEpidfmLva2hdqCk/xYxG6KdB4uo9POmlbPZuJdq7tvMQZVeJe/ZL7I6e8wB9wzwZmnZQRCX+
jx7Qw/Ri9RQeFtenvk2kn23T1EhKuzlCkrhkhOYe0ir+MWBhfrIII81rGRzn1KUHYnn8YNbyWQpV
nLLhaODyOY91cXWkCQKGIxcG4gGU6yu0mgspzM4ZfVt/CNL6Y7xYxVOAvs6KRX+dMBJ2ZgXOL+CA
kAul+LFKrglVGZ12i4gV8P905ynqJaGvHml3RAcIevjm3cI7mQvzeMtrAYP1NvnoRmpcY/c6yHBG
kdwSIDqOPzGfpPejIkuucj7IiJGMWgQailk8Co7cFDDbxUqQ240LbOMUz5dM8S1rTCxjCZs6RPYF
K7gkQzTZG0NxEVWdPNKhuIsdBBkIiWomICCgFtyKtXFtw1njk6p87y4fFvyBhwhvzjHLywvVUkov
Q6AoKCCsm4erC+fsqnM1xKOXVYTKLsgBYmxDR3+G5hSOTntMVU2ysTHfM57OD2Rqh+cYeHAxRveo
DSX36tLYJwFqj2KxL6sN1azs6JgNkX/n+YirXFHPKBNjlJl+/UpX/xM9S/NWfOyEkb1ATNlR/B8f
4nTY2IoBI0Z6ktkdFNRJ6e5r19p3kH0J5GZoJxrBIHsqdpVDv1sbxXcADn5AUJ6PyzR2V0X8VuAh
ymmhgVMrPbRJSGnNd1/nqBpO0oOOgFd+q8o8OrV4P7ZiqG9E8SrsnL57DFhxmGJyRLbh0F4rwCeX
peyvNjDqR2qWmxDrn7aITw6zgi6KEEWzWNey7KbtuCUbHQybjdCrStysIC+8oxpfnZ+mGVl9juBg
H5vUkgwB/G5bGoTkzkhptxWNjEuZdr9qw5r3vWnYiAp1pJ8JhYlGOXYRa2wcFFt6NWuVQ0WhK/Fr
n8N6MuN7u0SttITzwPiDc20c8sOkiuXiRkzghyqv9qUXzBdAars0IFCPGQbwAP3QuoDC+kGNlDqI
S5sQt2X2cqHNLn+vFk2XnU2pHUieSVIEi3XNJvWdeeAw/d4e5jLbmRCo8Mpq7IYYGtqSrNXMwxnh
u/R4fJU4zHdqDMo8MWaJ5tpgyQOE1V46nzwFO/fxUzbQTtbH4nXo8v60z71/n/TFFy7zBNUUUfCX
964fsC7e3/C3TexSFSYekdtbkTAHfX9LFzCeBYS7/P0DrVDnkKwvfFu18O1RfQNH8P7uv7xofTA0
fFQLhOBibNCDr3/5H1pfHYVWyxQ4FW+vS7vY3wy2Crbvf+BvH7A+8bfH3jctxZmbDSSo6dEiF0I4
E64qid/MCMowfHhOgC7xUOmnOxdLsz3puJlcPGUJNBdSpQYmdSyCGLsVxVPoGOt2qB9UYMDgWZTN
HrsBkze/quTOlyN30dl4LuvwxcdZsLX1EcB59T2i5LP3mrkx9xzizYW2Bk8kggl+LBSYNbt8joYF
9rrqjppgNF/LHom9orFACQD7Ve6aX1S9nIWcfqRVg9sTa1ES3452S05CAFFCwmVLZ8/mkoHTiKMI
fyzjdE++ugUOUlG0z1kW/Eqb9j7yul3iRA+NlXz1mwJgoizuqMT+wqDZy+yhUygm1QiMvfUzQtGS
T5iLiWr2wq1VOd/83iDTyTCHjSmMr6O2iUFoQCPdnkAGfS+qyqH2oeBmGKO7DZKQvz7Mt8DtfsU+
A+DIeq4n9zUvppe0g9w52iGIPzoIdUyocVlO35FUk1TMzMi324/C/RkqKrleKO8rU57s6iy1ZsgU
U75L0+GnC3IzddQ1SItrZSRH20q+2Po70/Jvewd8VngNPFrfvZfy16bdwPgvH3H7jLhWiYd4xjZ7
nVQEd6HaFJCQa8+9t73xAz56J6WYXnYfsI08eU1fbBrXPQ6Z8aMPXRMrQga6XD2H1vJaNFKdLLcm
+ylqbgbRn1pDAOGMiAOPiwtIoORURfNTq7nmMgYAhFys6GAmpqQfY8fCXOI7t13ilLvM1zqk0nE3
QYzLksDszYSoOozKV+WE0NWm5RBeBYMt4JjQgiPqEFFH+HbANWnr5gz/cYc9Dd3rXMzTL3LUSZyN
itD5MhvTATDz2Rrju86bTpGMboe64zLp6OH5nRnmLwAjzU0AwAunUj7fdh70mUHedqEHiWcm5POL
nHqX8qbxfYq6m0Kih2gS9wNo9tbOP6oYx28S44YK2/xKl73aRxPsMIoIxGYgqgz99lvjVPyX0ZVI
LiRHJ3eC7QzZ9jB1vgc/h8yIye5gk8XRTORCbuiW13ZsaUJA/iehofXws+LwKcLQOrgNA/lET2R8
EqIQ5/wQxqS2iy0hZhPHhKQ+NWpaDkUPxCbnB2ynmvrTzFyQmfollGR8PEVGBkBnCX8EY3nvBu6w
tVUMrLOrOBjjR/LJCbmui2RLSfElRF29J/ThNWuCY40NjUnZmbmEv6kk+841I4hMJJEAEoh3LZJR
zvTliv/yZ5MdQLY8N2X0C01Mt8dSdYmQr2ycBYpeHNlfetPx4eIo4OxY21wqqlsbO8Oi4ai56WIf
o35vf2xKXPdNBfi7x0C983p/3JgKSSqXlALWJyhE+k+YIELYe90V5w3yuaT4hFbnPCJVoVAE6Zaf
oK0ND6Xrl5Kb3MHW51rrV0xaLgiL7vS/GHMcjFXOlrl19sXA/RV79wsHPFcan4jJSAxA4snQEA0l
u66kyiAWbo5NnTEQUjh4NUory/1tA7SGEkOzQ4AORnsBDiIAyVa0CribBSQ9mgmRvVhAwUCas2Hv
y4Q7dznVFIo/95R7rn1TpIcldLCpK6F2TdFHtG9BkoTFJ4gCy96pBG500T3HJUA84Zb3Rb9QbgJ7
rwIaVBPnlR9QsAPw3iC07vQPCV2f/pdX3TFboasVP0t3/tJ70XdBPYS9YX0Jj4nAqg92gbBx9XOg
DymK4inDIBdMdbiN/eRVN6TpdmHbGlIIhn55FBrJsZrvggImydQR0hTHDOmtYlE4fqp8O0/52QnT
bIf9DmTjoL/+EGS7sGOkLhyw1VFwLLuYGbPLfFA5Pn+QvO7eMx/gYE57SfI29on+iD452XfmuaeR
JsqKQ9B26fm5vySAjQouiSeNe6UL9ngb8209YlNqkh0ZIj5XX2xOkfHdTvObomy+C11Pt4lXoPsh
mustqHL8A5A3IGuARvFPkRrac2zP3zvOIEHZ2bCsDxJSJ/pE1Hfql8KaSZ4xRvlGgE6kvWtQ+iYq
fjEpnZr+r4KSwaFtaR1QkdkOJXB0b6nhP2HMrJjM6JSRZgY8DOzIpQa7GTPvc2bRNc4LHNR2uffK
hYpg3gbbCPL2Qsh3wTW0NbzXoLCuhLW3GF7te6OS+CUt9+vQE5fC+S222PjvphI0Ww1KkgBw/z4v
qhESFcBKgJQ7znZ+fR+eEEOEvFt3hftCYw3sdSQqLlQzB0RsikMVGU8hpyUgGhjxg3b8k3t8VE5E
GAIWA+OnABFC3YDOzugZipsosrBKdR+K8r5EiLqDK2dvRLJ1nNa+HcdObVQb7IsRzk/d7dsRFDph
FZGJ45UATLFF8BlxSUhOa8P/v1U5/4UqBx28hWLuX6tynhlrpP+2+1o0wz9Fb/1+4291TuT/4SIU
R38TOZ7n+ohp/lTnWKb7h+njv3C9yA1QhZGv9ac6x/sjcl0TyyUkuiAIHEQzv6O3XPsPN0S4E/gO
WFITfff/jzrHcoK/qf/NiM+wTThMPgxiE0Ucco/vX58yQDv/539Y/xO3dA3YsTOuObm8uzaN8dOF
4bilVAPlpMdKluC+p6PyKfSIOKbdd8lV/2mpjIdyjoNt3pkIeCaxcakcHWzJsMQ6zSTilHCkwmQi
r2lXktazi5nNkDmqA2Vx88O+20FBLg/UPPYU3sIj878Zzjeq5aZ64r71yVkw1ZhAOcVY3zH5RrUW
PlgOY1OzWbyzI5ihU6Hfllb02RTBcwS/MV8WWKPqe9iCkStdbbKeSdgikChWp6iob+iHQWhIg9si
mp2taRdPzUBWYb4g9yHd3CB4weyfCg+LtN1lASda6gJ1aRD4l/vSVt6Nxby5z7gSgyNBUVf/Ij/v
yKl+zZpDjWqODOqHUZXU4iiqSwV9PW5+TSkvzvAsMeVzX8fJ3U1j8cEIEmj3Dt/ZiwMq+P3j0sC6
L0YsulFif18sdz8PFHqLzn7qyuJCwNszc0u1cUBEbPIx2oXC+DJ48qXt6q9U3+VAGWDOz1Yu8LE7
tN2R9e0NJV4t0x92JJoAzck2tCjyrZ9NW0hct+QtDRtLfSBt7VY2SFCMCRlnxdct+BV6g0ACq5YP
4KCxZNpxTRMvPYH/5RL7NNTqFC42k4CxuFnoB27DKUaAaGdfuznl8j8zLVzC4kdTPhSJd09T4Bmo
+MHnMw7F2GI+zjKxm7DE2g6NhkQi7s0NgxpKoSMB1DdRFTfUk2qoHCVUjuWpzJ5a/7up/NupxZo2
8CPMqH2eZlWfcnKY9tG3sMiuRisYuY0xevnlIWVf2yCuAAXJs2fiMwphGp8tnHKED+R7YQF4Tsv0
dXSm8JSK4VZj0a9tIF+akNaUlt5Yi6f1rsBHvb7HX8HoTPYFh3JufaxKHBy+01OSD4sbv+nyg6Xh
aOqxJ8YWTm9650i6sU4Q+9tU1nRM20+M+OZNbX5wg+Jjy9BsWwCQBItgfSjq+vssb82ovqVifggL
VATIa9BeYpWnb3ZoB8yYk/+0QHchWo2k1Ha6gL7bgQwat04SP/geCvL6LjCSTKMsnvAXqG0HdHWJ
mDY5Ytybw0LkNtEaaoK2pvW174vez6D01HzFKkzo7BVFzQk9zZ+ACPQbC99POPwcC7hERVhbm6Uk
1Wvuqte2ZRfZEptGkmytxf3coVYBWIEQuKbquKP7rfPVH8tBuqfEBD2Ymc6PTop8V8+SIWN6jjGc
HIRZmxdH11wmGg1va++P4YlkjMtciHLJuhj13Hld6/WavhijQw8//X4SRzxHj663jO77urFQr6xG
Ac9ofe4vH0exl9mEOdDXcwEnTwNgQdCj61Yh+Jn2JCLMKNPI2WQ+gPK4q5ho1N4Am65PJRRc3Aqm
r7h8mJ049cTU2zA8cJBAjAOtfErzhjlypAsHqB6HS7JQTFjXJqd9IAfAQqf+50Pr47mw7zKVBYf3
12f6FevLZu4lOwaq1ea9edU6C/krgX0Ua9ftbw2t9XV1EpOeZZKx9x/bXlmgjWCgN2subtZbK+zt
k966eGtvTGY5SRiS5qjQWgPZPPejFx+KOnNfpsq4ziAVpiL/2iI7KOEfj0nofJ6a13gZLSanWXjs
mqB7sCCPb6ZBudcKx/zYDfl1ks3LNM+CagYxTr5FfthKesS6uSEiJTvn4NpwsNs0876qVD5lzDiQ
SWZ409oDWs+Np7r8bqli90bN8qXKDEJ7ZEMASrAYO3spw4sIwKvbSfPag4HbBo55Y7TtuB8YOu5L
yEQM16/j8klZ4JFC8sQu8fJJOAQQecbnxQlNjfxZjkrlwx0TjnNhmwi2l/5r11vByaid/lTNzTdX
UXsBUpCe0l6GrwQGbis/gEKVGf6+NcLqbBD6083jTwRV/ZNvxs2DjebECeGOGcP4stRjho2/fhhj
hUBEDc1HHwtwNadPVZ7GB6P38VKkQH76wPwkh3Q5FkkHMzHihttD5Ut/jK3SwV2PgqPrMCG1I4gS
1KJVz/luBlm+i5OBth1QMWZzIASSKjm7qiPiwI4hJ3OerQRQdA8d2RF6O5Tb3JHAICYqgSep25br
Ysnie0n7ESJ0XF1Uhq9/Mwz9RDibOzpocj1kAeCf0YMFkripnPJnVC1b6hD1ZWHOsfNURBi1ZpWt
i7jl2MzXyOD37bk1IcyPMzX5xibHR9ERXhcDF2AKphzx4rLymRXiNPCz9bl1KWAnBe1e8Y+19bH3
zWAh9VbH35o0Jy8rNnle03FncnIzxgpElCMRy3SI7vqsqxvHmU04RjXoIqKPoLit5+y8QmjXhYcs
enmD0hK0CubH8T76vgyxiMDbJa4G2JyO+NWJv4terPDS901LxwOTiiS3VegDtlPUTi5vq6kVicu6
jTFU7nMSh90Vm+qTQpzze3JE8jOUa0YxoA0guku4XdHVBNeEiPkJNV73K0xmLo6phrxiQ/WPnc5B
1ns5JRmZX7iFkLL83sHrXl5RyL1uRq9r62NYr34CJWr2UaVoX0/W78V6ILxvrmtLRyt0wPz/tt+N
Rta03VnoFOXLeiwQ2MXoJRZ+cqj8jqYEB4S7hkivqxiutBTK6D8B9vD2UCnas5l965N2uMQ6hpoY
Lqig68+qf7JFLzDGAeXSk9p1c12svzd+K+uIp/4UG6a4vC8MHZf9vrmurY8t/ueuyQfywCaogOtv
uh5u61pBUB+l4BA2tj7e3hfvx+D7gRgQ421yYh3lGu2dlCGODtK+V7Dtuljxud4aC75uI58FDEBo
+NRTS37bd2/n6MryWlfphnFpK+bd+44LEoPSz/uZ+r4PnZHAwykYT+u+kes5+3bmvq17eUv0Fy2z
dce876J1j/3tsaCOSBoq64ISDntsPXt9Xa321323bq/P0CSM911qfrBKJtNvJ6/QSe/rdg+kkLuP
DKozw75NVjNbfuNUr2dV6tjdZV1bT6N1zUogJfS2e1yRe33sMI6ut4C01bHX8fSu0CnzuEvfFutj
TYK4THpjAFiV66GpceLBP9b+9pghumQH5spFskw+DPfGISOdJkOjlS7iGpF/sgLzHTTil3WtjuC0
LZH4su7ClYX8vkcrUHe4E/VdDa2Of+pzdN76FFxPyaZPUeMmCU44NHxE7RWoPcWqBHm7zpKz1OVv
11wASoi4SHPZrqckwgXmYH2Z7tddTEAqQ771Ta1jPdawOQ7rjq473y8269m6LuKQez7dOvosxVgw
A9EnZAQgrGBUoVfft/vQNwDJmww8awU/7m0P693c6r1urg9S9ERrRF2QktzvPby6FdfNdW1drLt+
fSymDx5jtTyt+3O9XBIaCMrnL6t8/uc6StKcZB73EOmbTKUvNf5cNDig16+gHKW/2PqcnQgYffoV
CudXdVpX16cYh/1+77qZ4K+Zt7ZvaNdBmn6Lh6I6rn0WzNzNZV17X/xnj5EPwlX0/TUJwSa/t//2
csVcBb5h+mt9nHQI3hcn5tXznOz4l7f9P/x50HP+bukdDkf986/vIOD9K8VA2Jb6oUbRM+m1DEcM
P6xJ345qZIsXQEy/F7IHmf7+2JTrk83WwH1hB0c1lbRQxuro+HpfrG9Dg8Lq+pb1zeuDf/uYdfMv
74nmYO/lzg1CQ2Q6wvlopaTZr696+7i318pWEdQQ8mtYjiyO6/Prwtf/37dn5eKiyOBAMdyWywQq
5RZYvkm4IlgghPI+XWU5NjWoBaugSafzELI0ZFhQ12AsuLlbeqHWm3vr6O7n0FjFZXleY+3fo+6T
1Oc/g8H/kzCx3sb6DACvFx/CdrpBj64vcOhYEVzH9c1MADQpHNwUh38s1s1wvfKuD+ZRRRITgN5d
pk/1t8UbglFvt4PDoUDT+tENTfKEnPEHMYBiz/8bNZperDDGddNd7wh5Da4Rz8XMBG/n6iuPNAmg
lIxW1++yPrR+oXWR5JZ/lFV5HCIPt3Kv6VepHiVk+tYYkvKtgzgEGQLc+AxuDEz19D2QFjZ2I1Uj
YCJsirGC5fSXWd9T17We5KrLyIGoL6BeaX72iFzfj50nLr1erGuWJ3du1o+nQV+OlX7puiZ8cH4W
ZptRX5xpjoCboNHDnUBfsdftyS0pKkEhcgfPbFD4cMAGejhV2Z7LVTJGSLFonLgeLC76cvO2ZnrJ
JSX8oHIWa5/r7xl2vbisax1f7ABC7jbvvNTe27exxtSvX3xdgASCTUug1YaMy+FS0QUvkfswREN7
bZlbAhKXTTiiu8h1iMeUGoeUCuBxKScyTVZAJllsD53XqMN64ERWRWTcUnM9XVcRznFDduObDp/r
edGiP5N6FrVtvbrSumobKB0iJfpVjMbQrv/GarKPuC+8P2jK1NiNgpZdob/E+6IK8+C49MHh/SH6
GLrRXFNc72NKJC4oUGUYj+unST2kWNfeF4k+Mger/4gkKNyvH1Su96511VcVP7ybF3RXpHcaYGfK
ayyTkfxNzHg6I2VdrKC11Et3Tl4qIjANdvD6hNE4TA6G7musd816tIVRNXJF1NtwCVlNYVGxc52v
trSJX0pmBgP64FsXGTVCk6Cj5BfFvm5vU+bko+0I1g8ija6t1YVGAME2Jl1v9OZ/bmOEmGiJEZot
/oSINqHEVWV1KWL+9dEsA0ccevV3hKfyQuNRXhKd7bBu/ofHcrE1oqnfVhNO57q574gYuBtjAn6Q
6DCuoVAks01E/OdhqaZsO/jGswxhwmVmHBxS2/cBvDU15qkK0NZSQd0nw3kvzHB5sKqn2ayDk4vY
DFXmc9sv4ZX8oZeFhKtTn3lkqTr+Z9ua05upS3VetvkwktJzQ0+gjcNbhtv57ahzpBUYWSsPOCGS
dD9ZpDpllrvFcPUQUc39gCK0OBeyrWn8B0+56nQVZnA20gwuU0GhUuUyPol4eSziOTt1fTBc20ne
SMePT1OnRwuTd8iwJu0WX5MLShPVR96d/AD/mzE5NHnxH5zdvryrY8vYG5GW02Oj3/idP56HEYFz
klXbhFyEuyTAmZSNBqXg+ePkRM4W8fu8rYOJCGwDoYTtmdZ5QKBOZau7itzpruvaWHQ/e5RhB6/r
2xsnXQe5lbMtDOiuuKLG7dJaM0Y0+NG1R7+qTkhbN+jDkRngZndlCcnZYjZ+oB236H4xII/mlJdp
cqrBdC4S7ApMtxcgPyHxikjPcFPmG5fc6GNSTtV9McNus4Uug8BW9nKz24pAHWYnGW/sEMM8gaEE
tbo27dYma7BShLdOLepD0FlAAajNuPi1KRU+eq3xUkYO3cMg21sDhVSIBN+9rLnCU0HqO6fHsUQ6
7o4sYgCxO4ccWDeWPxqL8KLZApE1tTvMmi9eXanbmFiKk+vNr8q0yVDPNSZLs0mJign3+Th+aVz8
iGhW4XtRWZ9z85vfU8St5Y82wdyFy40Kf3RaFGRrxx9v694lSsiZ7INwTCrBZf7U+ZY4Ol06HOLe
wbDlKfOxJ5pBTHUJ3xUEPcLYDlQEmLuC9pYcEpQekbeXFMHJX4LJ6dHqdQkmRceGNrMxZ+dQVM2C
FxChrM/Q/+DM1XRuF3smVgV3zZT9kMjM5UCelS5IG/lP0yLCEkKotTWtOkDGC+MsqJpbxyEsfOz4
w62H3BHSf3qnDPp7fqYdqE6DLXGkmZGF3c/B0+NNB1lewQRzE3KrHZFMU6VIuJsP5EvbimRGZxhO
SQ0kHD3rzmlgicaZtQeYFO0UBygR5OF9bFbXyPCLmy4cTqSdVuei6L61imZJYznDf3vq33zw/0X3
znYs3cj61927u5/Tv11+iv7n/E/O+re3/e7dBc4fkUmnjVYclufICQDX/HbWB94fHl27FUDHnIsn
/uzcWX84mOYDHO+RrRt37507J/wj4tNM/EY2FVMTzs2//+/v6n8lP5vfpvH+b9t/JeCBwdDO+Tc0
nqYAMO8yMfRixYa/yZOI6f65c2d3ouYq4FFeVggmUhT0y4ATLYkoq9D+mbZ9krlkVTvDvqvSF0P4
8c7IqurSVwPHb9y9JNHwNCYdouIhh9PaT+02m4BvFKLsSZhCQ5GXQC96BWM5HP0vRDXG8J3NO9Eo
72DNi3MBLn62TNqEXeRjKPiUTxVT4R51b8MElwVgHGuQ1cHFs0rFfIbCmznzM7d7K/8mwibnomAX
e7cP7upqmW5QOX6wm67ZTgamoRING9SqqCUqhJiQFDoeV7r2IazJhidJ8SVsl9vZk1iB8K/gqbY3
hml+wHsP+qqI0FGp+ReqXvTZ27FDAmW3CrwShKsBatymA3x4TFSFyTWKX8ba/W5M+ReaFs2xMcEL
dEikcGI354EsOLQMONbm4hKgX9iYdpZvbwV6isZ28tscBe+uN0VPElODG0eBOptBfJ6FW78QNRsc
UEpXezovGOG6ZRfB1DiKZHqd6UCc4MaE8VQf7YlPbv0SE1+V1UDyUIc0jXmRRvIpYUCwQQH4InyN
Bwhe6DLhBsP1U6WM9gHT4BzNjj7crwoKMVhgK+K+QuATt+sXGr/wXCaCruuRqp9lsyVMInO4N8go
4mF+xJ2QLqKepJa7rre/gMJEUkcK6DiDA59cVijNI2MZAPJjFGpyZB2BIqKp5cPLuLiWjECGaKyP
5Lg209A8NWbG71ZJhClC6vRIBryVyUVWv2PyA2Ofx/RcQwjo1CN5rFJNvxu8/mEY5pNp83OIqMUc
ik1qSy7SbhEfTEOxU9LzPPD/dPSFWkXuCdn4hzplVuot5Z5RL3rDORDPgwdiPYtvLZRSN2Ex3EyT
1Rzc2Z52s4di07HQeRWM/+xC0ScN6uMs+Xkl7qxAPUWCsBIk5phgi8uM1G7D0H/YLxOnRstBR/Hw
hsoKEJn4VOjoSJBNqJk+2EiHN4iMjhzD6mCXdryNNzTcwgvK42GfAGAi4nObqwi9COXvA5azmbst
+SJWtkNijX91xAE8OcY9buFP9XLfkAh4pc+mtniR7xwPpo/XA2hX1JwLwJLo/zKOeTl98/1P2H7k
82h89Kwl1zsV2fNosFNJ4MlFDgtq4EcqlvTTSNXpQvoXAt858YkSbwgPxXuQ5nbzoQuKA0hF/6gw
5ZwIh8q2fodrpbHEM5Px4SaMiTQwh/Bgxbl4tJlNVMKSR78aHhsx2sfYjiVisz7fBNWw3JZlQR6Q
b+6EMAhcEQYjBpQvWYFUMG6cI1g+ki45eKq9KyHVG9jPTqJqb/TEOpUp+myGNdsZrup+YLbZNtGJ
oOedH9pfrMHDRsCFJBPlM8lSRCsKC+MuaccGttOw7iEHJJtgRiXD5B/Z7zgjsmWX7sx+/Ok3MB6I
euVg8XgZd2sMRIYfHeMA7JaaXsoEkXqmEPJAPui3URZxWewJSrFkfaSu+6iCCXtlPUVbptffMpn6
miz3o0kK5HpJ94LMkCmNR7bPYrJ7c4GCjL3A2KYvvA05HgZJxFsJGP7k/kpCFIHxxH4Oo+U0KwtQ
j0CClkXlzTygX20Rth7CQD5jWkbo4LSwRoXr7MoGwJQPDm9BfvpI13aajJ+FWbwmyxxixJJnRsTY
h/oe2XFwTLrmZ9gQ7BbX3pWKzx7F2TdDMfD1tV2PJvjZJz9oYzfFN9EbsMeSA5QjZ2cG9G7Ngbgi
r+UEEnZx3ww0gd0UBKFUVbPzxvBQQF4rBfR9X79IJWHFL1SfkgU1cNiV+Ic8axfW/rzzptzd5/SR
NvUX26FTmEDO3+D6dzdlUr2EY01mhzPfRA6HQk2G5xk51cA1ziVgJ+hG0suju7CiOThNcQ4ytI3J
vaOh1WRo2sqmJ9skS37moIHHUV9Usx9JKm+TtpNbwzDJMyIlqafwghi7mneTn42bXqHqla7BlHfk
smUQ5V43yV1BROTGh2hz8LPwVxbg3PUbWxLp7H/uW9O/6azePtBSBjvpxFDts+7ouBVmnIr4Axib
1k2cLeQ5OLI8VPbQPYD825Ima5Be1z4WgdveB9LIbsAUHNO+Yrpk6+SvJXhEgy3PE0/ehEl3qSxR
PIq+hSXNXcVojA42gxE/ykEDCPLu6gVZcaiz8IcynEti2PHtPKQ6Nsz+tdi5dxNXfInaxg9hZx0A
j74Wl6Xg0jRwehJkTyhMlmFuC0f0leozwarzoVg8fRicqhQahspjpK3U+uEL0haF1xMBrnMRxpOj
yOvmjmtdcDGMlPO+8bETY7RwIO9t4vQbd3t6iPrjVCWflfgqTXrxskALGkq0y4vZFWR8KAtGTPYU
LTh+kpEJbCKIanD5wln62neE+1QDmofEpIW7nowL9irZDogdidZQTap2Xpig6neXkysV6hLU0L6y
Ppd2Eh39MroLYjUfIvHB7o0AHa9JvikErAZDCjAJqqBFhtcqU3cjFaCT5cffQ7RbAE6RAaIWiTf1
1FMzcINTxO+5IeXLPDkyexqMEEnIiGA6gFJNPM0wkRrhRt5X9DIv3Ibkrl5lneGU7UaNQwldSOxD
ISUScGPcdbDo92Fv/eLG7FrWfJePs3Egv/CuyqmGrTXfAZabVYnPEP44MLjaFnF701sgLdyQee0y
W9+qmMxZcmRuYoaF+lbmpPVwsTO1MVoGSN7UBTvF3ZxsFwBN9FVr5vEXixhAWvL1Lp4jZjyZQWLP
Z9Jcu32dKws/Y/oSkc+Flzc9TOAqiNfiik1BgKZbYxDf1LofW4NMqcmgqp+FAKBUeC+WQdw2lneY
U/vyf9k7jyXHkS3bfhHaoMWUWoYWGTmBRaSA1nCH+PpejqjqyFt27b7X857QKECQBCHcz9l7bT2O
8RoPOWMT0o05MZDfZwosp0eUqjiutU086SResJ1TN/KIIXSriza5/KECJbfuNmDQ/GA4clHE2M8M
+rbtzJCohyl4mPz+B5CIR7cO5Z3hpKRIpf5DUT7iVqSJbibwbIxkwPlGxVM4l4prc8G18aGc6fBD
1Q8OrZ5b+6jfwaIPVkXiJXe13ZCzk82cUXFd222NnSocnlofB2HWWD/TsJwfs+oyjZ3+KMYTCb/y
abkZ6vSZLPT0ZvA6+QRM111zwZWHMEIF6urmjNwj1Pd1C/Y+ieuN47Km3q7Lew1xqFPZ5qZyHYNz
YMKGAPt2DLF1rXCPcNF2wicuidUNhSAyIGXcbGNn9J70yPSOme3lGMQRU5Vz7x2t0HSufTO/uSPk
Yfr/2rbDDP/AWJlOUOE86c7kPCG+2uml0d1/PhUA3MBTVVLHQOQR9/ZTFnFwdE0lD1VcojoaGnM/
adpEmLIwdyLux2dD4/CFPJ/uHCy7jMPtH86ELDwe+HPNHgN68wMzKVPt0SyvpU4cYoS15CYo8M45
q5SQkktG2X4eMg5XHBGDnm1E5KwTSYmp1I/MwlG28b+tmEvH/oNhIBXEmfqc54jvKqsFbFsbu9G0
QbNkt54YwrU2k6qL0WldRkZ06ByXYuvQP1lYz4Km617genvrNju6dDG3gyBPahZ1CGAmeUFy3h5s
c8hWhYaWg0scxoQhN2gDGq+Djv4xHpp9bjIDCEX1zcUKtNUsLiWxNA89Kpx5iteIxVHtNfsqoIrZ
7EeuWpATymec7eM+gz8Z1TG52O6+cNlCBsMFSk2muGHCcV9GYlcYWGKaAKKD4GK36ilI4z/eprWg
fJj49i7F0bTqpfcEVzjfDUlLakVfNXsHf3SbBNOpMY0PRAxyQy4W4ESrqyAP2me41lg8ffLPyrne
lZBJSDNoDMT985x+S4haWbWVoEiD7pC2kk4AMXnC0yjIKx4mEJ+j/Jl+Jw8L6EI9e0T96Xty1S+O
9eQ6QXf2MNuAeWKEIrX6QluJwIqguW3mcu/EzgeD8x6bJuQYdxQIV4aPLqute04357aB3ENOBPlq
fq9yGqP2wmxqRBzLuMe0DsSp9yhqVLpL9ruIKb+OLoeA22SPOtgl4A5Hn7HJyg9ItI0s/5fjcmzo
zCYLMk83XVMffM3facVwT9O7OIwmh+6IWjPGTWB/ixz7akUJ/XnXrfC3tkcjmmZgBzolvTJ9dGLj
G4RIfVNkmbuVJDtgxlGJ7tGVlBuGizJ/pPx/UUFMvstkJRm7R1mGLTrN/mfEdXcePGQZUJnWGAy/
+Q0T1Kx2o+0MT5N6VYy3V3rfJxznGzma1EclfgbHju5c1EGbIC8GHJr0axOXWYSek6NA07Pm10Wk
7pmpuCSz3ESD5pEKscujyMJBW6vLIBjQwWcsGyW/64hCajfLfZPgaGnwYtTxT48m4r7PK+gNvjke
UteWB49vTMYvl+4wiwfAKaW+wkLKNM2Omd5C4dsOAZKVQITPAFG8tcza4zg75MpkQ3Bux5SXqMGZ
XCSeFGw21PE2+STzHELYtEMd1Ocgqi+uUfS3Q2W/+RiK3SQ2b+yq8g5ZFUEIzrUj8UzXUJlWXRfp
pm2bwM4Cr7gl5/q2GZn0BUb1zvDgR+bB+TaYPwTuwYPtcUDlc9a97inK0L8yhEN9ivufpB68ZRGE
RazYBJSUDqmSHFyrEbMvGp+YK35RcJlr8TCmkM/TzOAk2VHk07BeAgpIsr2RFWLrGjHhMV7vXWfT
vHZzkl2c9gPhJi7jWFwtlFlJClikxCVzU5pigECKazVIOD8I0s2PguTVDaUlJGlkQJByrx2Q4KAP
7q+u1lxjrkdH9kiESLFxDYk22XiGexRG6NORVbYxreYYFcGzQQ4tqkDtV5nWH7M2EtYWs5+YHLGb
WDIKG5DyrYnYJPsm0J+c5offgtpHnFceiga+EopCBgl8OVqP+wqZ2V4K7BBMZOwZRW40629maQQn
CA0VYSuWiYuJS3kkGDXaBJScS7u7i0wBWb3N34ieJFC6WmttVe1cHCb+wyQ692DrXrXNlTK8BvAX
6zFcdmAGoIi7Hrk04+w5ol8ot3VjE3HanUGbhmtGYYZOmZDqLkyKRA79psFI6OVdsJ8DROVligS8
6owrSVbG/U03jXsmri9cuX7LiZ8QZMF9Y6HdTHVBvBsHdxgJSlSYPqEQl4euQkXaD9DrNN1+LNow
Wns2Q3IimUjeHl/zWNf3oh/3hkEFDe80A4b5l23iPEzc5HvIALwkyX7PcORd9lW3diwu7PdpFX53
ZNav/DLCP5kzmXA6n7PGbP+QzMMFWYJby627tR5/2AbtYtMfae4pMotf4Ve1umQ39wwNmfptqyIq
dlLcOp54xBJ+hjSQHgzVTEjtrt8WhnOHSJSjPVMxrU2KfZG5DAhYk+p+Fp6crMC+6H2fPb19y25L
m+j2sGrjTe6Sej9rP+DHl/su+m5YrAAQUkmMTrUxBtJQArgbXglhXCJwnCWzV0ijTA4i2JwQn5mW
UM7atlOwLUfH3jGj7NAEM2iyCI8ZaDluoQl+QHLGt6JTisF5dy5dJLQFTVVVX6OMVodPk0ODAGTM
6zKLSxscZZp1E3Ix288RFn+ANLnNdl6mEn4XslZGjHHz3Lc6fs7KC7ZDNJ7i+X4wKdto8NrWXe5z
7kPd3NHTjVLw1Iwm2r0Ng6NW4/46ndmLmvDM9MzZhT2Hb8OoUNXQwPkBxaVUU3hlfah01EkRl/5t
1wxEzBeuPBLx8pFqkuk9LnA7Zo5cmsiVEXp6+aNmON/aiVggNIbBumxyamHmJlKlykm2yhQHh2Mu
XLy/mbbJBiSuUd6gP7abp8n3orNIi7twIrcNc3zO/l3Um6QOb3MmTqj3UetGYfRjyEWM9jNHaz/l
ZzOFL+IOFyFj89J2kVj3TLy3VEnA+IzKa5ApNLiVvArinqmRTzd5V5+7ZPTPFW3w9VQ1w04YAtg5
MvW4AEJs1+NjQrNoYB/BhlnSk8Hp7xvO+f/8RwvJ9//ZwdBVRsJ/6mDI95//4jyCCqze8lf3wjCw
F1lIv1ymnrarB7QP/upeLBEgfzcszP/Sdd+CD247vg7yDnzwX1Yjy+Elx+VZ3zZNIur+dw0Lx1ZW
oj8aFrpqjEAbNgPLClzTw7r0L1YjJg6jLNvausYRqfGyRbbZWng+EJatqPcA/dSA/6SYgOv4XYgZ
I24WO5e2GUiRNtvnsCIWVTqK+6+F+7I32y2XKxzVsBCRF0Lvov5TMQKnUk/UASkscTh0WyE6Yz3Y
+FD0rjrCrkJfZpS7avSeWzymgEQpXAZGeRd2lbM30IVnUXeVk8sgxUFWT0Ark6ckRXNELJIV+4c2
7R8tMTaX1rFx/SI8pJHQY/lgWqgPUnXW5VHvNf0EiKjaGWLsXrD2PzmWeGlzvXq1AiCD5XgT+GF3
DMTQbiypprRairvRbm5jj/H45LSYGSPjh6cFxIJCuaQ74xGwaZKipoviDu34ykMgjPBd+GfhNpw1
0/xew0iKeK3doB55BU5HFs18DphKVGFUv1VVd5fo03VG5LYZJFYKsxxOPiKgVdJCpB116obDmwPj
AGAieWwN1W7UhcZDEEkc2OodbtRTpHGJy6CNndCdxYPD6b1Ye13KZ4/wW9tUqiHiHSSlet9XlL+s
nQHLyyBmaVc1Nhu7/o084dRWuljHPbbjKIHRapXhLrB/ulpNTczH3BVb7nmAKHqTVOirz/PUObeD
3hfbMru1m14AYJvGDSmmv71ugMBVNAdNsUtSUAVBOUDGHL1NmpIpioOLEm6JK2sO7Z2T6XgE6Lav
CULnGlyBShgIFsU0FpCR2pPc2u/KLtuavS9PYIkIC2fwu7J6Pd6kM4EA1Grv6nbANzO16dZvg6ub
T/pK8zJiUiKmlBLFyF2Er+6aZwze1bap5lR76vHZ5QYNiqqodyS9chzAqtlHVZnVGw9wyV1NmHYI
WOniPfomMSdRVxVrV/x2WhleG6P6wGCR7ckykTszDVziSWIScGv9NbKxqkb+AC0mC8+zDjoLwg6s
T6YkUkrrxuq69QD26WwxNqzmwXpFAYNYwzskrZMt0pDcC6xziioO+689E4RTMg9KoufAJdUyaCx2
216vN2GhYykYO2qUZrENjVFeKUbSbBHBPk7Mllp2Nm4o0uSQHfOjOziU/chZueNbH3zX5JgfcmcL
pDlj8F2+VknaXfyqAv9lPRG3Jd4aUT7SjHpmsiY3lcydA2mL3WYez6MconML7J4Rbesxzw2ZjBrD
/OLiJls5EQwKHLxXY+iIoNWDblsbnEP8UB4MjSQq26KFmYhhH0Lg3vmMLUwlCShMn3lPRY3f81Jn
D7LOoqbsX2IbSrM6XZH/UlgterNZe9Nz49rrvvjVkLJx8fTwMvuV3GGacVDHhfG509kGkxlDoNT6
6ppovr4nOefNdOrwHFGz2sJiwj7dZc0JOxWznIlodIbp5EUHWYdaJgmPSW3nV4sBL8M1iZ687SQD
Hk2SWNOZDOIrsWV+jNCgLb2tJplvYvc09i2e7E1aDAxZw/Cl723ysIGPVA3cU2kmCC4K1z9VOpi+
qMMeZ930k8WWMBXLWRJ4VKXFJc4d9/MmT9Nr6YTHzlORKvzlmnI6GLSKb+ng/ML84TxmNJs3S3Or
nuRZlFTpnB6Qiu7Cl6jtvR8VZ8791Tq1Q2RSRkDSYVkoDwo3hFp3JxF3A6K//3m83KMYyfQk9BF7
fb4+kTHI9uLx8vrXw88llye9NmBNy0t/3F1eGqn50LkBe6tWsSyyPP+PNQpspicrM5/998U4JZQG
GEI1noNYaQw/7y6+qeXxcm9ZaLn5ek+22KiWlwEm8favl77e8/Xc8u7lBfTvVBFwU4HKywXSRuXR
+vffQFu+17LA58cta/nj7ufblk/5vGsF6ZnDPd9/ffk/Vv31xf7tb/1c8h+/c3nP2IYkn3tYT7/W
+7UcHeBHQopoEnxtx+Vtnz/w66d/vWW598/Flyf/+HXLOv74pl9v/3znH6tfNgEtTRWqqf7G5a11
Lc2N0+UVeh6NLb28f7mx3YY+2bLQH19ieWl5crlXA/Kvc6fdcwp8ixypuKCs+nOp0VZOEKkAs9nG
zUiv4kNC55pWJZmfEQm1dNwE9JX6vlAUIG9CnJnWeTevx9Jnd1me/Xqpb818T2j26R/PLw8d9eZl
DV+vfq6lW7hCf6yRoF4QoWh4xwbR3KBvU12JgMk6UfNh7moNws3Px1MCziimj7T548kyzOQxq14/
F1leWN4XIijYjeQfhVkScB7QXAww5LOQVz/NnPqpAOd+cG4UZGlSuvPlXqtwS5awOgS+eboxixO2
5Rs0GeP+6xCtl1NBbd6YvWmyfatzS5KRKtzMa8bA5VEJVrpO/vK6X5zJkb6U0/dcq7ERGZ5yl6mb
aZFwqxsSwqp/+/BrueVt/Bv1KpPYnj0sMuNYn8eu847U5jGvjh9lHLS7dnGuBHNsrW1reAuZv1Uh
l/nERSW2WCIWhwSVu78cEg2ifNulZjANe4shzsnPhXvSUYadAg9rYzhSaBEqHHi5ITaRMVqVUTEo
CowgdhWxYYRk4VyedHVveVjj7t5Lvzpq1EDPy81ATPA6mriaV1L1WbgCl+cuJx+DoRvpfkpYvNx4
M+S+IfQ+vV6j0hovNyLRftcGboK6qinzBCEeBXd079qhS86TNcPy1EYwcghp4cHCtqDHpiFzPtp2
4OE10BxagyClNnJm6NhbabuhCG2dPLJsT5rKRyiGVFcZ8s0JkytU/IFynSubN6N2r/T/Gi5nbLeU
DBzDno5xHefmlqBNB7kooeOEWIZH3do6BE+cAi02ToZ99uyB6GSkW5vFTZMqVfRybyBEAw9nBVWE
M/xoyhgkNKa1knnLqYiEyRUL1txyj4Q/BlmVc5U12czLf8Ce3SDyEzDMGABM62X7e+pPGHrfODb5
w2LoYXKPVH8R6Ie5dcBRNOyX7zApfXXmORhDFvfW8jgnlHQfM8xb/Dqm+kecJvSLAyL8eU0LVkm1
MVh+WXWWe9EU+/Q4Cvtm0Epj56EY+8up49CbnIEbTPKQxliSlQ3kawdc7v3juakXUIhHOMLUsslA
90DJa9GuYxSoNC9/G5r+eIyYFxVGFierMlHQssWe+/lz1MZeHE/LTw5q8tpRdhGcqfap5ectO1wx
Txyan/+DesUPj3YMaE13kL8vP3i593WzPEdZxNwOvvUtVHL6OMXEsxiTtEVN7//Pk5gAoIb2gEiX
o27ZhZZ7XzfLNlgecjVhuJrah8WRZAWwf6OGk/hy8/VwwtkAJzVflxOUnYSI6PViTfq8a9kqUcCH
jLWY0hD+skMve7W6+cfDCvdSgVGflCzlj1COiK+bSXkjloeR6Td7douTP1h0dvBF/Or1Ccy9Ffan
5SYmKIagOv6vrmnCg21TAerEb8rR9naxgy3bb7F/LfeW574eAtg5dWZr4LvHuyAcdyczYE/abJmb
afBaoLWuuRrrtKbRo0wZlMi7/cQ1b/lBNoe0UxmoK3Sl3eiYBMKZNvONqQHWJtt1PJmaakvRu9DN
Wz/07A3mZveUTETHzRPa3izW8/NopZcoSWmL9wkowzrfGi09/k+LaeZHM1VJTui+6R6WX/F5KGj6
Brw5tXsqxZsBLuhZeCPQnEk7LHtHb0FPwIT1tJgUP/9pZTD92hko66Un+7Gk+7ymwqtvRjU3svP3
0QAuGbTIYjx1ozEZ1Jo+oxWLKaFfrmrA+E+Qf0pwyHAAG/+Q6PEOZumLqANtF7V5tGlyi3QEGSNs
MA3ngm9lJHaO6LreLgVuxfqemOZ2bc8eReMkJ0LPsSs41UJsWl0nIMAH/yW9qtx2M/bjWE8ORt0d
rRTeqlBaowUZuVAk7VBZQpbHhjLSUdPDEY+fBK8C6UDoR5t14DPm1dUAe1SjaCJXmakKjfRDkEem
vMkLfMReF9z5KaxJ+E1Pg7un40y2+rJ2WyEoc5ytnzTLYa6sdaNfitIjKJhkFwxva6PHSa5aZUWn
o4FT1/nFnxUbFRqC3rh8GrWW55ZX55Sgzbbrn2LBuWaeo+eQ8Ipd2kfVubM/6MZMJ7OLIDchI0tY
HTAyEqkbCUC1ozpalOFK5OgS9WzGoqrOniU57XuRmZcqQBNAXWCrE1680n7HHSuNG/nN6KJpq2JD
wwjNuvSh58Oo/8O892nm6/Rf8Bw6UFZoKejp+zRkDviHqr4/5epmuYcmFNNxYOA0A+x69OSt54/p
No3h15acS7Zlm5N/sCzA0XvM3HdPtmLXpwOhj3q4IfjRP+hhN3z+trjG/q/jrF8tRMvO5WIi6Q+e
JEWWTS44zUzzazXRzND6mcn2bACCg6/mudlLH7v5dsrAtFheMl1TurobCxaW33N1WLYOYaicdyGa
wjbTKsrtA+5IJpt/uSE/PZRfTy7uSK2bMAHq8X553lRn2eXe182ymLv4L5cnvzyWWVLG+9rgD1Qf
9Mdyy10U2ACcXff353uX54p0OCalTlfN+ZHp9NTImm42Q9VHG3uyNaCN6WNZUPAOFMV4wopySIeH
tA20rWWWYLM8VULTpp0VWsCU4eU4U/ARDcXLXBMFgEMLpeYoKfbPkvCWmRL46NavEcLVwgeyCx1w
SyoGZtiSRkljoUGmcw+8P29/hGM3r2hTfq8KGm4VVA9avI0H1EAQUWFTk9T0bDwNctYeZjP+YaT7
EQbU904BI/poCG9xwbRXfC/GusyS6d1rk8s8Vu6zSe1L9VfFzpCO/J5p5+V1chgGmopDfpJhGz42
hnh2R6Jc7bgDn1eE3g3t3O6m7HA7q5LLe2xWDyVizEsEx02xipxjPw/4KtSLnQ7qR2TvHXjBnZgJ
CEsjr3wmxepmWStbjV09oekdJNVw61AXBjnBx/W+9kYEdvE41K15IupIESjA9emCcX0FWD8Zg/mt
MUZvV5aOwBYUzC+oa47Lj4BipK1B2luXumuMO2Y/HBCM1+98t+U0P8EEBJsW3ntzYpzFGGNcV992
pqYwB272rVCkDW/sjb1Ba+Obg1pz+VZiQt8Vp64JyjAnpzQDLPq5dSLcGglUhjsZTcaltKboc5WT
Zx/k6JgvU5n2B/irwS7r+uGtoCm9vDOuyOZEY2mdOsfLHoUcvy/P0+lB3RWF4605FdZ1dvthbast
Y8TVjZ/rNJz0uDp2IyA4Q3OjdwfHh/qDwRLbyFI79ygHXTwl2fywrHConWItHb+/iafavSEHKv78
Ax2/fDZ1CNjNmOXoc0R2QsE0fv6BencOYnP4PiOH2GUgng4mLoHn2cwvy1rnmADVZRcToRveLrvd
si3tRv9BNdp8sPUpOcd+FmyWr18aDC9Nr3pJKhcMHT2zqantYwzs8z6NKLACysL/JuwTnDnzdfTn
ZsdEOTpFaTveRyPg12UJEZVHx9XSb1pipyis2+ZUc0K67zQHZqdeVD8SBJWhk0zfRFIGW+yBM+M3
qqNGBTjQYkdb1lNMYjfaefzGaMvcpig2TkYQdndT71PaVOvB97RNB02+5VARthq8RMYPJVHdbZQg
BGSJCAFqpMvwrQu8epvVBTm3sWHcUiZGmqB+TzsSdAH5+3s0mfzdyKLORGE2tzqg0s91uMCvit7x
v5MYgoGnNtJLCRnyJo8RPyyfIoiqoWXbvfudQ5xObveXguTXGyekwbl8ysg5gJyyd2S54waJr3Xp
3Li+8TpglMsqAnlwEfJdlgX0WnSkv7TJte+94MolIvxcirSXOp28Dyncgmu6110zHz317Bokj2KO
/pH/9YUqI96M9mBdUQ9U15zP2mTtYHxQ1/z8Po3urwV6zJsQPcolSRCQNJadf8DqWb6PMdfWGv5j
f4PcRL+IMNaB5efmu7RflwVoo0/rVm/sm96Y6ovdFe6mj3r9phL8PVJSpoa89ZMhOaXIodeJhohr
rm0zMJy5lA+zr8GXMdzmZ0esC11m+72xCm2dQ2a+adg/zyXfcSvTRHvR+ujhc21B/Fj7lfMSaiDW
6WZlZ49QiRt2JpIoyP599/mzlkUzq8cUQTwhZF7kKhUyrINVVc5DpSS9yyIlJKyS4uy77UELrrMG
NI5hD+fM6aytKevmVc8bxDX8DI6eJ6G3/QullWzXc0icUGjECFMCm5FP2X1YaOOQj7Q/LSa1hPy5
2r0xTeaBwRNseNdKH72IknTJKP9nwV6pB1L7TuQ0EfabXOuim9gbIeVHPsFZBYeXPds3y+ZxTf8F
RWzyQh+/IZUJDbiJkeV27DR9bdq1Ghm9LkvOglwGIQ3jfgxlcBgmohR72Z5HDC+Pg0ereFlsIr8D
Hej0XUvrbiNF71wHsiUviIrpkYVe/G0W2XX5LTguvulSWM9erMndXPr9KdN1/ZbAiWGdULb5YUi0
KPzqhpkcOpC5vZfdkB2TWE77HtDbYyLprC+LgEDd+bSrvoc652rfDIarZ2rVJbSNEpt0139D5HBe
FqVS954gKITPPlRngn+KvYHFU8nx/Hu0ZRPFV8v+IYp2awat9pYJK9xgM+kuJdle4KozlLRF3n8U
/v0kCufHqMHIlYGn3YIWhl3b2LHyYovXdpiuy7qQMf/WCLgFXJt7+24U40HMXLq9SMAZVOvAGnQY
p9D4FjgzdD83Hs/pXEa3RVcRdKa+z3KzPBRRoN3A/RzOhjo1LW9T71+WsKLT//XG/7964ya9xf/c
G/9o37vsX7vjn2/6m8vp/BegTnre6K3JnLfV+v7ujisup0N32qIZ7lm+CbLz72a5RUfcMn0ipQKX
KFuLl/7mcur/SzffP2JV6bE70Ddti+hdyyXWVrn9/uBw5pbQYGvG8lJKux/RgjVhey3ViDlUQ/Pl
3tfN//65aKmULOPz/7wahHzaDgylaO0lPmO3fFa1wGKWd0qbpr30EnvCvdqG+X2Yc7TmwSzWnjns
G79Fqja0T/HwUvkEHJYIHLeYw5lRGsZboZlH1oUkyckFc9P2tTjZqkmNz25l0/bXyi0GOiR87gpn
sdxz1ljNlpz3Q1A/hX78rRY0UlvCs3vNekaIvi46QjOc2keEqHJih7aaTmEpr3kqX/yyhSDUutcg
xUDTBykm58E7mlaLmzBE91cD4CfSWluRmqdvouLFC9z3YUDuY4djuCGoY41qzTs5OpCBzNTeCpeJ
VNEHxlEoKDNBgAayoQLhXcnnrAQmpJ09kvumR9U10PxqnVWYo0PfE7d6Fcpdn8w65TICOKcUuYPR
EVO081KYq6i0EPXW5YuZok52HXEE8vF7sGMb/Wb5mEHoXAkRiA2B3cXOwccDBX9VW/lLpHJOPJhv
JKVsKguI5VjKbGMcNIB4jobNYyhviNtB5Y3RoEzGfF9OP0O0V0x+wZLbqZ3vZie6eI7/ElCwX1eu
D4e8fSpd92cfocy1db2/MrwhSx6YZxtDh1MSsQI2WmsFrzI1Hme3cna2Xe9xWN/Ptf8mq4aSvpZR
Bo7QbrQMpldB68UrTXbHMdOuhCkdrQbxOcZ+zrTNRFOU/SAx7O9pkBHtiXB+nbsv+mBVu6rUYaBz
OV4JD/EWI9R1KtINFFWokhDJGbB0+Yi3ysYpmdXIEwh4zVSGXk1elB68S9fgx9exuVM+hRb8/sbQ
fzBUIZPRedc8hty5rgRVLjPsNmsuOEwLRVWBj5rBAxc5g4Ckqm/rInA3VBlIrDfQGieufTuj6T8V
jjh7FhhG+j1HAc58JQe/2kZu9VJWHt4jsyb/UsphB0316BYWsjHMbk2Trs3ZeRgng6sp4jAzj22y
FZCgWGPLZYvoTNdDhjERA7dGHEkf2tXTLeb9myKaJ5hZGs6UVGCR7OON0XgfeVt8kMK5qWwkXdKG
49Dnv2ikA3BxyAiq3a3rTGBS7PfS40rtMUvcShOD1UAq1TT/TOVIgCgcGmmZa2QpG6Yi/r1BI9qM
8u/Ulra6MX7MuXyLUcgenGwmcLsv3/16Ism1twlasJ79OnTWYuC/0szG2ab9WQs+RqN+VOdXMDd2
wJ9GHIQsr0EzjIdeAMAIUQYAtNP35RjW5z5MfrtZ8cDpEZJWlO4r2jYYkBDyuW5P8d/EprK1hfVk
lvVTmzGF1tAwLgW/zxsQqKvCfk2YV2zSxLxLW/c+6zXsfjTBaL/PUB6Er59cc48XNbkjJHM/4JcB
tqqf5yQQhKLYpAJyTHjpSHxGyUylFNfUyp5wHv1IObqIz91xArAc4wF94coixKpgTHluKEjMySv5
VHKFOXsmwWvIgWHk55xawiaB3mmKnUO2BcqdYbqkJAPyW37OkUR1XoyYx0J2DTCVorHXUT/eNXkE
rDzqvIOHYG/tZc9019HOeLW1SQLnGnn+h9foA9Kkw+hnqSorocR0/Ycq8XPym8EVDQ0kJjEDsrVu
dUR+aLFcEowz0po0B/qXPXfTPYra8jZsHPydm1pHIema6ZsdyFNB3Pc60lAK6EW3SvvJWcc20MjC
D3edr/DP86+6IBZCIrDocNRuTdv+XofjuhPXdtqmTUu8oI3UpUaGi5rQIedzJQhOWydggNYm2ZQQ
Z6HuW23yYLhiDVWdGDDR0rmZtQ9hM8cH3WEyCib4Lg9hMZsSm3ntB3clZg3M0hTn5pZeUxGvPCDs
Bq4hko3BTEpoJEiMd+Yc9xtL2NZ6SsOdOrTGWQwXFA/TNkt/mgQ3UBA/tVRw1oZbkt1bab+aQX7j
hMSzBAEGwrhUcfWzpkrCxeDSRj6t05iTbmzn94GeY32rLkE6VRjRficmAcNl0f6KXQAzfYi22+x/
T+EkTl0WP6Xonw4SDmdlgIrt3f53OvYYYH0gFL5nXxKn/sYQd5t5Sc5lLxFUWDFnIDbBtBz6v+ce
R2UZO6sBTNyx6+n7FBQrtIZgwAAxvMidWyybLr5hag7TGFfX2DY+htF8aKfpQllKHBm6l2Sf7kD3
dqvAzF+MHu5rmVly35cBp9pkuvNJCmXao61CQgTXToqCanbJ4QsLpl/EwUxDiLuIJqNfcyAPGytz
xm3Vj0Q4FL+CpOyUs42xgwmNY7bPQcaxjOvkrR8yHUOwBQMIPKhg3ZFHDyPATWHayaXq3fkyd8n9
VLz4MDdOXIA8G7eDp+fRNpvc3w7hczvfgkwiTblhDs9mcrwHVok0L+OkN+gpsjeCWAwzumRDo12k
iM96DdoVOEJwsDP4IZVJ1XiigtQ009nvH4aaUQYF/42sA29d5AFdP44nsAGEBSWVvBFTQPinYfxq
ZLANlAlhcOtvhCpggk3L34E01t2gN/ueIR1YpwavWR/hcu2mTVfI4TwlRAlQrVzZrWwZXbT+2tDI
iuoMPBFNh7uBExsogHMSqeo5XAYsmVuTL7y2Mgnk2e7g3JISEZTxhIQ8l9sOc2bvj++0n8eVX4F+
ktbwKzqhLvAOXUnVp0K9hCQ42Y+dJ86MFchVyu2aiz3YktoAQtIoHEkOl8RQgJIWUgkmfTDcsEuw
491O2KPXs1UE+LH0recS5ScKm3JSMO+xTvYHCxrKpLAonQKkSIVK8e16o08pvRqLwhzbL12nkFVQ
eZKMqTz8nsKucC5j9q5QLI2CssgGPIutQC290mf1lOgMBXERrs4ONKYYPa3ilzdZ2WVkdk89T4cA
U/JPNjNIGFvBYTyFiRnyAMH9GE4XWlrWzlc4GeAyHEY0EyeFmqGXEa3rCOlmmtG44nMDBaYpFaJG
V7CaTmFrevg1lQLZaAppYyu4TaswNzKNH8q6xemh1cgbFQzHdsWVfYAxSH5sFC6nWcA5EHQ8SDoz
RJ2u9R7DeMwVJ5whM9SdRuF3JgXiaRWSZ1JwHgdKD2LI9OAqcE8LwSdQKJ9KQX3Acjgwfug7bjUF
/eGk3q2kAgEhMd9zDaNwDCOIoIgfpoIGBdCDigCMkAtPiCBMwEJ4W/6bvfNabhzZtu0X4QS8eaUn
RVKiTLkXhMo0TMJ74OvvyFSfVrV2R+97329UBAKgSBYNmMhca84x4Qz5EjhkS/RQRDxxrfwDBhfy
JapALEhU0SKhRS30IldijGA+NRtgBATCzkhpJOzIkdgjx8OHNY8YYJqFOT06ueFZm5z7El6SkOAk
bAQl2BtgSgXXNQlXiuO0YEAkJjItAcEtpemsPdnFd7V8IGeDJnssYU0iZmZjuSgs0gIghEEX+6yn
0UC/sv6lS/RTK9FPaq+HBmU5YKFMCYgqJSoKe/7MbAGTQlSOnzWoAPtRzGfb6R1KMPywnaQ7zOnc
H0cum+Bzs2Kf6oO2ZZJ+nXJhHT1fTtu9APeoxVTOLGOcIcRtzch7N+lA4uhIok9qz+GBCwU6e7BY
mQRktZCyZonMmiQ8a4SiNUmclpBgLax6j5lEbQUSuoVnRP+U+9ZDCo9rkmAuIRFdJqyuGWbXIOFd
oJzTC+oAsju5YoD3AjeiP0wQvyyJ/uolgUPCwHSJBQND8lxLUFgOMcyBHAZ3ySMt67GVSLFFwsVq
iRnzJXCM/ATiESWELJU4slGCyXoIZbpElYUSWlZALzMlxqwztzQj7FUjAWejRJ0V4zlCbL1eaJGt
SwlLy+Vmwf74tvlwG43NHyTdyfQ/bzhVirsW9SECF03S2NSteuVtsFmOh0oy29wpHE86ZNkcJ/D/
Hg95khxdU64fJPVtkAC4AhJcqphw75RffDKzFDKYKC+t10Ti5FxFltMkZC5QvDkF9n07hkYXwU/f
KqavISSrzuZae0jg1zWxV5/UH9QmQUerSdxdr8h3DOTOgULU2lNcPCWDeCO9qt1BIvR6WHqxlJ8o
GcT7RilC1CFe2lstwXy9RPRRWYdZI7F96jnURmdgZwFCBtBfaou3/0BCAA2JA1RqC/VsYItpDavd
9xsDO8FWBl7wXQvAXEsmfEj5RSORhJFxzsuMX8ObykIJLNSuaq6TUkarINbuVV+dhYe20DaZoIVQ
PxAtSEQ8gDkfF5hE9DMQExXVmm406w1aVnAUJVzRk5jFWOIm1UaTb8fFTS2ZjGJhxggRkD4HkjQc
us1J7U2K55ho+LSn6A0TrkQaCixc6c4AkHDyvvSM4DiSaRmTz0IGdNUv5WGGf0qCmH5QIg2lOhLv
dGElamB+shwskuIULVgJNNSe3Yj+4Hj9RkkzFEBY7WVNZ2+JJvw6SC1HqG86icNUYOl3xHSiuJmD
RGgaEqapzraIuY5B/ImUtErsJiCeeJVKFGci33EnT7VekTrpPQJlAd75TpN2pCwH9Eh9GuH/UMvF
SytvWiQKNGAZuhIyZHRAQqBo5UqZpCDE6rCwAYtOVv8TX0i3w8J/qxV9VMmkUsUkfduVZ+oskaVC
wkuVRilQRNM3dcZfFHB1uEhWi9MUOIL6nGV4IvUW+tKfWcSFO3XiaCwZtjFM1VjRVd/56+q9TI+9
RLGiy0AN8IZfVyxlJalKIZ/uUaRAO1ogNWtwXXE1Z83Bt1OGEpKE7RFrlmrIvzfpBT8UUshSUHhS
RqU2/Kb/3JvdjlP8/Vj9WVc3BoMYt8HMGvmvx7m60JetOu56M2++fHi2BeTgEdnAVEmMrYqRfNu1
64C+vAEXSN2YDqTq4NpnnH+/p+LcTlIVqfbUHQeoAWuqNzMtHk4JM+23lePmpGdwRLoPrFa5F1jN
l7rvvK06agSlti30igLnRuVsKg2bRlpiJrOkfkXdRylZPhySs7APXEaVkbwDzOV/Pb1ltbjR7Arv
oBQ7KO1D4PPxq0O1wQbe/Xb44S4xkT2HoWBEd+RvkTITgs/SCJHXRg3OXAqeLLPt/J4ITsG1rx6p
n0XI5Fqp/cNhEv25W8/mJfFSdxdMDyXkL8zdiDnfWKoKq+qrcYoyLt7XmmtCV9409W328kv8bVdh
Vv2GlTRti/0bUpVLOENlGRT2QQBfFBI0i+zU31aa/plLX3V6f/nqUKFo1Z7axFX9lfRd+khSQ6Yg
tANDFrLvv47DccYbD9BSvTMFEVZ7BePnhDgfgZPRbKBaQqCR711tnBZyQEUNajMCP6RCQ+1PInjB
E8fNQe3SXSzRfPgdqXwMvrlJOEgq99ThFKEchmKR9qcue41HYzgOdtOf1IakFXywanc0NFwdq48n
oTwnFYBZnZMO9TfcPPbDb+e32u0SSqFiBA2gDisLAWWG8uO3+6kzG3LQlQ6Jtfvt5Ff3ef8/aqPS
10VeyUzTHilyHPF7KiZmsDB//nyB6iHQnl3U0q4HpkQfF2i8MfKWVCoKE/kjj+Xeh0P1ByT+3vr/
d2T+bzoyloPb+t86Mp9fWxKMo64sfuct/vmwvxyL7v8EhoXWx3lLS8M/+L89GdP+H89yab0Y5m+w
xYB2jAn3zED3Z7D9rR0DoNF2DKrGEpxoE+b2/9Sekc7Ed+cigWuB6xuBYWNh1F0Kd/xHvzdnlpLA
Cq3tKRzqDlK5RswUWaJjF+njOupzYO6Ws4YWCTksIPjUpR9S6DpLD9m/aSu/hi8UgI7t9YuWiT9+
+yT/REP+joI0rf98dUFg0DjC5OnyAZl/f3WRM9mZh7vy5oLqqpfSvmSBRiPB15xjgve9tMNHB5EF
4Ky038yllq1xjRrwtluKr7mfQLjCzxNSMot9Jz0DAAB2O1Omt4yRzPYw2eUgwcoF9IFVht//y8uX
H96HDzcILPrHvo9ble//7y+/IXqGlo1h35Zgqr42S5le6yWlcu9VFdmroG8iIw4eIDDQcPlKl6Z7
6AzzjhCdGKwv5SEq0qe680m7KmHdaHS//c54CarmmJRAmFjb5LsEXOZxGNpH0zPbu5CyRBnmKco4
3TvnWnb7L+9JfuR/f0+eaZuG7gc+7834+J5MK4mKIM2sG7GAxb5pdUAYjRft9DE69mbBtDdGDyo4
P4ij9v1DWNbaiR72fJ7scNwDnX3xoZ/dUeSFqVUbV9t/NpOkB94g7EeX8E1ILbBng6jb/vtLlz+a
/3zp/HZsflH8qqwPZ1NRFWEfVYF5MyofyJKWPs7GfiTzfpWBuV97AIbuioVSVjKLy4Ci9Rusgs4f
dw5zzUMKdXJbNh3VJZKpdlaP830UGD9ZCK5r3sKdlpoXFkz43VGawm4o4ntfs7bErOt3sU09DWMA
iYKJCE5h6QGxATyzcu2YtDLJArGMdtp2uRls6wSHsBjjeIdUO9lrY1UePIuIOfryhA9iow+X+FaF
hP+GIBB6jZZdPUfXJHaDi9qIdOMNbr53XJSaiFEv8wQx3Ek0vLzUthG92qsxKudvMqhrBafr80B5
/4J8I9syVBAsosOpAF6J3knvhnu1Rwn2QaRoMHRLax8t0yyveh0eSyPY+zXS+nF0V6Mrnt3FJtoc
BNBWM6gXzWlTH+FGgSPRqp9QroJjnrRfzCIaV8vk27fYqA5O3jaHf/++zX86ValYOI5rOgYI6w8Y
WR8tPRbZ2LxRDzsPHsnAGeKVPfQAalKE0/ieeR0tm6C5uX2JE4ew39zHIRhRMFvM0LgQH77vA21N
i2w5Y62+jRpAA+YrVgAoZ8EXC3kn+PxfXvbfcyvlkOyZbsDA7NGOh7b7YdRwNZ1ujNMYt8XR6E26
8WMk3HvLEzlQrtzf1YWZ8sWTXud7fnFBLcl0QDy1wSuzWvPO1ZM/fPIGDiNt/mNLtLEmATZWTS7l
HPfJ/t9frvEPn7Jl+Jbv4cRnWPg4RoNYLUQtJuOGarR+0GdgHrP4lozZOe5LcKp+UW/Swj/5hX02
lkKcjSh9SZB5Hf/9hcjo0I8/b4usbo8ACV6No37+v+kMyFQG2aPzLWEofaqFYZ8bUCapey4Ti86I
1n/Kh6+iLGzwDuISmdAwgI2Y9+qjnFtwaDNcyqboUGbOcPdYyKbmESQZGdOt4WySVDvz5Yw4xgqE
ljm99mR4HIRdXot6Po2hEeyohLZryt76mWSu+aSl2ZcUcszbZOxvyOS/XRf/4RSxLFDLtN08x/qP
kcy0UTfXeqjf2in5YffI7kdfx3XQWN4mS53HuRV/QGS6aVqdbmlQZd9SgoKNmfxCkzivXZV2/Z56
QYMY0gQFQtI8imkU/EGhbWoNvMy/fzfuf17IPY/JBdcM/nmO+UEDYlSpnmgUqaA6dj4uuGTYM0iT
WNL/qObOu8dbYgFnSgCae8LZ9p5e3uVNah9b3Bq9cB6MeDG2djn9cPzBPxsxHXTHL7/ZOhASLsAj
Q6gljnj94SRRXzfdwTr69mcX/dlBjy3KKyU1dnIf40OPOwtmEp7eqo0JZLSoPxpezqp+zs86UZYB
UnrPnB6FbvpnqIUB1N0GwcHkUXgYdsXiD9faJ25TG/x7aFOkjxbmQ9FGDoIrhPFJZdy03jtZaR+d
WJw/GUFkveQThjDDLO2TA5oMXzCwetfC7xgDe5BvymysYffvn7stx4oPV2sPlSwfg+0gwPlI0k4z
kun9OTBu1F+yZe0tw+McL+Ud0NXm4Gru9KgFA8o35hfneV76VTzOR7eEbDNoeXPIqbVSqbNPQFf3
dqFd+97q1g4BelRSo+GY1gQOEFp9V0Uv/YC5D6rrrsI3vnHJDoDXz9ywmO2nqCB3jXDte6EV7rPv
o4oszDtQA+bFLyt9Vc/heDGFvYOJd0APmT0N9WKtgw4rUdwXO1AuNMNTFK+5I4KjWTb9fzlDDSbb
//FJWTbSJx0qE4qlDxcLbTL7wUW5d0NS8dmu6UX7yLEFTIs7dN32xne1eRWOTb0Okzy/c+Q6Ffj+
Stj4Jmn3tiurmi+F5c2bf/8O3Y/TFlRcjGksHDC46z5hP7zy38a1nPSAVBdzexsxmd+lo2gfAgfi
WyBewlrzz42nnSd0lyuaKQ0EM+r7Yb04YCwqDc4Ip29FS+3gzMAHO1OzLo0PATPpB/08hwEsr1Kj
bkh4O10+bWd3IqHIuZDm3ccyihtPoK0/glMYXa6LGrwMetQuVQSve9WKbDwaEL+0JdnnmVOjw6Si
O2XVfq6XYBXXuG5tNMNOK09+C8mRjuVwnSfVZgrjftUlQbwzIBStC1vQbo8CGXFJvsaI7ljxeoR4
TcUM6o3qUMbQzNyDYkBpfhK5YSDxARBLrFW+IwgFc3YAy6mNoOyikV22VkLcu1fQWf73r8QM7L+L
2myf5ZLOD8piVDNtz/U/DGgE/wZenczRTRNjec21ZUAqkXlrp4i9damdHaf+mYRTt/OW2T92aUId
q4ifu0VrjiP+9HXsffenRlydubdJnveWZUPBk2mjoR89r0ExP3Zzt3MiuwUS+j1rMed59FoIpxjR
JIPK6jshHnTja9fVxqMIp5ducPVLXz6gL7qnwUOsa9Zhv0ybH4kEL64m7CLgSuNH2EvuU95pJ0Hv
a2Wm5rAtbEo0lL19ftKU0hKCL2be0kCjHAce0pwADRlXnBRMUxqBVX2kYU/aBaC2eHCDg4s8LfWJ
J6rQ369cX4arNhXswMk2QQB74xmZ3HR+2zP725TbJ/C0FsjFMDwbSbvFWyLunXrc5qUARqI13t7L
CNalRrJqHb3YVv4ELUqYEHPH8IY/1O3PhYv7sqvTz1AwmgNo79PUBOV2EQiHm4Vs5Jye4T4uyNSt
veQ+ipFy12k17LEiI4p1dGsVtSlc9hF1GSc6gdTOlG70cq6JCUiNa519mRsDRVzR0QLC+LV1J/M0
1BqCosrIt027bQPmA004TrfQrwgHRrl1ncH/r6YwcLd0jH8gP57BXca8T8e+TnZ/1hxeTQYPLGru
rQS1jk5nHNyY6ue5xSrXu3I7Gf46d4Zf0MayO31sr/mQ6XuXwO9N08/0TbT+Zo+cPXy92Z5YyZ9G
Cj7oLTBhRMUQ6sM1HQKcIl2KTWd5Lfwi3qUic28z6BOuGcYRh9iD3YRfmjReHjDG7OwyTzaNwQmR
2tpOq9ryUAs321FV/WlnpnmcvCWlP+brzw35AWWrL3d8bQmaDsASwWwcLEDjlOrENdGmBYQnxXJd
ZBUdVfeh4qdymKqgu1Qb1j/hnv4+bJT+l2+UPrWENr3gPiainMxpZIxte6XR2F6zJtgsRBoffcPP
78xg3lLOqNdAWHvALcG8WlqivcOqvfSJp0t26HTzWrcn2VhbDwVvy026+d7PTLx8flztEtTYu9Ip
8VKT67AaZ6jrQ8gqjO6QpxviOmZ/lBk/MPLOg4Oh19eA1wyG9lZG7XSZrTACiW+7m4QeYbOiYUz2
lWgkwc2961AI7ccmoNUumuY+XqL23s6WDrWnyccqbaFNBmeudNAOxIAUJl+fPtk8CiWCjixz0fzP
YNPjcFgOVUuHXyy2/pB1nf4wL/P4kB4JuwFr1PEhtSl+/T63TFCHVUE3OYmwOISnrrQdAhTc1x5g
wZbY90MCv+jeyAZgriVxGnCs8Wr4S4UCz6q2ZhP8mImEzwbr2xT6Gq1/GMbku5BS5XHmb6dJEFi9
gOUL4u6X16USl8PGqyjG1z5FIdZ23l1IkXI/TNnPOY+ih6UbuyOA7ocS5JFWL/ZzWbSXBkfqJXFR
tfRBA7ombj7ltTCf3Mi8i7UZQIK+96g9oIKAcalx2n5PluXnDBNyXy452IMuGM5IpVZMxtAx4ca9
q5wXDPTtCfi/WOe2sUK04T2ouQzIpHuZs3ANveYaxWF8iKo8pOHkFStKGczvBilCa1O0VO1QnkaP
kAk39B76cvpWy0JzPcVPNr5jQkFaFL/LFyee612Of2Zl9LXY1FhZn0f7vkoB9IrauGecijd9lR5a
k5Y1+ku0WALFgZvnhGOhwjSGifL2oP2KOwNFZRM+YOaIV23Q2y+GYb5o8TJtJz8sCQcFl7VCHNic
fttl9c7xfjIxLKpi/pBQTFbdB3VotrJNo3b9NLhnVF52tizVOwXtfhCsjNVvx3pMdHTSgsWV4JBa
xlyqTTxpF9OjG6sC7VTQ3fumCU56UjlHT/WaJ0ZZRLrmT1qazcm2mBe5XththOPNRAGy8RBzwnHy
Vhp8pENtJNTR6e/FI7HYppnj1YOxnM/D69vNcXKOXVPsEV72JwiU/SmXvvA+yU0qJhB3sxqvL+3n
jceS/pBME03w9+A01TbQdNoIXRb/ICe02bnAk3GqtvPWJG5ph+blJbKjF6Djzd7HGb4KijzbynDh
UzZnXIDimKijwUjuvIIfy9KAPayW+cmMGahzM8fCPJ6KfnKOgyQfvIcefjhcxrSAfVQ7Ky9o0+0I
XnA1tAihIcIxOZBcE7lZFFfhr8Nm1jDztSBl07hmGcmGa3F1UodqLxqtAtSn/AtZaTuQUS09kuIe
rMQThq3oqHVckr3MQw7CYL8xkVE1sYmyyRXLHo7LM2QRZEYRzqxBzA96Ar5C8zuwxKW29YxfOoyK
cUzB2usOTG8PxZfwXXJRauRp5D5APQDOt+3qUd9kI6TeMS2vWfDcYfPaRUQcbzUzex2Ddk94lbNi
rJxW/SBcqXzeeZBesLyE6z52QAHPWODbLKGnV6Pu86hXnMYG+0qgvQam2CSax88zZoUruuzYpOiy
EZtNrUA9PoxbjykOCSgzLr0yRvHDtT+zjfqQFK+FBsvaL/pNt4Cybx0IkSS+ns0pU2v1bI2++Ml1
iFiPw45yZkRLERT1sJ6t9o7S0KGQrmtAxCjjE9luIfmsIM6+OwYRycbqplQ1XOX91J667f2+b49V
T/NPf35/BiemONgNWoxL7e//Z/7W9/nrv4GhluyDmQQK9brU3YW6j1kP2R4d2alSTuj3J6/krAhV
8C9AZuayVX8oGZ6WtRg6vpGFtZ56BvWX98ep51aHIqpM5vzRBki0tnGatF9lxbRLU34hpQ8JRVLS
keV1P9M03GuTzMIjuHJjglXBLwV076Q2oIMbyLy6hciyY8AHqgPNo1sX0sY/BYhffUewvHQ8/U53
BYZ8tIaQi02KYZX5g269ewRH4JwKNAnEaTqIrAon0HfoxJ5G3+eXrP6sNlCHnZPvBWJt4vxcB4VF
W1r9haugc5pTYFFpuuzV/dRNaqMOc4dWqeZgYZBPom53MgRsaq/CFbsawOdv3h/ATD7jSkznIa9m
/+CAek19rTvmoltOTsPFEyVEa66zRVv7OU3j9Aum6Scnd5DGyTEkjBzwTWq3yDVASW0lQUnqBrUZ
Xb0CaCSFJGXFJKyvrWCjlAdqo2gh74dK0PLGTnm/UWFE3g/fH/cuf3l/GoKnsm3Q+owxI6rWTQ/C
DzKiPD0hzfmLnLM/R6Q/7Ex6AL8nLiuKxccY5lnqb974FvmUnz4cqj8oEMr7Xd5AMO/H//QQpgNg
7QxRb+KeWsda3RtDYvDn7mLJzOT3R7aJ6PYOlxzHRs8em+HhLR5aPe79bu//qYp5fz/8p/upbtj7
Y3974+ovHx4yBqjnF+sSWNUDylQKjm9Z1VPvWUa1Vs9T4SvtnpRiKcwF8c7qk6mgNeWHRSftL/ec
g/rO3r9RdRgokcCbuultX938fle1p753dL7gR97uNAxIycmezJc9zIwDSBPm/eNCfFbbl5sacK6S
xzTz6CxbdQZMi5m2X5TsKlBDhwskdIu8gYVPi3i3KEgAlF36Qvbr1aZpfSkW/+s4dCJtrbWouyvD
rbbe4rDC4ORST6p0ZI5pRNQlwrtMy1H1aw2ZFT5xKLL7qL6XhonvzqzLZzguA9ERzGBM+QUv3QvG
2636AD98/Oq2376iCtPWnyfIb7shpHrGfLSrfh8BKk3oYslYyrlccG31PqletVfcenLjplADxrg4
02MphABMwIpL93e+BpU+SSsPrFnY08enh2mLUWyhbcXbqusg75Moti6ZSkKUXpoLLYjLVJv1Z+dB
c0Pr7Be30HCiowjmY6RHJB4AVlv1sfF9MVr7Wpf6s0No0dHsrr3QSafL7RsmNfNAoeV7sktaZ77a
Hk57myGYax5dorZutqVZu5eEnJOlIRfGy+znlMT1vVv730sGKzT1qb5KxiHeagnX+ikJvpHIZ2CE
Hr31ZFtAqWb0sWFFaczVvwWxD1vHTBfU2cZXR8DwlwRqNESAEaKuuic/bNcAdVmHejjh12JBr9nz
a7JM3wptKO+SlAqUrrN4osNkMjcIXEJN0LZbIO6JGiqnY2BMPxYawLsx14iuitroAW9v7G3awm4w
88+fHLf0jnPh/SzCfAZf3weH0BnHlacHj3URJY9eu9T7akhfBgIitjSHsw0+72hjzSXJoPnovOKQ
1tCaLhHsyOQ48mO4j0qqVUmcDbs6wfOW6p+d2QalS0YThIop2vCxXwnM6XF4FD+0Qi9Aak0pl8b0
QB30gQGpvrOx1h6zJLumKRDtDHIACYj5MyZ7i2mR/X0yZx16LjBRTOKlhrwYyU6JoXje9yh0mLsM
6TEk6gchEpfCtA5OwHoRo/bjj8WzrkNQOXfkdK+KcCIWyUz/yEvqlELP3bXeguNzajRGgPXs+JyT
ZfTJF6zFrOcJYtorrhttBcneBK4eZXuvXlfd1J+FSxkHIFL9YLYzvNzW2GetEZzr0l/5nTYRUBwu
W3JS7oe5rw+eMc2PCYIdp5ecWKe/md1ECcWa6VHmvriLuoQgnixloceFTvO9K+m+0bFIaWKCszeQ
WmO6u3U4IDf9YPtntMOfosEzjnZJ1PEQwvSYqSHquCE3TUjqiz/Mzt00at/6QyZIQplEcM7iHG5H
Tk5zYnzXNDzdiAQhscLEwfsDgD10a+douc4+eBgC0Mu+xnBRXQOK2GSg++3PnMyIaxoYn+jfMINl
hb4zjHHLr7u8TjUn1gxnwcqb4g5bzxPuZ/Ocvy60nD91wXezmh/npAhvRmJ/s2p7eoimkNy8eb7Q
wsuvjpcyiAX6cGzKiejgsv3UTI3zZNbiQr5Kem716UfRSBpEH7uXmeSOTY9A7hRgVVporj/7WrYd
dYgZQGKaQ9GWn0bLr46sT4+IInSSWqfzYM/0L5LhWNE3ccmKvxuMJdiaZsqr4wNeNaENzG5eXgAA
Ns+C4JbQnB6EtYvcqL35eULEssvw6mSUiumKGpnHFImcp3QhagBln76naTOtmWxGq1iL9LOP3nFf
ZvQPYBZHd0HiArixJsqa+FlF5xCPiWesW4LP6MAy2AoLhiWzXzb6Qo2QKOhsY8lUBSZeEAxyE9J/
TRwycJ/QKPq1k6df5pFXzmofklTTfSGIGQPNkIUXzSt+kZf4Ja4QdvdpsbPMkLNb76u7eur7R6QH
T2ZjUk/gEOJDJaOVtI5e/PcgW4xrUfnXPhbtcfZA37IqvnZVl6zm2FxXlpucRLbkZ9quP0y9fA6m
9rmLZn8XVd6hdJZLmldfSq25uk4z7XVSdbSAOLFOGBuAUjjCgibcyPajYf0i22JEDvtqfDEJU7po
sbZtmmPl9cZzMn8jpd46loP9bTR790ByxWPnpH84Im0OU0bfxIHfm+XxBll68wzriXxHEv+O+fzo
J7W+HSbE7baMVhoHKowWKUyF5bZ7j1Vr5qbaC+T0g+ediUQzn2PL30y0A85ODW2LzgMOIA0v4ewP
+t0c6ccybnaDM39e7BrAcNR2V2co0m1Z1niBvCd9tJtzVHQU+uEekJnt77WQFeCMX3WfUo8CNxMB
zxvPhZ5pF6ff2F1fPZmtT0nLqu7jfsw3fmL053z5Xo5zc/Mp12FteGIq525HugdTNs5frFYQZpyd
YfPFT0HkxnsjTuFqtk0FkW2MXzQrHG6eTiFswTo8L25/G+Yf4J+a71rr1puqxgrYCU5aqpEoJNPR
BIAsMR9DNFIDEtUNfA8EKUIB1r3qlGRUE/rlNnR2f1K3hBbYNGsqfok0yA5gsNb5XLp7fSrOGN+1
w9IyhzIXKNwtoUaXqoSmXfH/2BgnLlE6YdFxRn4XfS4oDQvCshASNlFJ9oCfp/dd2MPQWHI6HkHD
Zirup9zJEP9mzZZzYt1CAOpbLgweyRmbqpt/uk53nUsD9MycvKKt9o5RIYftnFr0XMCNb5hUMvVq
gl3WEbnTz4ge+u6wMId68Nxuf7L0UoaWad5WH+qOS6+tPWUC36pt/1HM/fipclK4GG6CUCRLHtss
wviWRHu9TJeHOBCvVjyXl3aAZwFNSD91N82jCejW8PAY6Pe0XVjK296+nouIenfONYyqqOkeh9Id
XyitcPoC+Fo1uFZKCxOq77pyrjS+UpzX91nKEt6vx+BipwHiIfJ8gklM12a8RdVX/svlOPIp7GZj
+RK7uDVmPa6IPydOjpr/vA5tSqYhn8y6KryXrhRMLzSn2RB14uF3Fp+jDIM0pG4cPqPZ4nSaKc3p
9HarMC5WOviphZnqF9vOXobRZvJKiTUI647c2pE4onh6Fk6Bij+yBVFZ0f3UUP1MXV5Eqlm4Pf3s
QKajT+aQRnEFqavuvtK8M6661+/5IDFSj1+tojXwKke/oobOHEFo9m2aSA6tu/jsBQ9TNLgbs8ie
yohTeUj8YdMaDP9MYTgr5uXeWCD8YQ+iUeS194vhtFs3mj4lrJqpIC/Jc4hRK4owKtcQRPdkx+Fc
tA9WGvxMamzy+sDPFX9StSWe9qqJrsFZYW3T1vY+6/YfzOqyA0Yrb1OQGXSc+uoXzZxHpzf1n5aW
UEgO3M9cvaAQkVNk4Mm6VZn3Ei/58hpHLug6YCKcHxDEpkH4d7ZwJTG21vZEIuGTd8bg2EYnLqH6
J1y4372q2gYJpDiixZfVbC8aZbawPy9RHJwrN783XI95PeqRbZL1mI8EK42GufSZpXgfCA/rmpx5
gcXpw17sheHflrpoDp0sl2AIostmVOUO4Fq1Gyd3E+NRoCwMIC/ORwQQqRCrUKTu1wAfuB/jdXcy
tz4jKN6M4xTd6d0crwjU1YkPrYP1GFkPuIv8B4eM45D0Mnqh2Bnn6EApm7qKDTMsyMu7msGgXcZ6
Y/SU4UrLoDASdcQa99ZjimZmjTW3O9Ray2zZFdmRZhWPxm2Sk2i1igmGXetkHCJKoF5sT/oqfak8
jVAzvcu2nacjRAr8h2oiAk2Y+tcpz6pNZnBB8WiqFhPYDTmnb7nwHSpv+lk7xj2pkNXoMlbnXgiw
OHhABXpvGhRbjLo4igVmaJe3myR3vIc6Lb9WhrhL+krb6ypdefFCgjndft+OvBymVSmaiG44xkb+
mM4ksUJjFJtJ8/9gwmPdaU0brprAXo6TMR5drm336J+OTT0yqxj8ghLu9Oq2NGBsrU9eHF3c5zYg
R0yNl8htl13S1GIryC3wS4uARTRl6y5zr0WMEcQX35xq9n4Vbfhql18TS58e3VS/z3rra4m09N4L
qs9FIIxTZ9r51qwwqKbFCLsydZwDmbR3pRirbZwg9YsLI7+4NStgLizILYf8ihbrFMvnzJ0uW5uk
BAfG85BVmGhCUq5xNWJlcWh96f6jYPzN5t65wyDQEEiJdg5xYb7Xce7uDXvyt6ht/6A2/hjHBR9W
6fH1kSCMyns+LJHxtcRjzPQIKKPl7ps0Wq469rSkmR4Gcfai/GuNB+TBjImtNOqaKMWyXO4nvolV
ZTXh1teo41s9wb2dtQ/n7gGuWH8UTngq7ScXVNsFgqWD9ccoL2Y83LIURTvwqEsQZvO6QjW1ywzw
sIERrz3fj/dKnhklMIltLc5IDUYkG5stTQ4Hf83kVKsyHqpNIyfjQpuu3weL/k0PlkLJS3JwDz7B
LNdxbn8Y0EJsGtTnwR8Put8uR8jJ5ZpPYaYFvMB0lF5feY4jk92Ag66OYzL+gQxxHxtkptN8odtP
s2Y1mbSrk4k5pQ6GoM9+1VGHNn5aQKbSOj65qEfdMCf5cRV9in3tTJemvEbTN61CqOlThHxAEJ1u
IulsVhuB2PVS5/PnUcDBZuaXnxds/rkPKoV+fr62U5RIGf6DGOPtgeXNc+uXTCy+tI2NVJLkvlVI
HCeAkJpF2sgaRLWdyM49pWNoXdKw/vRnaSDTrGMEALHkxkmQr0uXfUZuujhVcC5Yj6xSFs4bMuy7
gwj8n9JdyWDQ39WtAKkqjLuItLpdmM4Qqj2+cN3RLsDfwMjWprsx4LLZ4/yL9XV70Gbnu0la4ib9
P5Sd127sWpZlf6V/gNn0BijkA114hZN/IeQOvff8+hpUZlZWJlCNatwLIaQjExEkN/daa84xyU/f
jlEp2dREh0zTXhnwmTszjSwEueJ3uVTY9pdC8EVVaw89MZdMK6ptNZQpEzEBPIfQB65IHKGcqL2n
4LDyWqCVW7XJoDCP5FZmVl7vaAHDwOn4NKomOB/lLO4FwyKsWE1JIS6IIkkYfGyoiIFjc3GRR1Vl
h6IE+THny0XPcsFdhTZ9w+ymiDHcSxYeYPQJqK+8dui3DCKUF638Jq3KM+ZyPHZUYzv24S+cM+2h
VW4dXY1rmloPQkWXphPF3O8jcbqQWGF3XUROBBlzNoR69apZAoA9NjdqUpyyTvFJLlO2uhiQuRia
kb+sqJUoAHoh03ndywmJ20NGOLaErMsPi7xzWzV+aekpnrCGBY4Wdt3a4Iq9LDJIC5lBfaLDHDeC
wT6zQvV74JfNKom1Bu7srd7qqN0A59vC2iDJuva7iklCmarwIofDOYoD6xk4JBLlQpQO3Hc76PZm
S6JNchQRBu4LVWJLmqn51kIo6CkG2Wl4f+GepfVDnpGQ2aVK4gggjTxBSSa3JJcLpPQN++9POTJj
DduCiE4ci0crT62txqDMKTrpj9CKysloc2/pm/o8jmPrEkKyXzhLnYlQu22hMz4n1bg9R0EmPQj5
Nm3L6Fgx8kIIKeK71sVpT0zZeIlw3Or0Z4RoPI+t/lRVwkknYtdXDalze4vQU1zBpy6xVBBppCEb
YXYW6obYzLUgCWsteciX/mXpI9/Ad/RNFhHAeFgmgdrLTyNLotXp8ePQkP2pDpBDW7l+t/LBJ6v+
S5atkHpcvteaEG8B54kbopwISQNncsUIvLFwevowkwKvtJaWnTk+bMQnF+SX5NGC5TGyCrcyCTtY
8XV4RPQeHNQ6iYuWci0Zxh4UHvhCGQGdMZzkqUYUVcqeAaly21SBSi+LwfnYEJPQiTPV+ropSSQp
2YcVNQLjSybtVbOtI8SXC9xbr1LGR0A5vELG/AwMAtmbErwYpEUHEzwfGVixKvfBJumlngkGFgbo
NDHzO/HDYgel1Q3vcVq9Dmkq7HtNTm6w6U00dKZKguyvJcFc+dOimulcr2HhDmH4qWop8P3kBqxH
eoiE4k8+y46mUJKb6YSUJ7Jykm0QXEJlZd1fMtFpKPUc5iiCP2SAXxJCI41iTI7mfBbmCOhVOQfE
rkvLxmyfhARCJjBTYccIXkHNRKYqkMqOEABm9m2uGvu0I8Ce8APZ78pYYuCk+lzRBUJJLtSGWV4g
nOWCTOahUYlDEvuDmJrE96Juyi6gZCJSK1hmx1lVnc6Iqk051Pc0M0xE4CeFEf4WnXfOwFf1/9Zf
E9tbYrGjbiprPs8L5UIjZAl4wOBlrprKg1Ue4jKu2rMyXrgbxUehNV5/WzCZMaoOjl5pm74pZSYx
zUUQVDodl9uiTgwRCVBtw7TfCM0PQUQZ7VTsZcUwfGu5frCyYPTaRESpn43gASbtrrXkLNalhmyi
ntkdACsdLAm2ctVQsyqQu8a0+sPLvip1/JTD8XVbWqaOosGbLSqNzdFAF2VcJRxRIL53UpK4ZpiK
yG673M2ViXMnKvSz3IsrrNyflob8SkTcxGISRi9EQb2Fmkr7z2BnrShVdpOl7Mkk+duaQnUXhiT8
qAMbEF0ccp8kJtUvc+3hF7qxJoqJJJoG816rlJ8eicVRyjV3khKS3i3UE7EISwz97egkxCfbYcod
Lman4i4xiPO6l1IHrw4bjAGNY1tppygd8kOSBuexEH3TKLWPsTqBuTGPSk4fKU9wn2jJ8g1vPHRy
sed8apYaSFUMBKsvf37F8MFkfsKGal9selWJHWlmsCGdk9sbF/xZJzdUk5+0aRr/LJgNZyomxHFg
Ngfpkw1XfO4W8huUZiKzyCwvgx7TbCwzxU9K5KkpV7NDtxngdE8K+GgeCTcrbvRtZUeKdcNlN/XU
JTUhYRlIkTzWzCOCoze1qppDHeKR6A019poskMnrhK8z1y2KB3Ni9NHoRz3QnVnM0SQl5SEYepHJ
tsVs3wqjx5mRBFJd9CFFKTlJTQgEquJ+24rScSGq/BQgi55wqqjzHaJztdOiJiTLCUzrb+sxCevF
FrqLnE506YUZwluXvNYUw8dEF56HgPmLiebzEKbVuY1X8SL5RrLC9BRkXrgfrVtlJMbh90MmqJxz
bX4jh1l5SFP1J6JGRTiMes4myuED4gS75PJYpPr0kpJIHQaRV0gR9gb4LY+Vat0zLoRD2FqeDsiZ
qzqlGTdltLjAZJxRwrVnuTI3ViBmrPGeaNJ2FTDZALr4s8ZHe0aFJdtqq5OS5uKBIUu3mxfg7lEZ
dXsNzT/Qg2Od9dlTPCXptfmU23pTxGX6xN0ZnPJM7kNTb1RBTu4iynqSRmdGNuRznCyJeKclbcHL
wAYdWsDNv70FqblRogggWqp4A1fLriPmH6LZ4Hj9hhkQHeqB1T5VhHvR8Zncw4PpJOs05+lOKIlz
qwWYwhjg3uO6Nz0pb7iiTHAHo0mXN55ke2RTa6jFtMXjQA8rkhWYOjVJ7bAO5oQALI1kri0KEeRC
c05vKTdNZ9CLwqUY0V0hqO9iq0ybUYr8LlKMW2HMG6VDq1ea0kNepO/dsipohqq9FalBd22Ei0St
dqhKzdwlpPnaUlx2cL+iTTnJ4jkqymfegopwa7bgsyJdlIiXX6x5Mojbc782E93pC2IRFHbEGzS6
zd6kwxJNJZI9XT7OmfApjIO+Kcxq8Y0SRksVP3dhPm1JN5xJ7dYHGqvxKShSAsazoTtmJngbEmTy
hyb9BOrhxqacfySspvaavoLjJzxVIBq9QlaIZ5cSViM4Ma42YeIQRkl51Qaaw2n3kpZZgH9YeFSq
rnpoQ9YtQ5WCTd1IpIVYy7Uh0fESTH8KhvLeEFFd0PKZL3oUJOcphclvFK+NWLX7EssY0jwRGc0a
Ry0GRXcCQwdHRKN+kE1bGgfthOlIO8FX/MrDOtuV5iycGfbfrYzRB+265mGCsS4GNoHAzZ17Dpi+
OjcOrewFRE/YAi7N7WDBYBvTuyD8yeau3DAzJP5gLXXGCk4QnZFTJmYoccKYs41gQNAEyjkhXvps
SUb+kLVPf/tEBguYIcl2hBjBnq4WxgGLNbkoBfF6saryJlOcPcbyyEkihcNR6UAyDv1MCB74m+2v
4UIe2UHJLRUlo6JyA2qB0ZRuHuuBkZUcwsEd5+SlH+nkiZJ4KRlYtVGve9lUC45RSQ2dKHn7Wyny
ElD9JsLWaDuOb8J6b2odAlvd2BCWC30TgCg1Os27KZkuWkjFGQbXJpJAlreUZYE5EzcoZ14alJOH
5ndTcrCgHhWSizrUOBEg/rHkwM2mlUFUh5Luw7x4C9f1xDCIFKg74Rq2Q4I+fZ626BgF6IjGGhlU
exTV16xQxhNzA2FTj1PEmIOxY9Vy2x8tNHsq0M9i3bEWbIuRxJDd2XNzoNll2gL+C7vowJQMbXkQ
BZ3mE/fhmmgROYIhlwTtoSZn0msrZHPDgN+M14QmsRsw09OQA5D8PJSUZfX4RQMz3c7qDOx3zEFq
VQ1pjjFyfkXuINCP0qESl+RMnVxRCsQaIVwas4iiKjGLkoHTdJr0SEOfyOmMHivMj3F+BJGZXEOW
rBD03SAa831sNb5DjE10ZZIzVOv2LJa8YJGPNBcwGiXQN+dyNonn69HlYKEBbSU/GrDaOiS8uSpj
r1Fo845m9aMTabQT2Bc/FGMFgl91UyHW3xU8ioY+OUYPt2mUevMgrYtnboj9VuS4CbXsNBBK2fxJ
wAmTuAFNZNC/yw8Daj5ctJGGRnq1T8a0CBli7cuwTi4kBGYOTB1EEl3S7SvkFsw09YfK7GJ3oeA6
Nrr8EujvU6h3zxysp3g0xzXsZ7Q1pUddoE/UnWKk+pEqPw1K+anK9fgQmBs5t1rqZwqgKrDYf+j5
bYkwJE/NhmSA6k02BG/M43sukw8t9Hp3Wcp8pwLBLAlGgmHJZC7NuNQrCZApnHGOnhwTJgJi+0FW
k4MxP0LbSdy5zCwWyGyGGjEh0NLJLTUVXiTph3KpbAUqpWOmfgrIcTdhH7oMJWpumz1cISsMQXOR
ktWR4UxgbBo851HnmRHuEdIJGBMTfOoRbUQ3JETBnC1q6LazUm2AEnhWNx76eRgvjyFipYOmRnae
PLN1ql3EzAk35Eb0en3ZmoHCqETQlZ1c5E9IpaeDpU6Q35gUTWDj9/2Y1qcGwcrGMpdPQwmLgygr
ORhRHpVaVZB+Kj2HdVP5gVIu+1Dlw++jicCuZRJmeklZezIEGts6RttOQycASHF2ZBnZmBmHKKf7
8jZiH2KSzGEuYI8wkLJEuzQK/ArpIj3OTdg4tYGNHZChak9FtMLGCAdZ7WUF49X7knyt6RW1Guhv
LfVKZElv1WT0NyWLq4NB/I7djfB0dcE4KOlqKohpBkKnOslDN16V5B1ZonYnrGajztaAwKwXHYBy
Vdu7UinLTtr9KWOoMOz8N4wf6OqiXuemvBg+e1tYFgn7rzzex+H0qoqgASXwt65lErGDzPvjVx8x
hTPt6TGuT4s6hjZK6RXkRkJMbZrVxoyGx8hK5KMQsVLShvroeSIJWj0bNcUfqdMAGmpcxo2or3qV
7jCo6nMuTTfkeZYbJuVXEi9AyQPBnWVN2muLdlID6Ppth3vXUlfC6ExhaA6HhnHRwQryY9WHqUte
+mirJbtupeuxa1jk/GrKU4jvfc82CYY+U266p9wdOlD2vzrZoZEf4mpW/F/GSCGYFePADLxHn7dO
hY/OQ99t+m1O9yQeFcGBlsMsuXrsM7P2QpNVogDk5aAKiIGmzR04kzy024mGeWNJtBVH4tOGJk28
Nu9BXKaldo1jPUOfqu2SExrI4ElpYUhqrPYOWUK1HRsZvdFi/kAaXkMq2YeCoIN85FajyGS/tyKR
mZnxk9foorhvbnImL3kPRG8m3wXXJT3dRdO4D8zlFmHVuCWdgL4bjed62CqjKG6F/BOjS7kZyvgc
0ZCFxCu127bVvVYfN2mfGF/jti0bosfH/kbc85nw28ZtNCFzx57+p4YTyY7TQXGj1JLYacvSuR66
U6JiW87L15yWmo2dyGB9AZ0qV0bnjwFVnoFoYraK2ttaWYfvRQd3N4XWhKIvz05T0X9NiURfMkh3
ymw81RIjktpIBXtSE9ziQOu9roIMydwCi2Apu7ppSScKlGsTSGB8teYtJHlWLtv80mmyr8RjeGpN
6TL30UKjNgtcFsJ5H4UY6sVCZB7G/In6b9U8jg+CSjhas7S3Xz8BcM5HBJ7lruvYF6lqck+actgu
hf7cqQb4y8qYcakI3xqhI9s8SmtPmC0Lu82ITY+pk6OTQXwsuu4jbOruEA/zKiDV/mZ8/r//4sJt
//offP5VVnMTk6vyb5/+9bHM+f8/1p/5r+/515/46yn+asq2/NP9P79r81M+fOQ/7b9/07/8Zv76
35+d+9F9/Msn3i/L5Nr/NPPtpyUU6vdZhD/l+p3/23/8Pz//GyIKsnAJe+//nN+++/6Iyv8OQ/n7
T/wXDEX6i6gq/AcTXtT1Fa/yDxiKZPxFVoBKqDJYEuPfeCi41w20CHjxZAk73j/w9NJfrNUsz61D
0yxaEsr/Dw/FkP6NGgCqnl8h8rxYXpHtkF30r3bLVArqXqNv9yCBNtymRQlcMV7ZFgTR2FWcIaXL
IlbS3w9V3A2+HkY37g3tPuPylr3fh78fklZhE5JgrfincWJZE/D+6agop2REEplF6/413gJvB8u0
fvj1e8SK/PdP//Y1gZtpGDTEJ4X/MHf8LqH/zfGhNhBqAwNWoYSYZY8hBd/D70MGBLlD35REp/Jl
qenAR0KTQ+9ssgO+ka1eRhcm5xNbgPphsrjhWhH0ANNUDac1Kn7Nr19Ex2npd2Z+otB3CkxBtOjz
xGf1F92+0HFJWAYYJ+qzQm/dbGUlRsgm9sAzh70wYNqs5fYioL79m7FDZZ5C+F5d3eYQA7Rg8JzC
xHyCQLszZNa7Wix3ioztNG1B1PxSqqbFouXx+7BtWh7+IqoUaXLTWGi2v8/zF1H1+yiOkQaSYg9h
etn/fpAWGO/iGJ8n9uTkg8/b3xCBFCPXyt0DaBpvJ8ZMWaUPvqTvzO4DbMeBTpQtdkSkysxLKnwM
9MLWaCxj2qmhes/zuHbTjojHVar/C+WSRkV1hInAM2UVtv7zQ7iy5/756bzaClyaptfJlHo/XSXe
vx/EgnS030e/NpHfRzLQoG2mBvYvFez3mf9+MNbwst+vCYuO3jPHWZYMGS7b9fl0CeVPmG5ktF93
eN0rvhbmCbiVxKmvypF6BEZ7/SRrd+a/03cjugCmEQ2UpMWLPpzvQfDxKHZ25jOUcwRk7o45f3Tr
8Ppey0jf+xuPrH5jsUV6HjDN0JrU/VkEpDjaY+sH+qE1Dql04t5XvKZ/JJeK5AVic+wlmreKXdLd
ELn0F5x2OSvTXa2+4e6b6ZboBoRkaHxmu4pcqdtHgz06Nfo/h9yvnhBCR9rOw275FHGB2eTmqoh3
b4R3GYONDxmlCtW0Lu5SsMQQ1mRXaNyFqaqKkInImL1aePpPcuE2EtQ2JsGaOQQsLoY59+JOL0F/
xkzIlou3jYaZljogdKGjxuo+IwAVhtDSsW/cQteFgNiZ9kgr02DH+VBZn9V37tGhQCr5GF/1Z4Go
gtDrjt19AByDuc4FS730G7V2YL+k8mk2UbDY2CquVeq0N75evU224X2kOwrLg/CQTw6uz+qtLz2G
Vxkw3wEGsCvPQFodOmVwILlY9y3b42Ezxxdm22yg5p8ePkvzRWAutjX+pp7uytpZvkhOSrsbaDHe
3Q6xApkPliN+EIGGjKYmp+thijbQ7OlDhfKefhw74+lQXOQn5SVvHEljDYGkaeMLbq/4Pqg/qnuw
X3ZD4+HbVUw7DX2da/NWmVs6VBWCLRB8OdGaXnbXjwWY3BcEIE/Fs+Vl5wTzGKae/mA1b4wOje1c
IuO0wdUvAe4/eqWuyYo0fBmygwfe3MQn5tc4I2uXeVxhueajchRe9cjhxXDaqh/qz/SIBSk86Ptq
1+3gZA6xJ8guebDZd9lC80UCuUm+8trGEBwnbn6SFVaKrfqcHkbUyoiur2l5H47183SR3wmwbV6b
2IbVz8k2HM3qgYPa/9GzvQpkgSjh1uOE0jJo7A72ydo40NcgoT58bw5evBN1r3xEXRVzJBxiHUAl
YCWWvO6qRu7yx9pTKra27JuY6hwm2n+sr+hRObQ/6rey1z7ib4tyHV+Ip99Dj42ehvdzeUL4Mg22
POJePlSXVtlMnSO9BFjlHERU5E8QtWDZ6rnYBrvhPGOo5nagE7hotx/yR16SRbjFg7PktOG86Ltu
GVfZlfs9nHrFHU7V5Okv6jHCuZf7w4mYOo9BdesR/23grHuNEYV42YkKXzfs+tC5zWN96pZDbLFm
OJq1Nf8wXZifV8hk5ynda6tgXd8GmIYye9K/1dzNjJsWeTxoACDv5A8IzDjruKS45fLrqMrnxWve
UNAo24Tsjg2xbrGdbssb6WC85+3H8pj40mf5A1g1pPOypXswTvz9bY0i43V+0o6UCCyL4yb01N3o
T7z+wdGe4jeE7qNfblgtx/eB2c+uukDdlgbUsjSwmYK7QfAgijuSWvb0CYtum12Er7pej+8oeBx6
rr3icYrQ8LkyaW2Ecxz75wDVSwMfHHa0S3YqonMAVyKDLCrz6aCBvUq3BTc61h1pnz0mnJSNGwpe
+IH+OsIm2ngR3Z2O3TKDS0+/cnlf81PyCWbc+gpvCIm0swEsfVF+TPJZZI30kMCeXsvhKalPqbSx
7kKNGMfn1wTo03pkmkdDeCeZkG0BRO9j8yXdu9eA9rZtzJeUFlDohs+juMlLVPWpzVQShzNwjjLf
dNLzXCEYBDxzNsQ/wKVIVw4jIMqczF6gHojozLOfnHQGFHWSLV+n1wqUBgzM0jbuyz0Y3uX2p2WR
5eqtsSUaPrzxNekWZBb8a1vPUQF4aginbfLSHlQN7e51yQgZIYR2srbbODJuFrxHw4s6uHnCPNQu
/2Q7/hvsyQ8mjxfG+i9u2Jvto68QMK39CPD6GmavqXqSH8gBjjtnOY07B+c7CBZorpyzYu2TVFsW
2yn8QqqS0GPKd0XnwlkveGtX540vl54UXcrmIMRUqadh3PD0mgJFHnqpHdIauufLmScr9Tt48/h2
7SdEVVg0E5YxV22vBoprqTqkb9Ze2Sc3/TBv1QflvJyDJ3O/BhXa0kF4NTqvZolJmeSKTvXKU8DA
2LRnIYYp7BfKQ9WSmJp4a9s/fijkO9ZOVdtLhRPc0Ig/lj4KGZ8AnGwnFf4a1Ro/x90DDIZRPQFe
nQ+Fl/rPXYndw9W+pehrTRCTtygQFcUuSxeGl8mkLkYrFaLyig/6zRrtGMSc6NSfXbi2ix1ihiJh
OxHYUNL33NSSx6RUrjdj8ohZo9dOEiM0qrLspNN3LxyZYWp2RVkPd2Ids3J23ViIntZfRdDGmRGv
ye7WtnbVT1m7zZNwUeuNpDsZt16Ul6a9uup+4vQqJw4PmfkWay6bV4Exap2xJv7DTfWNQI+x9ura
Q39mpc/GuKUNUxZ2KNkAk16qk/WWm3Zx5aszRLBDdJiIN2On4ZgvDDZ5Sjf5MCBDPE4b81N9Id7u
mIFVcud1Oe3+CIaLk9zaYVTZkDSIh9m1NopXvHdXjPNXMkcugrTvd+15PChv9faqI4j+ad6nh27x
zHPF71i86KBugf6WGNeIoD6h+nlltBc8NqVDCoB54D0iWmgWbUOw4/tQOu3a/NvG6HrHXUGUYPqs
XMgUYuzZy15BL4Ygoo34ab2JL337gjO2eSK1Y7jmTNPd9j4f2CvxLDbs2bXVW0IClZ3tsxNq8eSq
HrIrEqiX5on3nz8W94cKvqzdPHDjGCbPIQH0cXwETsEZC2+98tfkh+yh2BvP0tPyE03wVrZ5cVqe
mj1lACh/mt4EXYZf/aX6ULH0cGu1ydyOW6REdhrY9LKjW78L78Kj8c2J02ykJ7F7sWJHe5aUjTSx
23YoInTxxVzu2DdEnskHGGTpGSVGXNmIpJrhNkYbrdxoDpB8Q/ElsqNTPxjsI3GXzGkGVng7KN6T
Kz67miSX3kMhKvplj33xFuseSVw6uSyoM3ICSnwFS4xdIvH5IMLoXH5zn7Zo1eS+8tzYMtOv78UT
Njiuut1gOTSSqKrqc/ckfuYoMV+RMYt+WvgSW0+CYdpThThs8fOR3e1luDW3Rj7hfh9uSrmx0l36
Fo84ujjrawRKYFZ8pApfvPha8cYzf4B8F8gvVryvL/LgdBO9ImxZDhIXWXSFeA/VDvEv4QhrsJVX
SdvipnY7SDRF5pnEfkl28g6TLXhIz8ELz6ifoe7FDjF/A50o4qEgAtJr/KOxPccMk5PZcE1HXB53
o/qc8m3/XQPKGF8zUjwUt2eY6q+S7POI2XqTExVxBLjVusUvYTsyi8ZuFKyilGXmXusTc6+Mc72v
+l1SSiap0nwwosLaC0JCadm84w4e9kNk9ful7//+6Pdrvx9ClX+1RNo+hHaHdkYz8VCRpaR0AeDr
Vh6xGKU1u33K5T0iTsjz66NRAmLw+2g1NpBes/5LprbJJs2Gw2SJsej9/vOkKV2x/R9/mgF972o6
Ct5O2xJk5hBq/lo34YAWiJ0iIK/KFfDS7/v1D8omeIVY4a1Gx7xhboxHOeu26kImSlBAsi5qbvu/
D5WKEn/Gv+3IF53ltqNN+kI75yeWDymX/4kSDZAc7U8ibJuN1mzy0CkHlxFYT6IPf5UrGeoGFMcf
c1ccGKapu8HYI3grPnXJNrFeIFWyhQdAjyifxTd6qiQQGcdShhjCpNSmwDwNNMoJ40l8C7h95ar6
A9EetuFA4rgr5D/4ZXIQTF8zYAfRgPXyn+Jlvghex17UymnC2uw/X4AWB0cmtKf+TX6jQFoOvPoH
4stQFjjdVret6xy5va++9af6naozHNEguXQGY/LmTI/9GPr64aVOXP0t3IsX6V2/d5/C7IY/9I15
o9W3cgOYGRQAxx63ZKZ5cEHkn+E7uVCkolDRPk1XgyrkQUxJo5v2QHr19Fn4BVYrQsSc6tgdVTAx
XIV/BNnpXhmj/YCeegfHOr4ZV9UluK8w7fkh+WZTTKWH0J+U3Z/yvYZ6BYOJMaOxkcjicOuftYXP
j4X0Poa1mJKfmztR2ugsIgJMWF2PyqfM/e/ablYJIvvhU457j11s5HO4K6CYF7Q9xVa7dvsQzIKt
PNCkhA9BBoyCuYUIqm/k7VieAA+o5y7ZTigwbJQrmBCw8s8FvgObX7Xcard9DTAuOF3pdjLil8oB
FpvM9uiHR85KYuaKTwJlqKmGF4SdSLeGF8H7mpyJdSw+Bo8YFpx0p+8W0U5PgU+SVevHe2ULZE2h
qt90n3Bx1G9+K6ashZH6tjtYrWN9IkoQ7l3k4RhLt3zhJtyQfhK1CkTP4P5+o35WDvRRpIPEwnJP
zqFqw5HQFrccvcTkuKKlNG4iPr3Fhq6nflfb7AXPFCHapNLxHansZ9zIn0rVllx1Hx5QfF3Jwipr
9vA1SmpacsQH0YSx+RKiImUDEYzF1jqJOxkr8rZ/Ss64p4yXei8dkNRk5/I9uq+IqdKdvw1HuQaD
ZyRO+MTMIMTFxHvuDZ8TOA2O8ssMrv2iE030jbOmoqKCXccZDF6KLDy21Hd5h0XrhaNRb2DfnQMa
Qm+yaqMnYah9onphuNCH2/hdrXyLQiBlDS599GnSjc35FZ1YG7ocdka0WYtVw0Hwy2CCJLZ0q0r0
u+yuRR8I9uTW037ixpk7NMwE6dr3TnAvIy/5ME6UA7n5Z0JniOGq2QnU7l9s/ihP9U21W5tlJOr0
EEA8gj5gQ60dA3oEsGqfxT9mvhmO1JEiEZPvyzEYPkD4gwIiw6loeRJYgx1otxRDc+v3H9pnTkab
g7tjoTuZ+AYihfBeZI/aiy8+T7vqHNNmwrYgbRmVk7M8hrjRmLzZA32wl+JNYZKA9j8lfg2SvTd9
SpUrHWaGc/RbWqd9X8+id/OHLoJKA2bFLqYEazDlcTng/ZWugPBK8a19cpKQ7tvZE5K5d2VxtU8C
3vLsIUr8jIbEa//DEhe9VWjbUrfM2KsdhgtmFzQ0OHNeQFokDYskz4vmxE6/jlCgBD+5jO+W5NDK
0EPoUcADXtKKziSTU0/8wZjVvs+V3/OmjSfwEwQ9gVrRY8f809L/ynwDaem7uRcjR803Am2fMN6P
J4tiGsPyZ2D6qzb2hFQ/f17cfpOcDVS9vb285O/WbdYe8tQbGR1KTpZds/QxYGV6CZlqpcy0NuF4
aqe1zcISqpPgE3DvpTkUHgPBlyEGOOiGbiWLHoUDTQf6BAy36uPyMlzK/bAN7jPANIdvWK60tZyp
8zi6zXd65SIJlbuhceM8LcpWMf183hD3YaHSJa7RbZ9kj+qFTtq2RhH+lF+x8dSnanym68WdKNDw
hrFV8LjlNJ+GZzzQQYsPygvXbifa86k665f5UlpoQQHXOMWR9CxWZ32v+IrL2bT+umtc3TiO9bib
n9aVInGiO0d+jRV56U8ENcYQaVhhTS7GT+4a7bxJMBwqkkMIYpkeyqf0NF6Md2AVlpOFLnkV6rbn
kksPBOxpLi5XMULjT9gfBv1tFvsTxCa2EdYlYBfDPL5iv7gjE+/3/ebAqJ54HVgEzDdXJBa5A6RX
agfq7GCDIq5CZeTEk8PiYxm2wSak3CLHamRPovhUWxcyLFE0tLDMH261sAvieSNkr3py4A7FKsqJ
FY8nku1J/+kex5v803GY71xuODqZu9ESp3eXoLkj21NzCb7iD6oE2BrwVWyoY4R6sdhHDyXjRxuU
U9tzWdvFB2l8UMaDV5IE89f5fTxxpbFgi/S6UPAPJJESI/skYldRHKA6O6ILZ0hVnE7ljgqV90pQ
ntgtEHFLZswLotQAKZ9wA/Np3RTqW54777d6b8ct14VeHrOO7qTyTjCegb4o96plt8ZbYYObfDM/
95yN37FHeexrqS8Rb5d7uvRILiHovlnjvuc1vSOCHNtV9/U1s7LUHr1OTkebUyzik632ib2J5icH
PBgIut6GxiWN9ziA7Zaqktt2um6MhMCJMY2gqJc9zMjriaLSTvG77ArHrwXo1I8nbhsNEafUyQGZ
Sb71wPJL5Kb+PLBqsYeSif71ue7GH6m9r/PogeryQXzipkhTsKdK+i6vbbhDieXHZD2idHtRn8Jr
+KR+a2z/H4bD0NHanOzWYdcWbq2ztPZ+XekruYSHdnKGEjoM+kqi4NYTrwTciZPEFp9KLkxCyjgl
XsYf9l410HuGQ05H1+cG47I5S5/zQMKIvXxOvBVs567do1ba5vPsxaO7hG5wBRiILyOFJL7jmCaV
64+39knf5x/pTfT097p09cinuG9+G/o9KM8Xsr7+WM0WWbjkRw5jnWInTF/wx9tNuDU/WH5VTssn
bpKL6ot33tgA5S5v7w97ceRTHVVcxWTgJHxwS0/3hOTuzVP1utpV//wnXee11DoUneEn0ox6uZUl
ueKCwRhuNJSDeu96+nzySXIymeSGwWCMy9bea62/6Qbdtjebr207oCBDHbRmYpPwGa78XcIgjB+p
y2CVIDYLIdNvdqTn/zAMEDeqPVLt6tIh+nV4HdzglnEFUODBumWnyjekRmZ7yJH6L1olarKUh9Fs
ZqRUajX3tOXdeJB/2XVhxUTzSjgFe1ZZe81/VBceRY78kZVgl4fp0hLr+AciKDu4jlM/c6B4NwN+
DH8UZ9rF5+o52LBav3mSfuU17YFhaVme+JCrnb9VKd3WWvIk07Z/mLfqiLfmPlqnHu74JKXCn0K+
R/jVL8cy+Wzpi/xK6aXtE5qSXXqQTtp8niZEHdxJcSjOn9mjamUjSx5GFAKJtdpSZviQcs1DWNL3
eC2pgcWB1q7/sr64OIWMIo/FIv/Ii9Tdtpun4ebv8hNXb/M6vk2xwwXl8Pb9fKQv86G+Nq9sijHz
E+Y3LxFlgitv1ff5y3rDQHN6TaBWf3AuaSrSumM4fXPQUP77B+XDx3lH35vfVCeLeRUuWvE2fM4o
H160S8lA55rIPGU7Zbkd4IixJt/6TfcHLRdN2Sl5Gi/iXavtYpvCYjjke9VwRx/sxC5QbxNzQ+wS
xf4WbtJTcEYSFG7gn5+KnAqc6N0bdAOXa+cQucrG8vKztR834/Nwl9Z447Il0Swdp3apHNoTI3GA
itDj06htH2FDihMI2RC29AXbvL+yRzbLvmGnX5B9p35D+R6QoL3MnE18SOnG2PmoJksXkjArXM1X
0QE7iTVjguFFjFBgOWKLcZ+DyN6cPZxB5G5VjPvJqwU3sdYZdvOpZ167zs73pmJjics/SJSV0Tup
5cineWVuMI+elNeSjTVhFsW0ATLVSpA3aHsoEEt3+JZ29a79GF76xtMGR76PKwhFi+GUjWxCozk8
0fVRmD4Xykr60Fx9W7zS8e0BBLY0FnA82Ime0mOJMwkKDh2Du6XVaN5R0wds+gEcFpe1I3z6m+E+
/oq8vMIWnqo7EQLdd3uDqm4Nm5RoLUi+dhLa2s3ci18MrqAOqm/Croag8jzehtpFqc3ooviJqZB4
VkzzdRoyZLTKTp+9GLNPKN4Mmho+cLckaDx0YaA2wHhEgI8r+dCS0U2wxPihhSvxwNwHLvt8gPS9
Nq/VPWCiBARFMW5gIcgwhjHJs5p89LwibFzu0XDFxQM7KJKx8SuQD0zSvzewX5kIPfOxIdVB1MXg
ze58Uq8dvN9R3egbDLaEn3Zl/Co3QA8/cLNgrQGxSZvorMxPBJk2LAtSUlaV+drAcG68mZVPG4yt
HPYvIHsTB7QjrNXNkKzEHA2XMwGtrs1vFJyr4J4yHyMYksn04t1u496cFPb4LE240VFpwGih7aTF
m07psdWXoVRxNr+HesOd6QvSCV2Smzyxa6d0O/R7PxBjuKjBFs/VMdgbeBG5slfuMi4eSmUOkuBJ
c0uv+Oxu2ld7iHtEVE7wKTJKxk4EUvlvMdnZb/tuwi4LHLA+fd3smn34BMYa/Cov8dp6aXbDqqfh
nz7U3xEOcASnc8FGQ9z8NppJ8KXdb5NnXzjPtP1kaqb27MM8O8/zkUcMu9149/P9KNsAkpgisVnH
6GP8nZnsihl78YPKuGdewS9O+5U0ewCb0XJmvUpfIoHr5obECUBLJUB37eAlIZjrubkTM1nNgG4r
YKIaYuA6D9byUkeAiaJYw0aEz/pZpSjXlv9q3ZV+B2qaBV4xOo3gciw0o2N+Uhz7Rx23xN7WtsOO
ggC8kMbP6bkAvvP3jNkaLLlwl1sXTVtH6U3b1Hi8e5NJAWPH31gILEeWk2yyz5bpOeI92OOgwekJ
gGOwGEqDfm5oXOAWcy0eY6+m+XoKPmT2Map7V8ZNfMOnRwWcXDAnnCHhgleYdnZBjMv8E51Z5nGc
ud1TeIo1vBi2hgsXGCuPnknMmi37yMulMo7vVMtZechHMKJiQ41mfRqvmbLKb8lPoLss9eyQrOAb
vzMJMFB60noxZsou4yE4Ap+2LzFEUQPxzrp/oYcHULTea9jCDEzitwqXX4ZQGFCWrvBn+DbfOeRk
zVkOpH5jUWx8zP5yfHPCZbrD5tpfh6P6J7tUlDhb45vwngpth4dwFCPoluZgrd0VhzWRc8JyJSUe
WD+K9Sh3cSjIJ49Fu+zVfPiUvS9OhScY/JFPMGFDsttvDlCSVH+mV2ydBInCn7c0SxzxNrjjSWA7
IkZZmaltqsG2sDsQbEMhOdjpuNJY19hSvkZec0V7IhJL3ezNfBN+pOWqOpevBTkswgZwAcQBCXFb
eFa/leLzNNysGAMhamc2CooNnorXfSXMedaLi6YDLMhaV93mCY/4rWYLG0ZHrAUqu9LpX5nLTpFT
UjBdjTM8O+0k7zge1Zvi1V7zphReKWyKZtW/ysgFYua2+KFjRsBYqndbarFrcJuvkmJ3ygek7ZYn
CAwBlLVZpKKZizsB0sFIKBakytC3AdJWaIYQUsIP/Qj/cJfwTsWr+h5BNohfq+W5Rp8k+Por3HR8
Bc75up/OAOYARkPnoWliZEm5oQL6qgfA0/nG5MIFxrp3wJSv0lnYZqfqJX3mULfQRu4FJ14rPwBG
ZGsjllS2AA6wNzfJVVRP8W446Xh2+Kv0j/8mvk30vhTe2+qdsNqd7ODlzp98MuxuP5j/E3kprDpp
Je/rj9z1XWHbvkZXXo6KHaILyqFsw20EwYDtGlf5Jxw6nnLY2wueEi8IXRSuWDTUdukLDkiA8C8s
MjY8ufK0q3I32bhPI5KXrdVC/zz0xTuRbcpNZxgDV310x9xLMfyJV0brAHeXf3JlXyeuyUwIrIwj
mveecifbNNMmpL9qwVwIE3c1tpfBMRIPoXpsbo3ySQqc0Nh25To03E5dzyNYhgeLjExJfDxAEfwH
/jDKiAFITXCt5A0tKjNFZF9H6YmDpZ52QF+8e8YDj4s1RwzsxACPtpV3RIfX7GvMV/kfAOELD8+K
WT6EXUOCPFx3GqW3Zl//qUWWCEe6bRwwmEC08WyKy6tT0F6DLC2xDjYQYB+zKdnCC58Or7Gh/6AM
e0P17yCyOEETWol78xnscKxd40eLXSyXwLsRfDBQsrV4r+/7z+kbgySFRvQXnGPbHuvRbiHRx+th
uAXdUULGTJGWuPkluPeVjX7nYjwZaxFsBJUJlx9kzrlzlM6h3MBXx2zpZu3pK3qjqXj4MjgwIRrA
E7fbYRbMg8tfJiEVK1KTXlOyOz1hy+4geqjTarLsC28ekN7akstlUDmLbudFPQd/pOcJvPnbhHS6
ghbxmv4RmN6itood+Y3/13u8dmZWT82buFFegRQFp7gK7/rz+B5gYrWVtTWa+W90wdFP53BSMIh7
FYJtu7LWYIuvqLDYMporGbHkgb8FVzYFXdxBRNNUt8Ss9hQczadhA85Q6isrxsJkVXk4GKyH7+Tc
Ar4J5w4XHlh3r8q7CsgTXVPVKV/Nr6m1NYY/++4F8GSulvezXpvINl54jPZSX8QvdZ+cLF5rDZnd
ocKDjzLe5o96jX87UGvDoIG56BWQGf9e34X9Jt9lJ7uGHyy74CoybF6ZJyCfcnKyw+cnbTUGdeIG
OTk12B9jsNvXiqHQKuQf8Ryjq8qGd41f5yvcgHwJ1YRNbOfdFmuJiavzy+JvrMNvyhuKvmEd4Prr
dHAXwEavGcrX+AXgFt6Um/6ZrroXXpr9UiGPHLwQAWwoJK8MLPftMTvpR6JsOP0/Si6sfeTVz+XF
2mpnzLrPCCu/EAQogw0tZC9vtLNpue09euPSJd/WyS/pcXBAFzHZFSMX3gtjecrOiyNtSZLuVzJS
SXsyNvDwGLMwmH9W2Dzw7szs7q39QLfGqwW+/VlGtgEfNSjl7IR7QcPOG0wd5ww7f1U36bMeuAft
twr3XF/6ZgnmgG4f2z/MYsLAFZp1p9nQOyC6sXwh3jB1AEQ0dvNFkbf6iRIzqV4w495nbJ8cPdWB
dVnu0tcicoxP/YufdZKt/GGLYKFI7zF0Gir7t/pJdjD66CIqIqeSz0PrxiA1E2ZU8OlWbNm8QhWr
Ijpb4gmQIIbLEsH0/wLvUwByo6PGyiD+pHovlReSifvZleS1Qu+u2eJ3deCRIMuaykokg+w2XMlw
4XGifEGC8QPCKd7RPruX7CXesz4Br4lDE5hsZ7vk2j6RTvHSbWFRoRYG5adrfJYP4eQMWyr1kq2P
p8iJSYMYbsw3IOwqWeVP0jtz3T/4ABmH4JYfFopY4Jjjhz9trVP1GW65tGbmqXc4IeA25arHx/gg
cNxDn3NL6+TDiIUPd6vv2DHjv6emDvv2eK9Ad5lO7YIbjA6CoDA7WrUM4D846V6SZGdeIJZdoLle
2vfqTXRq6ujUKz/ZsYkjijGdYPkoJ04QThp9B2tIraChMQjHjQw/l6egWk0XqmzjTDD8GK4KyuP6
Mr00V+087Ot1mmwxLzaobG/1mg3m1CGL31svabDVjyIEEk5mxh/ztxCtAwdSzD4eV+x8RFZHK8Ys
VL1E0SrmelpbDjvBvTac8QbWXd/im/VKU9qaTPxt6zWgDaL8ckk42N2x2MtDx6CuZWLMTy2E9jaQ
6vQbWSvrHr/QMJBfrwXrlKbJrc71EckAz5SawG/wGqVSdrOf9pNONerX8dH68K/42bMlivUWIVwo
bhBiUE/6wz4vj7G40b/170S22XRC3sSDQbIuqUCBHd3pqbq7OgGHuDrAlXgyKHazVXIefsR2U1zj
TX5UuDBRDH4KZ066TDllwXsFh0Vhcan0U7jPTId22Fj5c5ReBmXjh14F1Eph+qcC/3ujhiCGijKj
YIzlVMxWXoPvMXFlnzHHisuH1Zia6BU3+AZV0mpM1l39hu00xyRHU8U4TYItu2GV1QXTZXBXhldg
TYHNEEx+KvbtepV+8FgTZRU/Z2vpETjtjHdkkOV6+IrybUOK2kbfa/oqHJeGWsmBEpYNecYghtSG
jCAk2yIuILCD67Rp/4xreY9/etEv2IL20rwlUFSDTVgcyF3QmH6oWE9tivQpgpkR2Ox8ArA+JD6D
pm0lfaPNOJAeEc1LCUt3w9ySJJ3KDTmrKogyMUPzASeSk7HFFwVWj6JAQz1wTgNLY4e4S4PNMD0H
qD3GXQUJQt/JnUdFwhPO0rvkQxlFgitQiPbbrnAkDhXACGpreXn7K8zUTuWwzYR9P17a4jlKTnL2
lGG0VEBkxz3DmYWbMGyH/owfpgnaBQZZAEzsxv5JSb8mfaeakMVuExY6Yo5aZKEhUgtRJJCgUzMM
oWSn7JZdk9BPCnNKlxiu3sES1mQ14zYrTxu/d3SMwRge3tVn6ww9qUNbhKMCgHWxEQSbwigvPan4
xAehGQ/aCIfjxsaMKXn/qn/15wew3y1o/z+c/3FTUtjV9UwS/nIBHvcLzWCZjtTw4fiDUcekAVma
P2BPHW4fP5t8zH6M1jj3fmZtTVN0CUGBBddwJZQCQzl9JhYhCgbc1ZfvjJKohGGStG1VH0wBAzv7
8aPHL+U5h7DZMtp+/IwwPn5NZkj3988sVOdmVVnrVjUZGcQy8vox+pGGhWv/+Fm9/KJKyIp+fCFI
GzfG5ea/Xzzu9/dPTLUjoUCI+tbpVeCtx52y1FTY8ZYHety1DQoak1hOdr2W1icyxcaSblydIKp0
/kbhyUp6ZK7roSk8P2jXGCFgQtS2q3HQJ0fP3eg16aanOpguo9+0xJHxqRWk1p70PDqlafhpKdmz
ogqfsti3npqq+MADb0Qk3UZC7NZcr51/GvNRWWN5EjPtvfuC1dhGnI4YYpGoEvQk47VN4GXx4hLL
BMEiS1HDYsyZlFh0DEGipTEN2uQOnmiqxEchSu5ZXwzbPqI+RXHC0adzbupdBHDVdOMm00G2o+Gz
EAt5j/IQ3nWwmUzV5VNBb897pIm910imxhpkNDqcs1aW9pYG+oBi4scUweJNxSvJMJmSxjHr6QNV
SGOnMwUHWWYZaRdrRQgojNIIyDKC36nBtmh6TKqmDlpjM3AQEvVF+yqO27QI732MhhZ26oi6xAce
6KyyRAvXMpiLO483JF9peDtC+a4gXloVxsARJK9ZjSHT9T12bfKfRoTOrKNZx97Qm2fw8jIcRCwy
jZ840z5zi3lGGmk+klgy/AyYCaMJ96VmfBPDplANoL1ekfB9EVw2PEEsTQyLCMuY6xM6Vi7naj3l
P+aIznRowN6iZyI12ga2WN3TBsRTQDLFPDhatfx5aKX7KLxFCFGf/SKB8EQgqCRycGiKNh2MsMjR
vc5M4pqURGPta5w2Wi7sZoE9cCpiXMmwwG1GKO5SlBKdkHV3H7tJ7Gt+UbAxGKwhrBsYltpzou0s
sIAe0UMkMXMgLDY+xm3mdu2y16T5Z1ShtpCOcVlBUihMSAtzS0eeGB+hYbRr2de/rHB+muSUodQj
c0/E8S6CXpvwigKV2aYc6uMx0ypYLYW/0UKTopdLbWsonVv047hppxk2N+klAsbxtqIXt4qV6EqD
xByy2qKIghyZsJnFZvpbD2G9L3HqmWdmImaElhKDnpHDOCS1bVYBeVJqV+ODLbD8VbPgJ9ZrRmvk
9HqJxIhKZsni2OShdSeRxyTpBQMVxlpUA2gH3wWTs2CJMa9aAKJa1QUXg1s2A7JBtCpj1FXHdyOS
KeRQEuLecRUTWoJeyJkr96CqInND8nvo2xXr2qkBYz98jZ2arSwuM+0k0f3Lw9lnITl+zzBCDkyn
KgPYueRNefnvICTdQUrYuVVZcayuoiKPsmitW0DdHSVN7Afj2p+LBJVwS8GiwjMUc9jz2ERhq6Zx
oBZ9SrqRpu913oC+YnqYdSyzfmYKHgyhujFlKP4znlxdRKGSNVR9eZlchuAzasadpML7EiEZsMXi
maaZOIABQ0TJ8JOlPRBpFNxRVWICinuXXZB7Q/zIYilOUovcqbnXmFhPjjBVgz5n+F/PKkYjXfJW
z/NNJaOqBJpqwRBHvG5dqWMFh7VppwJDrALgM8KyJUsm8WKoWXsqZFqYZPwWDdwiRz7rQiNPC+sX
F1r2V1PQ2+/8kMRveVJOpsrIUVBvuS5xVj8oQBOASyxCts1yOLha/TziLP6eMG6UFbBKg1lwEOIl
qAq7gSJCxvjeNhqz3SV99JF25uLfqeyVJjRgRc6g1j0A6RggS/BhiURTdbGk1kbIme5xywzcuKJy
ICQJf7+qqL1cmE5yS4yPThhJYvq0PbVyxdAlh/zOzNAYC4OSIZq9bq6R3xjhKZcC+SjK3b2Wu1ey
I92imwu3HUXaeIP5BLLU8JiVNKAaoP2sibYqJgzb6eaMoSx5XPY3WfCfBT8Ap6iEZAcXsWq1fYhh
gBNbgOTWgSwyXFvu4mKkSgI3AD4KBSxI2k0zDq6gp6/WuMgV9O6jNUNM9A3K4UH/SvUMB2vdWmvj
0K90kRl85oa6IeMCCLVElrF9Rv4mnboCqjny5sQxVfolpOtEJwX6eg66C/6VoWuF1k1F9M+kmTkF
lxlMuQZXLOTBTsAqh+lHOiL6HhDnIY91PA29PoBvmGMTv+I0uond8zQ0t6Z4Xp7izjdCFlWIQxpG
7rYUKxrrJL1FlhJ6YY5MXI7AaOp8GoBx4HhIFpMRs+VSTAvCC62OYhpPfLvXiarTA3HVSJOwmsPA
9/peOyU+1SgJJYVr1RhCSmGJ6096ybKMuDxgnsHEwVqVsQkPZ4gN85ACV+AoH2UpM0Zj0rwsIfwY
WIP9t4ct52Cdc8oDlrwRN70zLWNqnE8hRPCZWmKbIUuAuyIQHKbXDJfLuTexxmP2JfsiIESrvRHs
guOBeZhbYUZID3uiGBrMT0yS2LDe3RVjuSO3InULnM7J7UDah+cxHanmd3aPS7/n04VhcBGBoNHC
QDwZoCwEJlNDZaoTz6gvilQKbqiJgIQ4Tq1ilalHo9P79ZywhK0x/DKsCQViCoZJQgL4IVqJvrcr
vSnXQQ6Fz9C14zQyMy521tSDxXbg+xExSTJbvxfWCGUSoWicwNDiDR6PkKlTL/IhyBMC9SaZTJcF
1rfbMlArYoz4EE6+WmmDo4dJQlk7aIw/1Owq5/FNqIKNNLIhkxU1MIenGRFzYnkDRC95E6Nb4jDJ
auOtSTT5lqnHScFeSjXKjYCbFwT2BMVWW/zwjtOym9abbmrDferMbz/NrqPczkdU+s2eBHllBA+Q
9WjYazIe0rpFU09eA5Np7DasPPvUfKwTexEUv4jPY2gaJNJ1rwRc4RtsUNZQ3ZUDiY+oQBv8M9jc
MZnMqL3gcc1ob8CfMl1FKQ+QJUBiiw2SBdqIGRYqdfIsK+lHSbQb+QmSM5aE3g3TIfIhffb0L47W
t6lTSio2R1AXwuZ5NoxthDWGFEFqkKWKIPSAUWGA5kcJsDhphoruq3VTojXDTMiPpTay9GYEY4AH
ZSYT9SAJp47n77RaUB+LqT76Qvg+jWa40XElmR38ndSL2oqbYGKaRD78vK6M3u1r+D9iA7Ktiul6
HBsyIqJ5pzbDuUpJjc+VcB1GTK+kEBZ/EVfIkKIOseLSAgl16obUAk3PMR1Zx2CQpq3RMX2pY+xX
hd7yxBKQnvxsJ1efdCGLV2Q10XXqCBlF6Vcb2m8sf7hbcIYGPe2p73jDylc/m81tdbDGVr3OOH77
GDKWGZK0meJkPd8IcFI9FODzxpJ2ZQSYo+KOKEuzdhhCDTClEmzJgCtkyPU20pjSjw1OV/p8LgNM
YQOsSewGpzyzneDWYnU1zwa8q+FptDglBrCfptKllTXBhhy6m6Io8RbLmDNEhFGuEVxCqK8kPmrS
EBVXFGo3R+1r90aFPaVBWMeoBs8lKRSBHK6aGqqiqai4BVXtB5aowyGzrP1k0a5YWknM4UeuPcll
dGiQCruCgWFGTgIEgcpvoaRd23TMVh3Plbcphk2YkYpGQ/AyBeZXpPXaRpkUy2vy9lnCgfKQLfbO
+ZQQoiL8wfAY1gRzUkvDWlkr32tSMKjpmnsmR+AaYnGM/EqDBDziwpY2TqbX9tS2vAuRJtCU4FFW
KVcxEx0sRU9ByWxPWleBiYkePqxWS+VEJvxh0MIfY8hwIA2+/ITJjp9Mmksx5uVtOR0VA3+wUFAx
iYOl4KlSCeW4ZKjW0fWy+VvVRcR8m39aNOtyYfbGVbe1jIpQYQX+F4JNbe4ZYgTUng0KEaz1biou
1ZvRjFrEx5igW1q1r8TMLRrzvZA5h4dUwL+b2VGRJzCFGoZv0ySca6QFLyKg2RA179kYY9msDPAm
8e1daxDzk73ey7TQcr/XFc6PlnQnUJGM7ya4c2Kg1A6mSKOrKbUbRVA16khlg/kW5xmL1DbnlV7a
Cg30gKQslCbSXjXEoWTsQFOcgtjzfVq9WUmufqhj+tGB1fJpFKtOS1zCWRu820CM6KKZ55sE19F2
bBVBP0tGxbyr8RKRUHh4E2MGPGQCUpDUw/g0ynCNhKBGI7/lSraem/JQp144dcvEDa4gFw8cpzJz
rHDYKoWMs2MNrDyF7YWZwquQSug2MmFDLOlCDa6ZgYzdR9LlyUpXTZdqXsAdVDwQpooYQMtgQTJu
nCBLa/pFpxvaSdplEAHE4ukWB93GSmJGB6GUelkg8IZxscvE5AxvmiSoGG5J0Gpx/OU13RB3j3u5
hG91UvPc2mvFvMFtuoMRq4VrRR8vfS/RedcUM74SMwqtzKOiM3sNhOBp9pdiWWJxUpdCyGmeWOfE
QwTE/EzWl1l3NdOoeC8J/Znksyde+GzjH00s6NCgYe+rIwkQH4mSJOtG4x3qMjY/HK8cko+eZawD
yetsoZZMvL/i8rn78EkVyd/LvpW+ibrPmBE/nLhddIoZ9nDEPxLAi0992mpgfSK4y2gxm+ajVInT
XuGAhGfKMudrSuFYh1+EQO7qqU32ltmwOkwVWKcOUPlAaTVpKwKcbuJ+Rm07KMY2jJ+LFBoDdiPf
oQinomY4gOc/jARw9VElTd5A25/jHQ53Ke+8ABdCLi8Ab6GgudArVFvTRHoopwAC6FqBpwsfUa/0
4SnEIKu0tGEZZaDxliHFRZjou/qoQFglQoakUfh1nTrndNvqalBgk4s+joodHJca4iPB2Tqiqvp3
YuvVrHAiMojQt3iqcfNrYB8NluY7qu8PxyYJN30/P82inOxzE97fOJd7q2vJqah9uIM+ubOxf0lq
yNfCLO8J1MZii4gvW82am54aQHCiow9vcxCIWNNqt15VIHP1jWHzpHSbzzPcqMIMK2YEcs+1bK/k
HUKpFu70NLGuM8FTNHQN001JdaSoItanBOLuzYbjIGDVD3Mhepg+kUPUF29QM0qxlsmSuoYyjmbL
rm/wgSIwXTXRUcYkCPFAdCkgdpQyDMNyqkgaSLFrE/yrWKMQmcGFeWGplL6luuL181Zp0FYISrSn
LLwwMZkhWwzrXJR/2Sh/wrmq8MOlu8NsSuIKyBy/UQWs2BTgNTklMpzwIQxFaWhN6yWfNC5CnYVq
ABYO9PAnmc0GcZbxPUcRnBCI710j0u1gCoaCquVDrOvDpPFiQxjVVUkso1DF4BxEIl4m/csMnpE4
lMyk7MDCaM4Y5A+xBUwZFvRouhsDnUuqNx+ySFtXeo2v3v0CbSkSrJ3YwvNIu/CzFRkKxXgGxEVM
6vFAWRUDUjZVdeeSY8DkS+hFRPW9xkPNlhSIp6Key9DcxS9FH65zDaaBDVtSF1ABGhM6nwSBbEh+
QiPKzzNUfbkAKiuWPlajhZOo4cohOAgIJ8yBEQgBZgd/jsyrVgOIDIBXE8OvQImko1Hgcqcho2p6
qJpJOeLqpYhfZimFX/Q2PxrpWJmkv+QWKRnkwv5wvr1nOrMXrQ2osk5F1dUbxpnaGIxeUEXvKi5X
SMS7gQM1UhHzNh1jNbaGQwbDZcrR7beyEylZtdYCihgDr4ZaGTyOLqAJtdgZQ2qSatl/+XJcYukH
68qnOpn82kd13ZPlkEreaLK95ZP0mfrWaz7H6FfwAGezAnzyx2M0pu+m1AzrWc+aQzWqJngXDrJ6
RD6YZVWfpJPgbsxVXtTk8k26Ou8tjL+6mLqlmHHU7CX/iY0u3puE3NtBmTPcMKWX0qroDbNRgOqJ
KE7r7hxe0SUZ22mlmdbVNAILuz8f1n/VvJr4iOpTpTpjUSFLLZSriuOtnUtq7aRBuTYEUVjDUZVL
5E++mWacc8x4Rva+fBRrXEd63cPUdFcXub4xYB4oqdGtfdJMQhMlp+JjJU2hgh6BKkmMCnTytHo9
eSq8y3gHqh3x4gERL7i8bRRqi11QqN8RWXAnAvbOs4ioc5CV0bMyur2ZRKwsyynkVd3VY83zK9Hr
J7I1VcIWj8rXAPEkY+Nf0RGSk0axlxkNqIP/puS5a85Evk09eEYYf9ZlYZxNxtF0DZOt98bNgnyX
IfVD86JOrlYKv0Qgrwfd1OnchJPR1T8Bgze3qOFKDKUyk6OggjkyrK98yu5lal+IWUFGrpLYQxgY
m8GfjuY4KrZvgJFq/kQhV1EcGAKMYh9zK3uS2TEk5lfBXMtQWUcsNLvuPQiEW1wYmpOSZeOEZX6X
pznbyFqy9/2GhLEB+aHSLSTLtl08AkF1BzbSQmLYrDTnmsBfVwmIOjGCUPOaj07o9nUzgSbNA6IO
vcavoOkaDisBf1MJLY+Yz42jRTnY/sw4gox6jGIlopFiWTTcSuZdFUbxW++0Z6XJtHcLc97YjMuP
WB8/xVY4Lo7GnLXngU/2VhKPNopKugrzBsZKwzWIl70X5/eRrnjj1/jICLAZ8kMyIOSPob5nA5t/
iyyLg2S06Uc4n/XqOw1yClLJhF5cNFG++7+/DQmbGtpFULVkkY6WVsSnx92DyiA7VGTgbVPPTA6N
PzmUjzstX/7dzKolLfJx+++3jz//P3//78/nvuZ5/bttmCCMw1oShl/+ZYhGgtjpaPny+O7xhZzi
fFf3qFn/3Xx89/jZ47f/7vy/fva/bj7u5+M2U/bfEkkhE7EfrrVksP5NuXwkjv799vHTx+2/uakC
CSaebBVX+pNi9/jC6kJx+++2MPv/dVtddLboaKI7QaLaJiHplijDRl5htjrv0oQg3MgkEhfTWjtd
QnL9UcEtZwntzXospcMl2HfGztWxTEqax03ypv/zF8lyF0PHWZRFtfn3B4+7PW4KDIXW+hDuHz+K
NFXdjbKJkq0TExX9Mr49j/s9fvP4UmQ1/5ym8zkmO8ZL9BxBV7w8jcevW1nTtoX8PT3yh+NHFPES
ShzhIrancMBla3ErMirAfD/lLK5K0F+VZOM2BqDp66le6YXe7h5f5LGFEBEW9Qy/cYYhguuMQWLy
uEQn5yYhylFMnHLCAa7WIGZh0wAXCsIqwWxsEy0uTvFiFJU/Fvhy8/EzwqSgbncGOQR10DqFhBEx
ZD9+3WOAO7t+mf9JB6by//4ufSS24kFOJjuyuOTxCI/HLgNhcR4R+j0vh4iC//5/f//L42H/3ufx
qxGD/ZVERiFKweWqW/5r8t/P7HHz8Yv/8dj/76//PUJpxs3a6prtv/v+j/9ZROYmSup9KlEA45nF
9mdmGClo5DGEgXUdVIiLsoTOzpjaQ8LoGTsp3DPIGgIMIxE8zD+JkyG1cokKV8kMNxLCw/UlRlzo
BlClBByfdJM+7N2YxHEiDmW7KrDywmLF8Ukl72vxV19iyvslsLxeosvrJcScMCC6bJwKBF1nJgZm
SRqh5lg5YYjTgAdRTx66D/ZBvivz9iUqHd9zCrDimAxsaVYlQp0VRTdoE98pgx7T5Aawvs9riJ8m
vYg6YmrQ4OGRZ396sjvdmtSThFrA6Uhx7xjROcjlYRfpxUu7RL1XIc4gEkyKfomB/w/yzqO5dfTM
wn/F1euBCzksekMSAHOQSEnUBqWInDN+/TxQ99jdbZenZj0Ly9K9LV2KBPG94ZznUHSz727wK4Zz
SHxJWrxMajzlbb0cEhEhQhitE47gdadLFQxuGDwSfZnoEWVWmvi58vacEBW6LEOvPQ5kY0otG0xJ
YU3XzmrwxLe2XT6MKwJIBoxraIm1CcB3jEHSN9Aqw/0g+m5hFkJ1JuYA3jP5IVOyTCcLCY3UfMJ3
JispKo2VbEm7POhb5KceYvTa2/omBhDRsJ5jZJUNe5AVcQQ4iFoUPVnN8F54a9s4caqsfhfBqyZg
RSnm2ejH8bkuabYjDTa3GuDX9VCDyizXdqr2amjKmxy3mGdrhmnqKK01He14kCMMyE9djNzQSMpn
XAYER5hwTqrG92GvMieVYjjLkVRPADk6tJEqebWlQe/gs4MFX1+BkBWO7AmqrrmWInWxRGfaZDBM
xjpcsgw+AsLd94qpoR9rI7sx84PQKCXJgd5JkNX3rJzntjwcgUuY4YgsLISIJJQkwxgTe9m3kYTk
8fYYx/1SOAQZMzSOM5hCocBzkshHH8qIInbVsqoZB5RIYIi+lZdZLL2IjfKlx8I68zFX8K0HxgG8
YYLpnAr6Y6cTP8XsEaA3VgMNBZiuGdbagEdTMgzZCqo44pqK441k0gVlBOoY3mOsdtqlSeRvTcbF
HyY3nwIFR32Gble9d7BUV1YzPQdrwSfuQSRJeq3Gs65Xbz5YBs6NXy/YZkmv1+SY+JSW3DsAtUsl
lSaWK9SsSsZKGwlsnRniijWWbOex8eF3VfCUM97yPKtYgeF3yh5wm8dc1/FSbyvG4YZh5k0G9rsp
eYYESyH1CMj9Tcrhy6cWGjiTm6ia9tjqVG3dKQGk5sI71EFYbVU14z6SE2M+YDDHhDXU3b1Mqlex
4BGkBSLY1LsUuXSug4HWj+e7EyDBUwoq7fgpxbpwqEJ8AnLNCE8IJNQ06LDiEBl4pHkgghFVT5kI
UydIKTrxADeBd8gnnVkv7w/oEcIH7RqKCnGTWRh8/XanorDrMfbUFUglbueO0kPjKwSQuEOUlu+p
ztigTsRipejA91T0bRKjPcQvce0Y4IQf06ZCZRghlOG5nSPdAoHoMwGAn4Todsx2jRH6Z6PlTPZZ
C5E64DuDIr2aoJZRw2ToL+X4Nqph69YxbbgUGNoRFvNHwwitlTSQGDLyrqHlcZVtdA6bAnzgpOCe
9Vre3UPXIYsZF1bHZErzEU11vedo0yDbMGz7a5v3rC37a1nXItrS4EtWWmVZMixwGg3N7yDJxGoY
/FC2xGhc2tmJ2FvWssIzndQp4Xx+JNtCd+Ihyiu59hoUo4w+SGgh/QFGJWt8lLADfO7M7xvQeahJ
EXK4kyBodh9hqoAGlMYojfVaSzfECyg7TQhOeUIlGgwzCYHtHblcZrNpfPFEkG3ssqy6tVOCqam7
9HVNTqjJ7GMsJOyFIqmXvdl+RJBSGbRln0MEkrCvgowqTXwSxLLmWQe4LWiQMstm3ImaibGtNYhB
axnh5woDHuKeFkz5MFuUw+PQyOjB1ZBpsbCa5GKCAK4tE81PD7PIjCvXyLtwHxdTaldpumdOehLE
HwF6qNp5pENxL43KbRv0//0wxduZiutYU31U/RA4TdF5jBGGuxGjAUmG4RQzt9/2BYuVFAKxTBYd
puHc2ohDfO8RvBrDcE90lumiHh3aSUAfTX76SpexMImVsvQ1pPBjN+7bKkq2oJT79JIUEvfUzHor
spphfoPFV6+eYlMM0cwUjzpLrWwKoYjqnMypYHzq81tVl1nhxOm+6nkDMbOj2puGd08sj704Elam
89tHON4lchpKM8WCXAZXyao1CamuNafF8E5BiOClW35cuu114HasmbFBzX/28xeTCRuvNNRrXjf+
zgq0lzCBbBhVYrttZ4JNP3+Q+hgzhZ/dCP4ItkFaWdtRHV4CAVBFnSnjVqLaQ17Ch0rQfFtLkRNE
6KB2cZmR0G5NK3meHnq17A5zDyAa9AUlfaRZ55IrzpDPnw/yPz77+fK3hzh/Qx2GLObsnz/oGply
bpgfudlLVyFOgPwYvbgy8Zaji3xOh2ZXZGPmUj5ODJzGuNmaMrlO7FSBBOR6pqwkSwBAUlluBhMx
re6Kj/ZfstB5/pT0Px9Uk0tBnj/8fBkIJhN0Gjayf6t2G3uvvtoO028PSqnrfrKbsb4E8xUeq5wH
TRRPC513C80lTUQpgy7J5w8/n/3lzzrT4tzUMRhV5M4vo7lzEojvYsCltKgvY+3ot2SvUx3yWv7z
A0FtgFlDzV+KbJyXasmycy3NZNYfRKof+/QsmegOdQMrYf4QGYD7ucvzaThDWaeSaYyVEBJHsji6
eqMrULx4+TatHrrGlDa6AbHInD9MCUJeoSmTZS/2M6kKWOy2LXCdVTmpRoQPuYjA5O3Y5sr257NK
FGTyCvScYQajWH9mxJaKMtdiGi0HX/08hp/PdFrdla4i4QrCfaGVcMYBbm/RsXeB7m20EpqJHCP6
9YsAE3xCgM0mUB5Yi+TbTDJLN4hMoGz1feqp85RBT5esDUpewlxceb6AZceolW0hExpWz+EqLWfo
otFRHxiEpy1mdDKsS8sgMHTmiSUeNIUCQWnBtm6sVXmpdPQy7DHPheeRfJQaXE4WLa/dhMJ3P/cV
Px/a+TOp9xDTg/3/JxLXyEKS3hMGIlVlZrusk7AvCRxoUL2IZ4uGKEThzAfmq5u8mSR3YD+6neYP
P8//z5cKI8UkZZjD0+0D0JtfAyq33z9YAwwVE60AcWgCCtyEhkgOFESlvZu3KF5KCl6rAPD0zwvw
58sxwlOej5O3amvzUVH6e1HgqeumWSsZTVHtkDj4rmCP575vbPqh2P1XSgBIoDYEZcrACCdrw3AH
+KbPycvMGvhk7JJHRdYQ7jDxdfoMaCAixoQ28mp4jrZ1Ld+FKwlQYNEQqaLUnmtBmMsRBTGhxEtj
H9ymO3ixz+HExsK7BdcUrYcLLh2VefoNRHF+Uw4uY082iAW+JFYB40JRbZYg0K0jwJFsw1+yGTgG
gsThpj49wpOuekCvTiu6UB2Dbi0+TKfmI+fLEdkgyWh2DuKIHeBd5u0rrRDmNC/8Uzq7OORf1UJ8
wIzGkjDFDY7wRt+H72SkIF4uLL5pQs6A31jY4Z1qCFzC7D64OEJkAji0D8QwwGoKQKNX6X4BYGWH
55Z13AKbMUKLq8CkVHCwnUczaIpgrQ//LO9RpwEusPHHQiRIWL1+Fhxn5II86p/aUX4UXpWt98g8
nlqvxo6lwN5deMGemoHbinyPnseT9zngDX/uYWA3rr+Xwo2Kgb8l+RdTAo2ko5YrgS0WcvI98Nmp
oOleQOFXsOhtJrYTbI32yS56x3FZLDPPllTHr3AU4IhFb4GxF8BDKyzKkBXWEnkcoKj+TCXGfQNJ
vHXZo7Zwh3ef7IaHL6txmhGp/H7E522WHIZrtVwTxy4kv5Ht/wS2/1vWpuc8JI3l119kE547deHo
59nm89dfEJ6Imkg5oRkm0lRJ03T+/uPtIUQ68+sv0n8V5dATISNh1BS3hYBkxY6/ySxdx+/t1n+A
cpqgW3BE70x21Zi6jBWNvXmYPrhCqGvR6BHazgyTPFKn8iibNkIyc1Ij3w3MjZedYXb2xI3gLhNc
wSKX06RucGUkfy8QTVAGPk3f0P2c1EnvUDgOeEDXxVN3iR7Sa/HUMHFYyqvqK9pCrH1J3ggOVNzu
mGw5+9FhilywGOvXijuykXCNCzcztAZrZDPYqZFP49snEtMfXblfqiveHaTfrlCWTiruqObJOIBh
Hphm7/XOtlrnq+o+9Wu6B8cbfGNMwNBgfOOA0kga2NGlrQCm3aN3xJDiJ3Nr5K/9I4uFa8mLjtUG
VjF/w7saXoOArB8p2QbDrLfXLlyyDevHB8Rm5TMSC/OYO0eMEnh1mQ0nPH9bJFF3I6TIXifvaPUd
4aI8QcF0yK79mt51jN2KG15JcKyO8oup2OG+3YjrwFWP+ELVV4LtsU/ZWO+bCxhABM/pcw5ZBNcL
yiYbuTPmSN6nBm6A98hehptMA9e64B1G9gyP/qqIyy/AZKFhUx2smmW4WgOzBPbJBjvAQLhrZ+PF
Dp8COHVbemBZSchYne0ZkUMXn+kNXLbI+I7jiipjJZRriAwbfkXfUc7SZ5puyvXwRgvOQ+UAd7Vt
eR931p2+0qVyc6jN10TQMnQDtHC8a68oCVGI2tvINe0/BBWcf7vC/3Tlz3D/f7nwdVmUVN3QLUtW
/3zhA7KvUXTJ/VE2uyOepYCIzdnTptwM60WeFaaLEFrXK7YZlE0YjW44ksi7bNBVS8v/5cEQhPAv
D0ZSVRTPokr2wV/fhVrUDHpldf0xlJkV8r9GJB3cHnmKQLThsOH8WOGzi6BjsAc7Fc3JZ4GLzfKG
fyQ8/Tyc3xMlfn9y/hJw8Zcv/1/mXciKaBl/eOXmRI3fkzKORHb8+svxq//b+o1wYQYAX3/Mvfj9
O3/PvTDEv+uSZEq6Kuoy0Ra/Z14Y8t81zdQVS5N1RTck0/zlb1leNcGvv6ja3xVRlzTLMoiiUNH6
/PK3/0m9kP+uW9yeLQX9jWbK/7fUC+0v93vVNAx+ko4QVBQxkeg8hj/e71VBH/zSNNBk+bUbh/pB
SQN8MrZwK/fJ2tCXEy4dY0sELVDe9tq8qR8+N0rcimwGx1mpQYro0hCem2JHIq0E1iFzKdI0tAbi
mrEssc44+IJbDFA+2xQgil3aKyd7w0DExp9iAHdncJM+y521MjbWSosWf3hN/s1bW/rLW/u339Ey
edo0xeD/5D//jpVHZpRMm7oWJ+OplaSHoGU4airnqFc/2qr9Jhu7x8sZ3rVQevjP/7hqzc/gH24s
P/+6yiuFmhVdNXm5f/7X89QbyshXiM26Wf1O/M4fqhNGEuJZnfQb2h4AovbbeFQfcsQVOyyzxPw5
5mHexC6nU0nM4kWqDtKeAv0tPU6b+AIMrz5SW/WXtlgSq3oc3/ATsDokv4G5RbTK18NH/hTslbPo
FuaXr+ko1KzpKf6KYVqcYS+uQLoARZlpIocmpZlZ/KDuX8tbegMUBKNQSxcpJDdrdmtLBR0CTuKZ
qlvvU4oT8XPAqrGmbDFL2Gkrbt+U7I/lkaEepEwX+Osqfc1vs1joI7ry6zjDc/Y9ucLDBLXx4K3Z
EnOgdm++ue737SmyRdOJvsY1Mp4VFRROz7hYfMs7LGKNxakjbERGWe9UjC0H6ip9RykyqBwn1Sup
g6lsVzdGy4mKatqmrPCvc89x82o3iS7jeSJwFI8Kg/Rrfom/gDhS4AmH/Iqd/IHJavac9ujLEEuu
eDr8/fiSvQGQj5cIBLXvCBnHQcfoJW1j30b77rMhMB3G9j40JTx1IC9VZGIvHa4L5TAxz4TXk4kX
VXQoRIxL9drv9Pf87GHVpATtFaSFDBPXMF4DDOEPoUu0w7Y/+lsgpv4ZpzxJtEzsl8xBijfmI0zY
GUlfGOV+RzaWi5alOiSRRf9O2Rx3ThAj0FjBYXjBu1Xk5/DaBAectuMKp/8MebYbO9tNLnW1zawP
ZAV7C+0ufXqHAvPmYXqhUrFW6QkR1GtwQLvh89TWHNf4+KQFmw7E8pFrkDW5yCJ33JnPmNoySijY
lV/VhX0szU24UE/iHeqn9uBv8KsGzJ7CZS4vGdNY145ngpYfro6xL5sFAMa3dlMt05P8gPfdvPnv
QGgZfcHOegaIfpmwSx9hzuMia2HE4XVNYQ+DWEqVvXGpVZu5dLHO3nsnQzezLtfJC+sOGJ7roF1G
B+tsPWEuzluX8mKw0eby7lgkX90RLUW7k6MrWHYwz1ip68SBoCeiLCJ0It72L2SeAoatV6huGV7D
PbGbN32N7A/vDVr7JZo9YQkC5EJYGMs6YsWWTPw1MGo2BD79A4DU/AtiQrGNDRNgzJECkjAkuAes
hsVapdFZVkeQRe0mOMQYg4Di3pRmNYpLLO5w1lt91fm2j7D+M7kFcKuVO1qlxKUGXQ9n5g+6i6eX
SLNb8zqu1rAmbqo4Q9nZhftQJVdw6LWr9wbztt624KsPXbcZn4stAC2LBgPg0TAsBHesNkz2B3fA
8ykvzJPS3kidPjR3kGDIGu7jg4ilGa8u4sEH6VT1/8vNmePvz3dHU5I1lXAnSZI45v5a6cjJhCJc
l5Fa0Y5lCJyRXj2bcML/8234X27C8z+jWbJhiRx2sv6XaKeqEsZWRMG51qT+Ov8TFknsoz98TXWY
gvgGXjGVHPH/yL76N+eOLP/r6WpKqiyamqpTylHJzXXeH7opxS9VfbDqei0J6TOh92BAMK+tiwEy
UKYrwqukMUmDG+oVaC8t2I7mW670GbGPyNYNQd+oxXjNPQ9TsYmTOElyzC0wcBpW1vu4pdtnXgOF
qqodSSGZHtW3aptsvp1KlgpMeHkPJaA+NgO3jIQRG5HdO1QX0SmblHKv9gR5KhHB68jMGLE/yUVL
qqsRlki9Z4xmlgs2056HJoVKwlVuCP64lmFIjmZ+azSjffS1Wj5YSbYrowJnYGygbyNGFnxKvR+Y
5LgonoH8icXdgnnoa6fET4ny1D5anxifrGVhp885mgAA8tTJy2ZL3rXkKuKEKp3YED2OcHFklcve
lAa8qpaFBQW972ntpaw7hxm/Ai97w+0AK6JVO2UlCXgZ0feYgfUsF5WwQjAPZ7YKv9uqiY9yD4Yg
zMXHWPfUQ9hBMM0mHU6ZPFOYNPADJj6qsrroSciOCgD8EGINUTVMSkJufstXIpe5p5InueKSg/ME
nRwfPBQeWZhUVy2ZfQzo9AQZOhqOKePQ1AZZfVO2MsSeg89QT2OlIFgQ1PfeGtSj1QB3kjFutkaC
spI1n9hoLMGRSNOQn5Vc+LBkHlmmTVdNfvN5vIvcTD+rXMUJWOicZ5N8irrmEAgaLo5c1xw51J+Y
eOJlQeWD0Ajiv06RgEdxIVUq8x1df9Qm/1EsQGHE0lHEdyCM2lkaPstBe5gKGnPVH58HvXgqhuQt
OLViALN4qB+GIAMH5V/lsP6MzAHpKxfwpLZ0xvXz/Lk6uw7Zdk0YbR1Exyt/mCAaiwwwvFhdk47e
Z1Zra5PO+EWV6bXS1k4jFjpV5B+DglwWeToIAvwI1eKVNnGnRjkjA7xl6wrNYdThAFViscbD2xNS
iorMJLh6KHzTEYavkUtdFJLrUMifnjEyb8wqbny4IsXYxRaIoMtH9kcq8Vk0yB8YORmaY8crMILN
SHh2EjhvhB0Uhe+0/WOhFssG+M6sAiDgd0UOLzJPuC58h8gQaki+CHR2DLTPSqARxwCTi8V2w7RG
PesMA1MW0Z0BwozcpSIuGcJDJZM8li3GIqrQ5qJL67GUSq9ah8ILb3JM4ZVpX1HwNg2PU4effehu
Zt3vsWBtmN44ahHiHyXDZxrhA3BODqG+S41K3ym+r7phmp7GQAPe4HtwmpFHcWhUrQItuDXbhW8c
JxCT+QjOv1E9NrAatqlMKjeyno3rKCVJPvZUIoakod1lZfUg5D6BOLmPyZYUeXbrgbT164lBBXc+
ZoomVuROxsrcdVupRdQee2DsEDLbpiQCas1Dx6gZc/980Efm37iTqdlkqwncsjHPXkOCeCZo9Yqd
erVQR6KMMaPGu0HtY+Q/b1HsUbT+/FEI+KNjH0K6arL7+RMtsDBczf95J3/wjkA6r2XYRXxIfWmp
drZfzRIc8lrB4VlkgAet/FX6MuxkmVCoM6iMcSGepoe6X1IuUgIUa3NVH/KLBTbI7UBFcfHeIXbO
Q0LGE6vqgBr8gIITeuKOUYBurazzJLAnXMb38ZH3frkH5zF8k25h4+9L98rRvMNrhTop3gWwP6fg
rd6rznBoAWoe83dEzmcRICixdi+8RvqLuasf0UGTNgZYjvv8yUBzSfMP8ZS1p8oThZJxRfplVS+N
o3hGDYSRnXDWSt9SznagZOCwGBvpwpyNWRQwhLtUL0djT9gM32ZQIC51sn3fzbP5iX3nK+zu4Pnj
iO0N6EW+sfsmkEJ76vfQLKHTCxbaAaoe4Air5Gi5xlN+pZD3zyZ4EsOF1XQK2SgxVlqhvLUuynfy
OkVutjTfp1eIj4ZbzmwQKm1kMZTNK4mg2F2zxkFV4EncyQNZzltop4NoLc0Ife+q0lxdIjLYBk85
4qAwHTinMoDkeiepG0DRI+82oBAe6QkQVbiXauICSQ6S/ALKLykBQL6xsdi9ftbAdvDrXUruTTvI
/DbQNMbtqNMZbWH5h5I2wNXnOSSv5hl6F9YvitMj83CDHcWGSXr1IheuQhIPI7BxyY6N+FjhN3Kb
GW5koLfYALHjg3oFiQg7VF/1UJ8XMe8vEmtwDwB05fnQ90PrMIfEB5929igAGFuENgp0ni2qyy+M
8kq1q96xQvPygCAdbFLtBm7jJ+h6MQt5f61nDz3gBOsO6JTK96hpW/0uFHa35rJIhQ1PMcPJ1H80
juonSGIRFAbTJLgNbJkg9U3UjObVOLJCraOjSdTPJ0bPy/Tkneif6ns1g9MemuucZMWE7pXS9yXb
F5vuk54MYLv6RZTvUT+kby3ZFcoMLb7BxAa8bB1528R2A4iuX4I6zW+FUz2iwodZbt55ByjvKc0a
9roZvDXnzUFXLG+MC9WVdoxvGqUq+1Bpp0e2VdjeqnruENb064LHv+Xxiu1hpvxTdvNU2wMQNHFx
JTcDebNRuuVNwivhEyo4/+gOArr0kmN3NYke2fvs1GI7go/Mf0sjiTJ9qe2l0jZ2oCjpQMnMzXml
HH5GGcMNWGQr0Xtq4yfg9am+1GPSwnbCO+lg4YMvrQkd1CyXoLHyaJ2wVkLaTofDsOmQoC1y3+HK
VVHzkhNQ7drYGbbMMQ9k5lHZJJ8jG60XEebVHiYKvS1xSRnFdrbJ3yuY0HRzcIOWub8wXriuEGUh
tcI5Dj5dWMvcM1qGt6QJ1XTmwTojLdAkTQjevb6kGKABA374hCMqPjWuB76pB4S+qH+AvTI4YnOJ
jdWgZ9Dtfo9TiVyY6WBx1dCiMhewk1ccRVK/JOgpuNCRo/GLrx2674V1ZRXbPoOzUuCaLpVNvZRe
JEd29VviMsy5zzw8jo8N5BlHuWXMFWxjv8sle3rsU3s4oyMvzyQPrYd740QbIgfUA1xDVkgF5IWl
8cmiy1+nR5Wf272orvnK73Ch0525jNvORZbhA4tFugMk0NowlB5OPjT4aon8K8sd8eg9QLBhtUBX
Vyz7FW1581CfhHu50x5ZSrCpulj54hXiys5jkEKZcCFCDLQzYJyhe4xGB7woN/2N5VjviHyeOEKb
M2osaU9+2tE/Vh8sLlFYyAdIS9ZJwNdBuXUr3smOOXCHVa/KEUrJDuu/vPWVLbJxtC5ATUdxncT7
otkURExc1IPxmD+liLjQgWarDIQ3Vx1s0U9aA1Yeu2ojvRj1djrR0h05YRiF0COG70AzG2i8/pwU
VxuwmpZEQsJ1LciG2/C8qC/lbnaZqXb1MrP1FC4D86g1ZKk7qAE7bz1neAHrKNiAOfwueXwRh32u
EqCBjXeBvdgjAe3AWKXPKRb2dJXSZ12+U1WgO0Q3pV6CK7lhYJQd8yK71iN5fGWCeIDoMLbQWEyX
IYKbRbUJ5BXe3WEfruF5mtaxxEDFgXSEBirxrvwm/U4BZbHwn6ePlNxJbnMkfkARZboybxZeU39N
WWTZ45m90za+EK2gSO94XyKTUMRD+Ioir092E3hk4G/NzixYdeiHWZ04bn108aiJJK504XvRYdc1
0L2cuf9Y40gLdsXX+TjawYf0LFgrOoL+kNyZQCgv0okBCAwv6ZRsJqe8SCQ2UM9dSHTU5puBorxZ
ndMeuhPsonqhfTSOXy/TZ1FcmizFxXmhStsccZRxf8RPzTmsS3ZyG4qbj6lIX8ZQpDlbcodDBTqS
dY9eG9IfT4AYQNu8eN6jADyAAnSjcMUSFKixk7dZ5CCtgPcI9h561Ht5y19zb4+yPnyIziZ2LG2t
raP7XHgKDkjPeV276MJVRZ7uNjoR9DBxUDxL68JRXcjHbDwZiKxFt9nQnrZA8ldB5Zay036ZYF3Z
M2grFpJgotu7+ShOR+8xW6NnurdfOGUKqoArnFy24HgteaP4R5BFN9ab3jm/qEustft0WsZvs4b+
W3Ha14L5xvcIk15WLtBUEET2GC4P3a7vuaQXySNnXngB5XjuRFcLN9CObMDD7aq8cVdXiCDmpzIb
O8Y7MniKLaeIsjafdMaUKDVPDJTeMDt+8YWEm8/fkJeBF0yF+EE+SIkuYuldZaaXO+2hYFiCdx4A
wRcRFCb0sC+NzI/4Mlm7WHIQJGaOYhzZWnfnTt9gTuAd/KoybknU924SaU4gR/gvmHVWVcwBhaiq
dnLeeiGNba9yp+tlQkwwzVAClWFFo24bBX5mFu+RK2HFPow06C8ZIX6HSvmuq48qWFVnfqeRM4pF
2Mb/oobJThVFwgUSkEc0BlXCFnBJVcEGXRZ30h144dQvj5cx26J4J422vRGLwHUcXLt990nM/Csp
A/hQpvfyi67Rqld5tfS+4dYMHDR41s0ts2Tt2R8WnFkiwB8X4uBhpjymBN8TxdOjEDsSTXqH+5vh
QSIauFsVO3jB5TG00bYTHqV+ihtKxNCt0Gzs1EO5ZuDH7aW0/WNyx4DosjSs39vCRq8cXMsdhFvW
t5wUJzIjjiY8cXf46r7MI1elgPPjOh2CQ/ZhXf1Tc0Cgp75bm/Cp2ndcBd6ifIISPGbfEkAjzHYJ
4XTLMSL6ANysM3wYpluwpoBfx9IfAkuKo2UIZ9GGiRJWHUZxN8kqz/NQaj5hZPEymEX+vZ9IoKrn
v5BE8h5TyLq47iu7STht2/lvfz78/Hc/n/18m9ETsJvFMStjhCQ7awilOQaI/zo3JggS4znxm3Wf
RiAsRWnla4MCMZ41X8B9pilrMhPxKdqGzPNVKABq0kKXVtGApjMwl0AdWPUNvLHTugNTJ5GLbUCK
toKdrpk8Nqthcqum2J4ETpDJEBE3ZBi4mhhYpdzFKfMjmZuHnjuhHFFRCUbjeKNo14aJjq4SGUbh
yl7AriOqOGruKFcDu4T/8CjNaZlplhDjzYRdtCi4GxZbq9KLBjphkgRq0Pe5Z77JWNwoq4FfjACd
k4pY0SpBfWmhJ+iTiqG57KWOEg7gmUIEebAbhAhwcug31bJTvMopZ/9/mXEU5mXePJRUR6YS4HyL
TDQiPs0aUm08yP1ObWf5cDwxSDH7XRAlF2F2pYAq8AgqV+4447rFxP0hauNgk41MMlUheijynsw0
Y2dwOHlBueugzEgTmvGypELuc++ShN6rqoAZadixomunfY64/9WTRqginPy8Qk9HYoq/o78+NwUo
dVklAG+USUsYw5ROhKBeZovqxu+tW5Dil4hQTwedua0NUnuK4UWPM3nT9QJ7skY/e9Fbgkt361nS
l1oQY6R15mB3YxS5qPA5fwU3atXkrpo0K15M8B+GN7RCU1PZgjc8TP4lzTLtBVBVLeTichAboNwY
3KV+hePkWmrfkgAOQfETkk4SzlVCz5mpWd9lZuykesAkJnhMTjIeQzoSOTCoCNJMgdZ3ehYas1uD
ToClLgbfE8IhCQlfZfpkm/VdsPaY5ZXtdEMnSY5BhK2gFCB6+XrPhsHvn8f5HyN2049RucgWRqBh
SLBQTBZJHbjE0RrOPDiYtlhexILxdKhY7hSrOe6/APkGrOHpuS+F5y4LjjpnaIeEG/RX/tw0NGM/
34sz9Vs0N7GE8Lno6d+Zp4XGQMufmCcEqSVuDfHaiOpLNsTrlvQaULsq5X3JqTNO1hN35WDRmj6P
wPhAivmcaz1aThriIqNEVfLmhsg+4fDB2GH01ns1wADx3lUk7nHYtTsjp2AuUjYIML4s9W4l0gtW
9poWlAVWE/aksoz7vMPeXdAyyAErlKhEZBEmiStVqb95CPCiojGjo4uD0s2lkGYGiK5cGhdrNJ6E
qKdtMirqafEeF/17NHDSmJnngqeg9Wg2sNm2EI8yFj3dLO8G6z1beBVuKYlItxzURHIEIUrMVBnt
Elf12gyR/loZ9MZO4gAw/Gs7qIFrIK+hL42aTlxKgnhBWufUNaQDIbx6uCQ1VSICBluDbTbNRk6U
GG5swbkoo6dSOuYWgk+SDPbxWxiyQeQWCQyntAhXhuGssG/z2+JkWtkl7KubNAvzO2NEKl1LYBia
BwsVHddbf0tVVC0YBOhkjBFSTM3awgNZ1uesk0VUZMjaNV8XnELKL8hUuYNVcrauVEparVKJyYzb
5wj/PW4tdjHcw9O9VT4pJi2alEV3oyFbTI3wYyL0X0a+ee36aD+RQerJauyYaEPznF566ALZ1tDw
rqJ4lE8Fe0BBhNGgWxjIE4MgBWsiaDoeHiOIMKDarLcyoXPNg/Q2oK0JO14rxVIQSQ2zLzUujwVj
hqYhdgaDm9K1z0UOKqEeSZ3Tkyiyi5HFmqgO2xp5Yy2/BgOFbNHcRX3nS8WRvca6MFCNmQ3RjAOL
+xQjUF1S4GeHfFSYzaT+YfmQm9omLctH0TKPQ1G5XY9PKWxE0JtV9Vkk0ITEN98HB8JUXliY4ZyC
UePRHY3kHgtOHbP9rbTgkOSgY9glUPDQ4oz3N30kYkMrKezrYM6XY06qCPK+aZmKVMLcq5r9Q2hm
FB5ReBEJrdUSLV0rJWvfISfcPbce/Soiq7YdOVjjYo1iftPo3dZDYb3LKwGjqZg8DF1z74qoXJTp
RHki+zTL1ERp1l1yQXgbutYeAwWSZLZDOnHqB4vgOLxk4D5pJSWERIIB2LEGwKpqfKmnqNE9eD6B
QU+c+X5NHZUYq9xKb/nQ80cFY7WqxxAX+DfRgE6JvyRGOe6WPRwZo++Z/nayW3M3W+hmzLijU47S
JD8l3ai7EEZAlCRbTcumt0kLd5I/CZtIlC6pSQ2aNMWtHxKaaL15xFNBZFdvXFquUyBx3OBlII5q
DfKrJZp8YNfqq7RVnaG5tVc4camsvBBKKkK68L/ZO7PduJGtSz8RD0hGMEgCjb5QzoNmedINYUs2
5zE4BPn0/dF1+j9l10EV0Nd9k5BUZWUqk4yIvfda32po9ImC4LrUqU6iaC5jkD5b/P0fU5rneZ1/
zv0clm+RcFpkI3MqsKpVONknOdoXO0Rf64qSFnImWKc6iVGuobD3dUeBGSm2fWsgR+qnFhjGDUib
FNjVON7nyLTHbNUjT1jhYzck23NyyI4iCWWmASRTl9JQzV9lTu7bBPxlUzc5eZMOWWnBCbvkAJLI
IXphAFtb1WqrFrOdUGxsp2RGye+SWmTz+SuSdEVCXeasVrgosx5m2Zcnr5GkweLug1xd79vaRww6
uT+mdqSNS6ji9DJatrcLSFRrZ8wzrR5utZukTHaT3SIruJv9sy4D+pp9d4qG4Fj4KT2IznsEjANk
axlOqQnJdeU1pJF/bVRk4c5js2FoVRTpcztr7hjtfXJNg608L7/kkf0BN8d88BShAWn4ybdjGn2j
2XtiArof6vI0xuozbDa6Dpm19RyRM6Qhgs6RPrlBBYpgx/2MzxbGDyr8m2DtWXtu8YR34JI0y3OX
M4FgYYfC4DTcxqWcXoIKy0ccOO8DoNhbCIwH+vhoxGXT7seof4o18UP+N+Wm9lZX6hyX84+sJg8i
UPAJI96hWsrdAPrqBv5CTMs5cYlgRpBquKv99s1vV0ATujTcqVG57Y1WW9LcSqyw7ogRpXKdD5E9
xNdxoFCQqCPqaBg3RZY+5yWcCQY0ZFMGqIJaRtn5iARiIcAjCreGicY80deIe//WFZwMWNhufdvM
N0P4iJ+93oC2XA5pNd6PYm8FLnP5ZBAHOAfyjG5Pnn9+9du3BhTdCcrnTdzmkNHjYOcIfMRTgMf3
Pw8/fwZDNdyldvwaZ3g+fj4ADSFnIwMVUjac2iLH/WKven2tqjevhugT5qG7HW0LbgHor7OXjHT4
kpii1KGQXZ0JZBGQ/JQCepcFlVvc9Phy4/ok6Tp5q+I8b4t/Pwxz82iVwt//lKNroCs4FL3a/0OU
/lOZXiGEP/dfQsf4Z+t/HlLkBXLx2lOmMRsX60OJ2/jstUO/9z37CVUjXTHhVQ+41tzDCLDoWrS5
/EM6/P9Fgi9zg9Tv63tJ5y1dfblv/Z+lfkIhnvuTMOAvIsFPqX6rVwPzf/lX/xYIBupfrFqu53gu
OrEgtFFd/1skGLr/ClAOclqSIpC+WgUS/1ck6P/LDoSLvYb/4vq+4GX8RyQoQ0Ft56lVfxDyCv/3
//pFBf6HvpNc6f8iZHB+FQmizkBw6AnblYJf5yBW/FXGgBUwyQcvUZeQoufoR725l/2T51QdY3JK
b6hiyZ2HG6FxFnGqYqK7KhsNly/swyCn2z+9ff/t5fyq5/vj5fhoOEJkdXagHP7uP6sqYBq4Daww
7yI8l0496JF95r6Ns9/c29XXsIkaSCYlcSFjcz+FU3H+++cP+fX/EfT9++lRCVPghiJAgfnr04eZ
WjRjf3npTPSlDsbh2TPo2XpdXSY7KpgywbYfm/6qvTH9B4G+s77Vvz05lwrXCtJ85ITyt7+9S8CG
DLlDfkc5eV/raM4PahYgkZhZZF2KvySLL/Ssc5oNZyvL8MgViKaz8pJp2XM2TzuMnKQblpNejn//
xji/inl+vjNcq1BiUJI6SHp+u06oJsfZtjrifXCk7oC3ffGKttm3beTsS41FYtAJ2HpJhwL0ERn2
JXMUysd8dJ+L2ppP9FXaifne378u+av65+fr4m5wUEjgjVLBer/++YKBaa1L36SoK8dIHuI24iRH
vb6tovCHneekdtrYit0COhGe2K0uRu9cYO8/o9ZNDwRcZ9I9Cs0hv2jnyzz3Pmf+VY3ix9m97ZwB
79BXHLpnUTNCmX36fSpOGVkq866STj0O9RfVah+2mjymC44ReG/1q+rDD1bmyicrbx64yfLb0KES
7TPnUUHEKWKXpmY4Pw4xDbpKdo9RzUEt1QEZR5n/xVLuJ9utwuvfv1vOr+Lz9d1SNreVggbkKyCr
67v5J9FS5iRU8nEkL2kNQCsGWbVVntOTUEcxoAsUkQuKVlJWOaMGVfdW0z4hJuT/7YU4DiuPw53O
DfXbjRZngDmTeZYXL+jxz9nJbWlH4mkZDISuniDA/OA1s4ahLk89h8E+sMzL378Zf71yFI6AQHo0
/Dy8Mb+Jd3Erd5aqB3kZo+QHMYzSh89uhpktPHyQabbnM/qn5e2vqy3PqVxn/RwQxf3uRLBH+De9
W8iLsD28lzVxvNp9ruPgoY6wHmG8ZnLtZXduT+MrX/xbm74+1FLxseu8f7h13L+uN8oWru8gUV9l
6KtG/c8XQxAJZ1wsR1zqvL/W+SSuIuxvA7hwdlaET3Ywv3m+lW45vdKTSzFCLyNZLKZeTnqp0q1I
Gud26Jn3atgyHLvmYheq4knYFXgVjuQ3bZdHJyCx17LT8z6vWbwd2rrcbsM/aA3dv67cypbsY/a6
eEr39ys7ch2YHJSMl0mudu+lie67LhY3Hpb7g6GF30bAZhsLcWfrFfJUaG9gYAfNtW7aJ70wnmhQ
VTRDXmGQo9YXEyfxukkItpjEZYR5cFfoGP0mDHbojEyCQXMATo5RvPkixkSZzxAONHSVEOLR31+r
WBN+2xr4o6QIZbherr792+2SF6EyJbTzCxhbfDXWqomyeblTNdSXdvw8xKbe/f1TOuv1/+t2pNiN
4FM4PscQ9/f7wzQBYiy/FZfUC81TGcfzQ5N2D05DjnvodcxNywAYbSGCy8+HgH67esfuXP7Dpvzb
3sNGL6WNVSaUnFCwzfz+Spqkr4u2baxzH9GsSB37WSKsPPhEa2wSkxocX5m9bwJgXXAtxa2rNTuh
RosRuER4ot6CJ9LFz3Dbun/YtL1fV9T1tfkBpzGOitzSErDmrzcRzWnpKscPz21IEIQF/dDxiOjN
R3TVKg7n7ThgbuW13dq+i6ilH7ZNGQX3674SA/3Y0fkjwHMU1mXyUMYrkx69MRZ7J2wveYT2oKu5
jGn9+kczBStVleZprMOdcfmH2YwzyJ2ji3EG72raIr4Ns9ZB7qHa49wzpTQyerQZRlIjhbCCvHPf
oXvTGfRokyBICtZzX57Azi9zg8ASZybHo3w7L6m7zcjGgNEZHpF92g/TMXXq+vL31xkf4a9XmsfR
F6OKz42LghdE6O8K3ioAC2ZKIc9x7KCL99QHe0mWfZ3S8sPify9MNLFpD/Y2s/q15UOIXa1UtuGE
ljDD7/LpnGXsI61tkG0EZBnZNRHtNEABG8JJLvrZPQPhIHvclq+lLE9Llq+EB7wuSWPEec6UOIe+
ejSTTYpwjo9TAuPaOoakmNz1z1WgCbJT0x1RD8ysYlSOymJsn6CiBGMdYb5bJJNRx3RMI8oVsCND
Ert+fm+wXW41puob8AhsMo1PfkK0dBuxkNRrFcjCQcrVJFrQgA9S2AKToeU+zXfVtOyjYigv7gSc
oXdVv+d4wCU05Ze+BbO1gNti3UgfVU+zqBVZiMrgU9Hk42lJqrUx+MS6RgOfY1FXjK9zanYzjGtA
mW1zMya2uwtby2wapaL73POJKS/lQ88aej8Bs96O7ZLslE2ID+f/Q5sleEQ06pHGi/1dLtaw2lmH
1z7ukNeGqBy1h8pLVkO0aRcEC75pOPbAyD4LrHRZ6372bQwFaUwTSYzmq2YTfi6K16zKPgvvWCwO
aOsBHrc/puaqJbrPZbI/1dTWoOQJFutXaIzOiMQCOnFTO1F9YA5AOe7bqKzKUZyZzbZr8HqKfmy8
SwehbnWIdwbswqWi6Vf02GuneMHHq6J9S2/7EC6ROs/L/CGr0ukK8ALYnp2c7FJ9r0xAYEsSMlT2
dc0kn6GWdIDS+0kfP8DA1aiV0qOg9fiaV/O9RMFCd2l88uH66UlwkO+HJ5WP+TUqaJPGQCt3bcaA
Jq+TF1rE/iOK424TxBw8yrKDTav6Uxq0sKyrguGtjp+sMfoR2W60mzwQhEx3woMB5r7VHkrWKv6Y
N2F3rllrQDcndz3jnRt3CYLPU4MtNqtu22xC/US3CH0eOpI88pHwFiPK3XnuXgZ6q2HXHAYLUVqg
56egTIirTMyd5SGBKIlhXhowM4rL+uSApt30ZOPsgubObZeKgF1vOXKtEbfaDZxnHD4bESKdS9wq
4FYqiNxjDvDHFd5VNnOJiCs15CunjX6Eaacv9VIjOmMPDsOlfpiC+o6VzN02yRIeYoGYy9MglsOB
YanW3yxujQ+R+JJV01OYp+51mThZCCrpQ5OgDZ2q8dZiYDW1c/usyROO5RQ99KrfZrMGf5OhrwzV
97QCk+jRIN9rkD0wd9Gwl/Fy0YU/MS3IErhTWfw4Z+1X5kH62AGfxcpQfI00+sZMhXejlC1+DfxW
Q9b5p8iNvsowmi99Wf+w5DjdxoMDdqEWwcbmU72R3ZC+xB5XWJWetZPOHyWpaWi54f0M/nt/hamd
PNXMP5A1cvCWvujuNQlkaA/Kc2ET5azaH+HkWLeFp7/qom/vpQ89fli+xXY1nSua7DsvFzV2P1Jf
bRjpLQD/untNnYgOt5fcqxoVB7ERzDKDML+NUOpPky/O3trfJ2QDgXnLEri0NADyobgbZDcfbItP
yyYaiLgFEmQq38qudWt97CiHD97kt2RToDzVYf1WcqQgwpZ0YsdpHuBj6tMY5FfwzSBLEwQi5FU9
2yYhCDUUp9FaXoGrAZNskVo5ll+c2pG413Z8RUGUDSXAOBiSmzXjFn0SJFXeUkADgXOkN3ubhUY/
wlqvosDdq55xhPSYQOup1rtO95Shteu8VP6R5iNDL0cQMlyUHzqZmavl5NFHptPf47UXGSxzThnN
KxmrQYCrQVpUqin8OIR5fSciVqQM/Me2Smxwb8KqmDwizO/IwXWi9pPhhEaHN4bVNwzmWo7hSzK3
KffbeBDGkfdWonZGloTYGG2g9njzS3w1NpKdUiJ092P7Lq1D4s3jFkdVFu8dSU1dGo/QuNY6jb3z
ANmMfy6Ha6R1cGst6GED3HprcVZRGe/dftVGdV3S0EhP60M3VP5mcheY7Nbzot0VtyyJoWR1esyj
m34FPDll4F3mfHmoekaODNUAkpfkStmZfqE55l/iErRDmxPvV6r6CZhbRXh5htNwYqZauUZ8GqUz
7puM9FyLxUksOTuEq78vs8ZSPYnxVBHugE3e8W4mGpe7qj5M1AzgTlHM1So3XCTuY2zRjVYetUQI
GJlbN/d2vkJr01TFi2+Z4ir0dR476xgC9d3e6CYmBHVpqBYb86CDCGfKmgSrI+/auIRedEw6I4sQ
Grgg3sFAOdrKvGPP73xrVwysKaojP9wil5J0G3HvTgx0cl/v3XYKP7cawx8SdpDuYGDdsP1itRyz
41mSHeSUamfHebmtWuZz+cK8p1mLi0BO+n3O3JgFMrUveY1FbTB0jVpZ/Sg1EofA8sS1TfzHXrXl
faAZjoR9Y/blEFzHse8eOYdjkwpR/YURUoSmSy6FBkgRO119trx9w7j7bCXUL8x2PXsRe1Un5DsQ
C6H3gbDR1OfqNM2ISAyWMxla4yFdwH0ZNGaWYezo9sZcx47ZY8/Mh89xQP1pkDRrSf/GwW50bQML
YjJwk3QEZN0t43RmHbYrSuLQn33q8XHaKrDMhROq+66GhD3WGQw+mfSnWTn2xR2Rj4PMbV0xv6bx
egBzD4xNrFuDt0/m2XCnI1D7kZOHu24M77IWali2NPXBVAIRcU/Ly6WXyubvZvveVMjOZpbFeMzB
i9YkTI0l6VeMTLutFeLmzwQmplKkmPAKGg43zDM8QlF4xqxNhkOjyMDMvS8F/ftrFoX2hk6eBKeV
eddkIbCTndcloP4skHRs4CN6pySpQOwPKr817OAQ73XI/Y6YhxiePTujs5uW8LvfBz+SepxOOpCv
YwWQpEFKyT29q6Ksh7Fkf8utKKUkIe9ngnaP1MjbhwgLEgiO+6YDCQ77/mqL8a5SA4WKhLdihafe
XKyZ67t0mu/Sc15F6HJ3uYydIiKVSUJi75BvNYqGnRzLz0O9YttzpGc2cmLtqCdTGrOPApgmbUUe
uLqszTCTkB/iw3GkSvlhKhDs+GK+Bf7wydP5ybfVXjESI3+mjDnEeftlgk3eLRoKWQIMAc/XZmpe
wXxDOTJASGeUMHFr+lMRkv7TIbboZnJmo2QF0nURQ0d9a7kQznBMVQN5AevoHeV1Z8THYFVxO3xs
Uz+/egabWpqYU+AxWS+8HuDIWH+1y/nr4GTHYXbevN3owHZM7OJ5nCeUxEEmN7KRsKs+WgMksxJg
5ib18NV23rvLXG2jgfrvMqcl/BYjh+HDqCXZP0Hotjd1g/SnMd7dPKKNBOXUcDDOiQ9uNFLozOJj
QWo0zTXBCHH1ONot+R/zwJypB6EOrhuCDsEPKW8PyT4dovPEb6F5BwaHBZYAPUGFqYqW06/a1pp0
zMLGdjql9V2dyZ5x8t53Ucd2pn8eGpIPitYdT6ig0gjWJ/NeDc6ZUVvxEPdjAZHeHBm2cu4dG2qP
2CNqCPtN2uvj7OZssjgyrJHAisZiIF7GhKMuDUYdJ0N21aKPdFKi9yj6CMuZOMsWCJbCFPAdPvT8
zhL5lyG3X8sEexu+RgTmg7UOlu6tFR0X2f0GxumauZshaNPBPtTpQGCVczO06Xcq3qNExrPrZFRt
x05+ZGN44Cz6LpcVe4XAJ4t9IOJM1bfS8h8DgpQOrpZ70Xntvlrap6JyKvJQq3aXk0TKCf2GaIBT
WQtYOoZVzrePjdV+nz1KDAFTiWXzE5maqBxpJXmi5FgZWw6CfPcZ3GW3LcshxPpeXyRiuk1JtgdV
xXkhbxJtJqFHvNBDFYuZdUwdw6FBgaVRXrJpARUd/PIQ5e/MEr9PxmPPEKjO9Yw32vgvJE3Mu7yF
Ahll0a4sE7FVcXy1mTXuRY/EaQzgu1LjP5ZNfpcij2g4BLN+9Ks4LXxDu4fIv6NNz9gHDh9ApcB6
M61CH+I9iwl/mj1FTJnFu2jK+iIQObSlD7K7Tcctkl0T5gS5kIaz1GgG4prtR/dYlJ3hm4C4XyTm
Zgotb5v7u9hSCG8h8uSeqLflSHR4XX8rSPuCARvrY+6+55jtdmGNlAjZBx7QdufMlb7WGOem3vky
uh6s4764xhwEIRaPx8pnwik9oJhzYZJPywFd410QeehYJ0QZhdSPrsvvtCK0IryQkxfxV2hbIbQb
yaPh1y3jPpcNHmlVUK37j9WY6K0SYAlsB0mF+uJ16PRIEDP3M3GymQuqJcP6CLDRupl83mMu3YD3
H7/nSGpu51COS5pVTNrlOaCaYKn4lr7W+HPBcJmvBRwtY4WclAOX3WUAski4Vq8553sAeuxODsAO
fCqu+EkqLNVNjp4dW6W707G6Zh27a4nSGAXJJ+F02IgOY9w5R3elL6rxa+d9Ltz+3Qpzjic4WNjC
XNRU21jLixbpCt7qxKFenGvaYShJbLjt1pCf5ZQc/TL+WNnNDydmeWZEzyE3pBwmTrAPiruYXS4i
Kw6xi3qw+rnZrxEMEHIzAB4LOXx2+DSlzbbQ1XilBTo9xyE2DGqLZeeGdInE0nY7DwEBu0+e4RDC
bu44zPUF5pQolK90PO1zF4lxz7gAGfU4FEdn9fXmo7H3g1VZ22KOVu8NxDF/Sld+YfvdCwMHbEJ9
HVmGz07KQXsb+ntgtOi3bEDkgTTZHb8H59H6FRFo2V0Slw9iTpbTf36uezlBblp1xapOqahsNCUu
98XPb38+UJSgW/BXUWAjcG8NkhAbCK39YSza5K4RWEU5zY7zuY2mU7/+rPv5s7lP3pOKrJHadPHd
5FrH2Nb22WeQf/fzwfufr5TAc2FiLLQmDj6ICQVHIUjKUoamU6Gn8JTE1pWZD9/6UwttE+k9Kuwm
dJgTtClE07RoXsn3bAZ8K1ZREnU3ojrM0LtVPnl0g5WD7ivtV6pis/WdZdoT0rvJFR8hcYhp2bzr
KoMBlmdweqPxMVjTrKl//BqJWmPBIAvXnMHEdi7kSPBBKgQE1nGEj8zYf97Q2r7tvAkJap9tC4aH
LJy4CH1lvXted11kgvwnpj/msc2QDfGcZfE9UWA2vk/08bZzT1MG8ctCNUdyT3Fzw5Q236O8RNA3
zi+6FV/nFF0I5cmPYQEsp2TLDbT2GBPB6b9NtqVHlxplD59p0/ndScsleQqc8apdkTwMaB6dNLmd
ZHUwKR1RIlbG67pSToQWsXMTvywqEKxWPHk0RLR98nKqwXohY5emR3AxzdAD7GpxHw3VvV7S5a6J
i/rAJmUOqeDmibLUevIGB1PO5G4pot2Tto13KcrlfRZ18sz04tZ3++QaBC12Y+KWb8wchfcwSypP
d4/E2oXHjqPFzVI6/rPjsZlEMTJ4K8nLi/bKe+3BZy7iYkKnPZfHPEfXaE+9OfgV2d0zyZKImeKz
nTrZyUDlsixU97onJwlSILJ5d6wfbFplN8avN34ZajImQWi60PgSK94y3vCuuqqeVdvee2mWX2uy
j3Xrq9upSZH0uLzkKnaDA/vmdFDtAzmPyD6jwHn0gI4VQbubojT+NOryLlijUupm3xNEcZMqwG5N
64Fzdftxx93ypbYK2J9FjyfakO3lz0V3rP0Pmd+zvAOLveW5CjK79p1hH4iHtHsuSF5zZX3xkvqt
azt9L8mlOy5jQLjbzO7qeuY1HP2Pi+uSNdE5JRGqSXIgFW/cGROf60mcOajmhy6QigpFqoupqr1P
cZvLML6d5gfk8ThyY4h8jCQhWjQIeVPtYDieWbK1181PDcf7Ph5wF8T1J7cucUwhOD76fm5dIUw/
h3MOzK5uUUCx//d9UV7rkv5JTJhsj3juU9dEXxEbpTD8A9IxZXdFcPHBKTzn4hiCaxU9unOzWB/s
OamfHCFOlNso4FvylX4Wn27dxqd+VLd0iuKHQQPpKitiDHPIEIeS/uFtY4829qrMudU2QEXmsSH6
WhtL988f/vx/psobb4PnauH0JhXoVGknz9MEwjllBkzDiiPAZsJaOVdl/ziGEqNQhocYyfoKbaql
d62JW9iVSszkVkqgiqNhEkBaD92RKj74wYvTWDCugdGLBVNrXdXIgil/jtOkXsJIhMe2K/EKw/tD
6bccmgkJb0C+FEFGDnMtFylhk1E+F5GLxjfHOqaTJxwNn23zOZvQ+ooCXR1y+qu27ZHPAMfa3BiL
cJco2SKVclIWLJs6FDsL1BjuRl4tixwwXuRYnOyC9DgRQrQh5fI9FcDY8S67srplnC+x1HjVvpTh
dujuQwqym8nMBd7VPHkTKsFyuEJ3M2ypQ6LCY7Da0KU7KJhCH5sRe9jPB+6jJwKt36QVsJIGBl2b
TatlCejRDxM9+59f1Wbt4TcZoJ1qJcH/BPjaFP3bUADoNL6aOZd7vCtFQEszAcFxHrHqcBo7L45O
L+O4DuWo+ydcRwORSGNAPvcEQF7FBuPyCGBINPRPAnFVFfeGzdJsk8W2D6GGlwJTZx8WxUl3FCHu
rJ7nSb1p4j4Jj/q5vjovEwCHw+g0j1M3jxie/XZnPENiDlm76XiTRHAlOoFyrB5QPcXgNbZaTFT/
Q3ZOhOaMR3DaLhm+Y5w3J1/qi7VMzKo4qm9V6Z3ynG50G9c/vC63Lqz+R7pwzY0Y5HzMA/SolHyz
EkRhDV2BzSL80Cx++pjCygi8+PsgW3WuZ16x8eASjj2rIyXZjY1T5NZRqDmbMoTpYxFl1VR4Dcs6
Ekeq2Bh1Jho7qr8mjeZz0hqi3brilkZTviPSh8MhrYgbOw8/itFyyV+1nk1nrx2QG9AlRJ+gmmfX
wIZnpvDezmlQhTDcR2rJU5bSWHcKlqiRizubIf4NqyASM8yi7Xw/FMQJutmarZO3iFpog83ufKbs
BFWQLQ/COVmTATilk0Os5FPDSAtSJB4Di6TgBe23hxp0N2S48DOpkgOBFJTYDS5+ziT2jKnA8fGP
RJb4kjquDeyiu+1lV54Kg0/I1NEhaYoDI4Vgk2AK2rnmjdacRbVGS09xDKW/6MfUO8HSvts0icrC
p4Xbri0fU/a7pPnq525yl5jHJZnlccntBwdR4gHljGZMHNylpRSEnmCTIw7oxqonQh/qjjE2tsTG
7eIdzZDxpkrhAS0Ee45q4G8LsOX4MN6qRn1vZTns/TB/FNTZFD4ZJrX6k2Jj2MfgCMDlHCMv+lKG
NgxqJ5wwYyFdLvOFBGzWpc3SmHRniL+cqav5ZQxTcjx6XlM/jnkU7Z3mm6YZflThdCToHMKoeorl
WGx7N3oHJPPdi0WxI4wXp2PRvqboeSAWcLiWBaO01qcOShP/bLeN3LNAfEic8tl2A5yIKvoylWrZ
ZiNeP4jX4WbS6Bpylv1DVzGn6UufeAxBvLf4GMXxl7AT06YRAKoqFcRY+1OCyMKUVYFqNUlr9sSI
YaogvsIieTyoTAEOhQ67Fu6dP2fATFe+Rd49Zd3wtpieS/HHlHJaaBk7uenUXKKqwaOz7IOMpkiK
5dP+vHQpLfwUkzsAcpahYEYxCr7CQjrtx2VOWiKRf9Nb2KwtDibSwCHyTda1JRmCMcf0FNyDfWAi
zI5XGMRZznx1aFHskZF9gE5UbCddfPRUR6gwJyvAJRyawwZ/QVoSd5sX6nGx5Otsj4r1YOWyYOed
1Zrk7AqshFpP2zmSLBZivbytH14229uua4udmqV3oDlNy8O5EMMgDgxfWePn9h2JGLdHoN9t4Odb
0xuQuBmRYi5M79yhCTRRj4c+B/BlpJEBK66dlg9WCZxjCcjztYna7if73DZju2vkbB7QtWfrQZLm
F8l4eE+wtZURgzjTIQFzsmdDCX/B1SzQzm1njt5nEWacSRVeSpQ12ZZlFbCDaiUIaBKjZbt88eO+
/5CliXevkvF+GMP4kUSBI7GL+UsBrWK1tRByNRWsCZHVZAfXYp482RziSznjbOVs5/pxvR8IEnBU
c10zCELvQxUEX1VRAxyZ/WNL/ut9U6OVpk+/X9Iu29sFhUXpUj45urhPl/FSDsI8l4wMb4qqf1li
K7oksgquckg4X8ntJMKIoHgZHhqfg1JTEmSc0wClf091VBKEsqQtJlXFOH/GkcLcgOtvcD4QJmJA
jGIPyJuzNcoYRlD6fbBIMaForm7L2tx5QzAdZle0O7sp36plpMTIoFwJK/iKZAvHSSPsj26Mvh1Q
FYjSXB8bzFNDHrQM3M1DxYHrnFR0XmT4qV6HHZEbvwpTg+HDnsxwLT5yKn1za/4arFLjJihLRkbL
og995le7uu8xqyvnwY4b+1D5JSSmhuNKCrPYGXdFkqf7KpQVygUM8RVAypBWEzQ/0NV47yBC8EQv
Xly91/7wJluoQH3k3Hq1Cq4iHY85apJTFzTNpiairEhqcXCdAuSIxw7NDAljWdIA5U2a+FjxzzF8
BnjChlhsJjvQ9KwGjLOt+MY8useL2j4GrMUHERTQSlTbbGzdoT+s8DRlar4rC7AqOXEDu47uZeo1
TLiMfMRfc1CCSrRscWzjvvBSVrdBcviZo5LTlmzdXRy2PYde5zCk4dPQefY5iskAjE2goI3hMGjL
28qbyFec8zNanXg3En99U5OwkhfMw52kXBECbLpRMvuYMt0v0cgnlyCOKDA1oDPITzYr5yZIGYrS
0M098heWkas9wl5gOrqQnKHpCMJN0ceotZKz2OE3swvmmZlpk48NPube5ihSM7nZ2OhSd+OC4aP1
x5mtRoGbrGLYEXY3QFJHHhUuqiFnIbvkfn+qxu5z55PzNK6zQWlPwcaLMmJKceY2k/hmvNw+DgEJ
2MVMhd5CKOr1fGhjXKPd6roLDCwDP03ik2Xl1nPUHoLc23apz8QQt9e98gHWVN8xTG1i08hrDX53
i0QFv7WF/lN57rGp9xWf0r0F9tQRHZs36pmNTDqSzv2U6dlEs3UCTsBkrdcao5tquEKTnmOhTuG0
Wz36CghhSHPIr1HRUdTBcMqIRPItyqLYZSRuoVPa0BunQPATMJnE+naxL3dul4fngIbxAyKqFxtV
2k2dunfFJCGFEmG+zdwW9irZROqza0qMkZxVrpL5OtT8L1TZAbsreS1R5/1oA2gBWYBk0CFWIy1j
JiDpum1olNThdGYDvRsxpEnK0ntPw9a0HH11O8BrhYqR0A7NdVTd7dhG/V4Q/y3HurhrF6DIeiHe
BA0cc0O05BgtzbhVo8G/HmvcNvbsQFFuP2DvY620ig+NPTT7JJrol9v6smD73NboMrbe6C13A+8c
epr+LP2V+aZHAKRhQATQHDNUS4cTuphjjHFRhC3MkdZyNjQkOkYP1K5ZB27WlykcgBjZ1aqav0ky
Jiik824yp6x3c+bPD5Nnc+iMdLALBoLL8w5Iplz+D3vntRy3km3bL0IHPBKv5Q09RYrkC4KiJHjv
8+vPQHLvXWpdnb7R7yeCUYFCWaJgMteac8w7zS1gzjMLw61aIWzwoOb7rZ3fNJUx73F2VXhRcYPh
jmYKaonglA7PpKS3unmL+xN3c4A9xJtQkEQ4//q+tnamTdl9nujkVAM9E+KGH0Kkgo+5b57Thu1W
G0lwCmAeVVMPXXL4GrP5cFo5clXJZgMd8Iyh7cmRyTejjw6MC3suvcmvN2rd8O8PqHVaptdcETCs
Cj0l27SiGf1PrsVnzoWKl1Ar1U3tCSyIrTuu+wb2XolEEz5gc0rMpDlp0ugIC1/uX1aSBNqcaq5d
xIcsi+qZ5MkuyC2a7LnnMf8eOVtgXG6ICFtenRfyHJRcJlO9hFOlPpn8oL8X9bzIj3gPuIAU1ely
Uw8zsPXLffyg/TZ2kw8tiepTzb93khhfmnGud7ZTOnvNbPfqscsT9DqAwG5Wgrwrr/78ttjzWlyy
y7+obqJlyesBJ9RxwrD+b2tNvmz2kcM/y9P5oDJAaKs+1qmVk1xEIoifot1zXUqhyz21ahTwPdrQ
frTzJOcMGkJTStPyGFNh7SjCS5gmACIPQ0Cbtc7Dd1c639XL0yV8pLIFELHiS2tbVE8mBseaj+RB
qez+z8Lz5T9beBbBKFLhf9ie/4+F57osuvfi/VcDz1+v+cvAY+j2v3QT1oGNYtsk6hht7l8GHsNw
/6U7huHpFg05VPx80t8GHv9fCHB9XTdd4cAIXcTVfxt47H/htXF8z1JiZdc2/hsDj2kZ/y4OdnQq
gq5h8WfBDIf2/ZsFopIlOVw0K25dsneIQOa8l5bFoSCtapVr+lEW5IcjQWRgKZJtNsRvdPC6kzW5
NMxSSLN1dO51pB+GhHncFz8FJLSs6pxXU3QPNGqStTcwp5gRQe8MprJe54Ozqr3n1inv8arc+hE8
G4JshP4lnbtvUi7ZIRQ1GaSTRd1Yr1E6fRQmaY523t1m6azfRz7wcPqTqZaKVYY7k9BXSWqPTWu/
IzxrrIyNld7VUj5DvfxqzVyty5/hSDtxbqgdgrw0ervYRWSQ7uts6tdhkO1DXsaohy55EocvWYYi
iKbtd9zuEMlpqYjGDpdaJZ5rTgd4m0/h8D5JPb3Pu3Lb++jlWtkkV57pnbUhssF/BRii+zncyBGx
aOzH3+tekFuTgQh2oDSjEUWvtddFuafdRP8Z9GWOtXfNMxAmVxhInRRgX4TbJPIhqdjwgJkN0Qwk
puaKXmAFw3uHcphghQqBUE+5A3dgxIV/ZkywK7LJuUVUvTErBjadTYUAdsIjHdQCxrd+1w1A5GjT
dGuZUngjTIvMbpgRBlcX085ejAa4XE04pdFT47YYKe1iJjXoXl1amAhRraR99ZMMkINc0kR7/UQy
7HhV1dHOEDbt84UylzUwRUBM7kO2wBIwA3rMe0NE+OBK296ZCVeAAi3sCkwkg2IpiQUX823NDO0c
i+wngyFtNeWC5Ch8m51vg5LkPWTaQGWgi5ZTCN9EGfjT0pkOlkOtOEF6n6UR8tGsDA7Zwi2JXESJ
FrluiRw3U0wylFXozg6NprGPPc7Qrn6NRumbESb93k29t0JyfS8jzLYkRcOVu6G+hFfZqt7ReSQb
rSsIq4eOVxuI/d1KgsrBBWG6J3KpmTM1TBpFVuN+MH+ifKuOEfgNPc7ktmEoSr2LvgfKl43V0Fbs
3PDcuYe2/Ei1Lj8lBYgsF4vqHtX4fKXrIELiyIRKlhbAl4biIYqeg8jPznaNNLaLnZHvE2005ImY
qQyK5wRtTvHD1K51UkxREX04TCkjFOR6c+tpY7HDSisW1F+Uc3x7QFi5tNNjGVA52ekRju9XH+Y/
Yl2ysGOYg42PmFCzvfe8Cb53nMBAIxvaupnNXYzpn4hodM+z88MrpmtcHLx3AmIor3tM6vg/NsaQ
FuuhhaVYcZ3cMf9ZDX5VHbS63MzMCkJMXg3RUpGRvNQE2x29ypJ3zVjBAKYL3QwLAjAX2yb2mUQT
mbuVRd5v6DjyqyEqnrxwr9NTAOSnv8UxqbdopmdhIdu21oHnfGeLF4uYyDin413XlcfGEPy2nTfs
iHNdz4V9nNhnG3KwA7IpC50Q0zQe3wmq3KHBmA4OkXBwuWgo4Y1BtxnTr8qGcjwmZvRS+dGNXopm
EwmwTEPJLheneMnsrLc2omC4X0L3z9DEz10b7nS7wK2E7F/rA7p5XLVXZfYSllA6x2Ky9nUf3DJ9
jCiD9vhfjhNt7AwcjqEPHYNG7V1YOf2a6N0p4tsit5xFbEF4eNB2SGbn+6SfryPQGtuMzDHo5123
nvR87YcdjAJCaHU3Fnszgiw098GhIc58rCb6ysfeyZrbKDHTU+eCkStQ+CIRI/0cdr0cm1NcOs0p
86P2NDpNtvdDHT/Y36vUMwgo182aYtTyms/Hlhf+ct+MogaPQMU+KrThlC6lcLVkjBagVPe7lQb7
JLKMvUlG5Unp4B1HMNZb7qqbtHHzLU2/n90gR0qCXjvt0ZDeGraOPiEtocVMDseCGEN6fe3RNSmJ
DKgM1nVkX0lO1Bs38kziez3tJkJkokt9WMdkodHAhB8ruiUlTy2qm7YCISn5l9bSIf1b3agUORUg
d1lndNRki2ipmVNevze4jOIGbDfRciZMZPNgxYza8mDAISa/lEQMWGkpbiQ66KiNM2Jt+1tds4yT
ukEpT0MijAgGy909ib/pqXbO7FfpKXLcO7QjX1Fs37cTkPTQmOhOhNeCpuoR18mI+asK80OTmtvO
WH45h+k4IbWPk1sWOrUs1rX18tM1wH7H7inPaLGJYgP6ZD6EOdVUsyDVcxLvHdClLrHqczY6PwHQ
wAIVbrJPvPZWjWLVCF0NSHWYoUUljzYy1xKNAwN0z/zwBya2dPh2oQvyviYTGSc/unN1Q5WuOdEn
4AurRaPj9NiEZbetLcpeGjKsunPp4k8+F/CUMLAKeAvCmSWWul/y+1RUn5WmiCLuPWd6tPV8OOXl
KXK9pXMZZfvA0K/C1B0AJA9vuqGXO7hKx3gkylzPYE4UiEBwvi7sXKqnQ5CiUVd7gKX307qzh3h9
CQVUH6dufltnhtQw29EkMGDskBWpyRMVton6Nc1ctZWauKq2eVz/uMxT1JL0QFH9to4rY6O8+mry
pm4kGYmbOQZnm0icsVQfF2kztbHKRmGA5A9G56DmcCoccLmxAlT4OPleinTK1O4gNQ7f0KbMXOvm
T3M2h/UcItSCFIQRL46+RVn0oU0RcYmXGHuxpF5e7ubpUOSHzwB7b2rkVj2U1y6lGDks4fYeofJ/
PUM91mj2bgm8Uwybw+WdBoDNG9dkFqrezVoOP7X0+TafH7EcdGrpl49R96FaPImxZj/95ylqSb3N
59e5fNTlOWpdGThbe9ZEuM8T7+23B//Xu+qB397z86t+fpx6/HOF2ma//Bu/LKpnBaKXjECmdLrK
oNl8bs7LW//y9D/+J39+/I9P/dOX9tAnrzzR7+yMgXlttRFE7SQ6l7MxhbtaN/aoS5uDeiCYAYp8
PicnXhv3zPJ09ZCTP3GQcMhHzqPXZjXRgnAmRCaQefx5sa0Y4ml1Qty0EUAO9fF5WFMHhtsrmUxr
ZgYeUr1U3Vc3RlQMhyYwNpMxGM2hykS3qVooijYo03H5J2wJbbI19Y3OZRRh64DlIHNzVKkEXM7F
RPnA5kK0CePq1svrU7QgPcqROFCx7HLq7hTr7LmX+2qltuz5aum3l5Rj1h2GjmHRErKqbpohRGy9
3DVT6Hd2wjjAz6f8pN6kzHHagMji/TAOBzTUl4/P1Vq1+MtaKgMvKLnsLayV+jTDHNiKsn51DcnJ
OELeCUotQ0RQqbhTH9Rxaj7FQ/Qemi7zoOW8qG66ZSlhMLxyAvJdzDn7VuBo8yn673Q5nVHTmavW
7w+050uuteapAyBXiarbRCWe1WXbWN33fNTA0yzvhYuWr78sBe2mw+N4dOPxuxz9uxpz4kr9H0Hq
Uk4d012hTghqndoMnHsxu7Sby/czlyvmMIOVvmzFKvcYnwN0KE65yJ1N4NDCbZbsV0ZKL4NBu62S
PvoS9RR7+YGBuL9Uk+FsdewkEj8J+ay6hthuBnM+B9bD1CR7hgSU56jQ5ElGcvKSM2r2Na662CCY
LvPIjFbf0k87dGCptVPvr74XkvPp2JngUYuO0Zt1//nEf35adbfol/hmdL0E5aYEKZFgu1af0muQ
N4fl87Q24l9T91OJNm5l5BSR0zmDvjxia8phYs8O3LrrXvfsQ9Zn9UksY58x7usT+8LPKsoxcv3z
S7Tqrf+5qx6IhfUD1BTjcZ/mQJT6HCXYkhNVThNDAGiAa2nFJlO/jNqtQ32w1g7TiwBEuvpv1GPq
Bov2X4fK5Zf83KGX/Vc9+be76nlq3X9+q64YJsYe1+qQU/ua+jLqbl5mixVsOUwvR+TnShljmNZD
lK3q7UOtd0nxIjhxebL6WOaaHMlqcVKH2ueiOr7Vl2Pk9/cBCMGAD7p85bAqsHcwTtT8/ou9hAEn
y7ERaYEmkU6zSNmklORF2m9lU1R7PxrSQ9lGkQ7Rh6d/LgbLViO7wYFlQXOIE4PaU9XS5eaybpY5
3WcDPaARry//sfqf1E1H4u28Vou+Gp2oxc9vX8np1kkWv4HSe9+2ZNHu3MmHrVtnLWlG9jehvojd
nEzgJUe1sRHvchgvh/hl21/WeWXPzDx0tNXlyeojL3cvr1VLl5/x8sDl/X57bVw89anWcg5j06gT
Z+9FTXFQ99WRxxZPCQFYHv/88hKKH9Ax0qrVe6nfVP1u6saX76GmFUe1uxKP6M0cSvwGUd8zlFF7
yp8X1as/T1VTObcHUWUbMBuEPS836lyi7qolte5yV61zl4Luf/U89eQx+BiNBqT7P4fRoHbQyzET
iGU3/tyZ1VrfhNy5vbxALX0+Sy3+fl+96PNdf3nW7x/w+6s0QnHWnfvFkDoS52UbqsuIWlKv/dO6
y1PUo6YaBarFy436PS531ZJ63f/6rpUh2AKXl6gn/vZRf1r327v+9knhcsKfdBDkUc8cnWMWc/DB
wrK8V8f65UYKq8LLsVxPLivV0mWdzHMOcXW/7qCorj6fqU636s0vT/3lEbUY2ADysG5xSl7OXa4s
yOq4HCi/3P9cVMfVL2vVffV8dZz99UqfBhTqlj6VBiU9Bsf1h95uXVO37zKZItYKu51D+xsBPsU3
f3xK8U7RfO71J04nRNxPlQdgDZe0h1DpqUJbYaMXWklsJK8FfDy3trQn0wj8uwEx48YMhkcCmeJd
2Uw+DkCIuvT1J911HoqJDqZhoW4s26y6kjN9STrtyREr/RXqL8qN1EnWEfaJtRjyeo8ldGUMk7vT
1Dnu93/483QiiRzpl0mVpMVPcj0bTV1e1YX1cuNfrra/XHLV4p+e/ts6delW6z4/4U+v+/yEMfWv
3Hav05TK1ZBuuRHq2L3cx53DJIbSOWUxdcAv98fl4Ppc+cfHf3u5iyINXbZXASZcTmrq5bnwiuRW
PXMg1WtHI+hePYDpkWPnz4txmC3AzfLDiBtQ+yV5KO08gtvuUHjFNv3QMfrwiqteq/ihy+cR/AyI
/pc0z+xdDKWEgp13GgkNg+fnnAbR2c9tFd8ZCF0EaESrGN5jkVRvQrO2WNicV6d3HoJJ/6jMgEQy
Ts/bmKH/YTREuW4lxG87LsaVLCQBe0akE0xD8xkyI8BgJ882edJR16TOuO+0/ty8uWFEmFXIyBCe
cMdH3IWZHh6CsUu32YwiNZZYJcaIaLQ4aw9+QOPWcGhpc509cIl/SV1TbuLSw3iuBc9u379C0NZg
x+eg9C3kRtTZqPINVMEohK9w+1OBD9D5A3vgwJgmshrhwg5RSJXCJZ650IFNBlDUq4CixYyBee30
4ATCUe7DFue33eLoLOzyu2b4tzaiXabK3d6ttJ+5hq8u18x4W6FLijPnOXMBWXsU5uqq9O4GmLrR
vKTWS5KxCqQCZfC1d9GP5MlGJHFNF56tiu90bX6z/KK76Wcwsn6t75zE2XlN4G6zvPg+i+roAEBD
goDFj0kybNS0uKtL3b9l3vfh+ZF20ktPHDxiUaRJ/doYF+TNEJHyRnu1LdCGAbJqpZvszAAmbijg
P/mELjJto3Leko1SFu4ha2xAY4O7yye92Y0lajOdJoIvshy5HhquEZL+ILR9Gi5ORbvZWB0VT62w
HseyFmdnhk7uIato6vYJyALAcC/0t7bwH5OpgwGqt/F94vQvUUSjOJ+0L6WP/E0K44tWFv7aM30c
bEx5zj3E7wIG5K4PQZZWyPPmCI9t0ZCBBjvRWfdo+YRfv8+5U4L2TKEHTIRBzqiRrjyjRSivFa+9
uCkwT6zNDIwILQkK5Yb3BA37ndkns0o7I/qnHQ5T0GBLLOFrBISN5D2A0NwYvrljJta+DRY109yr
2hp3llel6+XsH1nLWY9602YqiNbrqclmxVXTk40OLeLYjcQoWEe6i9pWq+JXewonMK+noiapLIe4
h4ISRQ1aBKN5lVb7PfedlhgD9wtGNSSqxXdvUfLPlv4tqabisRnShMA4PLhuaSDnj42bbqZWTr9l
bTfj2ZexeBwz48obmZ4Q9bUrR/zmTdEeRofrSkmHrTdLhEP9j9CLi7t0xO9mAHjB27lNGpTLRefe
zE20Nt3x0ez1b9ItzGvOFCh7EJdj8rFfUzxOBKpz+m/q+iVLQJbGfoNbv4mZHCZHZ+nlpz0pZx26
Ct+CQ1xmybYJ7JdyZ5akvKVu++aOtBKS+SUcvXklO/MKqPibJnp/W2ox9dthq7cPc/VR1E50n+iE
o1ZVMRHEgVnHiTSY8k1zBeC+Q4Y9vpqey05CjXiOsa762gL6jlyI+Xl66yKcj110Gl4JkRdT35c5
tPONgTd+i4o+W2uzuahBNP479tlEJxxk6SVmFYGDVeV/zym15dO4r4JZXmVRce/VBFR04bT1vGPq
Mtc0sq9kgmgUqkXRsPtp4E0EqhYqpYfSpO5ZOM4eqfy9KZZ09xgvKLZ3mKlu7R1DfsftXD+WemN+
hLhTwZ+PxRJsISJ9N2YIvjI2pGYQi5YM07rh42B4PJvO8NUf4Ydl8wwWiJM/A8y73MmRlXAitTR8
vnaFEUrYHQGBNUdtbxPQ7HnO8wDvFOPUV7lk+EEvsvL22Wa8A6LYG0mGNc+i0UDSJsG9GcTbsgkS
MLYdRlZZnZtsKZLrGhuhNK4FHBS7qaYbe9ICGLMtV4iZ61IeommgATBfMZ5Z1UPz0y5t91CT9NFF
8ZpMQbEfrDRnBo/3miTFY9cQMZ2PfXGs4Z+uXNNGjAxBYB2WBv5Mcx73HT/qDNj9OqgIAhI0mTHH
U/33q+YQ90TMAI+gvhIPHIE9GTMZhd1dUyacXTybpuxkdxvhv1YdPVOzoRUU6uFPLew+QjlIsg/u
h9HyjlYJrsxuMF3aSNqiKef3i8JrS5pPjg6HvJjT9IyA8mTN73VbgQjDOpJVEbJ1TcNAkSfDkabc
qnQGdw3laJ/VnCw5Nay8fMAePZBKC3nhLJD4r3rq/V85P55dPyfLRmdHLWZ71aPXX5nA/beWlz5Q
jUeuXMZ7nS1G3hNkGyuN3hKjvElESfxLO6a8ZSkxe5nXJo5z2SVnv+H01gfuN2bM+7amWOvH1zTF
zbWDRhF+OlcjLQivTdesiOwSN4FOEKfVYFrqB2zblKPundjBxpMRg2iX8oBX1z+fjIpeMIif6axr
T5nB1g0p06/8wLXXVvxVbyFWAUwJ6OprEiTLlDCwxmd2iOfnQXehUmv3dZbGJ/CO8OetPY25NIJ+
RfEINrI5X/kjh3gNuop0Dro3U/9Gd5sDNOCNShsVXUDYi5MbT+kcdfdhgMPELM29iMYjnm/kZJxc
Gn9KzoaO8l8Ltk11NU6t/xDG4Xhs4PjHOVZJF52sNw2rMSdrKkCBngCcIVDDyQjmSkLnbnbjgdM4
bG2uUCczB5NPTGm7XSzXhRmX66qDShDEhHYMMn7sTQSMc+4ymq5B0s+FP4M3gR9nksqOm6t+Cow7
T2Y36Tggr8DeL9P1DBEJtXu9tSI5bXV3Wgo/jkMvKiFsK56X3RYSSh/3Z2cw9XWVnm3tBcuCByUH
ADOUSyI24vYVZBLWK0t+mWbtLkYlihw1JafIwKXJtWtfgFhdjcJ5JUtzO+XVedQItc4mrV1ZcLzx
kYzPoo0OhlfUxy5pprW7pFFG1jHwsImVIuqPvguUf0mW11HdrybtLupB7zNuqvxwA/FcPiTWjspw
Fml46eCbeMRY3ARjDVyZ5pOZMNxv5vclOZcsquh7VciryfICoMpc3K3Y2EVHoPySH2i4lbm+qaxH
VBLABmNHQ0bOBTVzwbylDQPMSp64KtEJ7msOwXheBXn7MqC+IIOlehXOcPR7zyBTRGCwj37mc/qK
0gS6M3WJq6boHswZjEyEOvGAAfQbmRBfnDxItwhi0AR7otu12cQwyXAeI+9rzvyHdrQgvjDDq2FU
8VXuXHvamxeS6RD3lINn7ayNcrwal17VrLm7tmTcEnYMxTiblkUaPcRDS6CE9I5eAH0/xT4fz5yU
axP004xqMMvGYW0AJcnyO9OykuM49s9iFj+bGvN3lbvW2h8I843ma0y4yGzqaO2Kbt43Do4xiXwh
7atjrN35JrlJs8u1WJjN0fRwqEYJMQDh5B7N1neumFwwZ8DX4wQE84Xkl4nS3mkvxWgyUC/98mzG
NNNzceRqaD/GnB08ceSM/pRLsXEpU5315i4l1XGX5eMH0vSfQYHFBovGNk6QD+X2dZdFyUZWwyEB
J7erk3Lj9oBLSsefj2MQ3OgtyQNhffSWXmFMv1PGPR6jpCadMALhFhJ/vMUgxRmIk5/Vjnf9NJ18
xkGMqrK9bOduw4Zkv/dHBuGQ/7WJiG+r0w9Tktv3udwgeqERGh18LXot5uamdcLmBtYHUpKo0Qgv
NnZNVezcqKpu8E+sDKEXN2k87exumZqM9Ro371uewxxpLbLOK1fU7P3iKcI8MTMCmILqAe3pvjTs
vT2ADELIX1GMRZ+fueNVVshtSFtyk7jm81wbaAAB5FYOTijcU9kOdWuO7hA5oku4G5yGFSHJUCPI
HNXS0VuLkcunIWt8wQ1EG5QEvred+P4nU/ZPI6KFU5Hc9TrWdV+40VoU+XuRe1fAaBJCDOt07S/c
fmTrSxQn7IAhPGY9e+FodvLGz/LHqRcfjnDGl1L4X+smIznSyr7Dw3c3QY8KmOEuXBn2r8y+aVKH
LIQGvBTKHhqkBn5MNzvJwtxEhVWsIfWNO3h83TqoSUYrkueqs/NHrBzOJs9ynGuInXDrPhUJDpVW
71ZBueQrCqrohSG/AtfFgzCRNQS0QnOdhD2nbAkbwtkeTD10LsYDzVxWG4EwDS/TaSafbtCsm9HC
+lUTlUA01IClaUKGPeCiNDNjj2R4PsD1AghCcEzj9uS/2gx0zGmCLeXoYuM1sD8GzB9cb3aah2Ni
yLjkpmi+QBjplDcRqxgrKc1wVzpBz+WsI3C9bgXISQxPfURgCglCp4yr/wmh6mFMq45Dv4pXc0fx
ORNXqV5Hq7jvnK850yWce/AMUaWtnQYzSoCETQ41IhhcbwfskiBnaItNDZZhN2kJ4gYrAKavucXo
7U4Zkw/OZBlhRo43O7sozwKmiTOpmnLMVoAUFzMPs+RBtPuctMgsz2foWcl97nrlNvKnIwd1uU2C
mK+CPaUIYLKIydLWcITXXtUM9wlmLSdAvBV5Np2TBnUafPJkw+ycA449cGeAnkP+4xiniAxjQqey
Zz2xOM1z0RojV9v7XkR3RETBqSkfprF9FvFDZHfPCRyqdR+mBAEREVsk7pFfowkJssaVoPkhPx5h
CpsUI0nn9jUHtLfk6enIzCP/OapQn9P3vjfM0IV/PxZ7zyZT1UhS7KI2GkFpGLcGAAWMeAxmyI0x
N/iKZy/6mbEtiTGasdHE6Y94dL/Rv98vX/GYuP2bQ5WL6ITsqZlGqmFzd3C6cO8j8V2JAFPl2L+Y
QbsbPP8q9nehg4kmrTvn/BP0UHoKAqhHXCIeTKYghDIlBPGFZB/g31g5KJiXSOYd8wqCXtvopofo
vXKmIdlQGEaD1/RcBvonafYvuRGSBMrWu+1kc6NPmJ1ciAhUQRCyA2grgAlZj4lYerAu+ZpGt9Qg
5tu+LgHbGSRfxfUE0MYCMuD1SXYWRvfJ3v0/bfH/V1vsLNDc/6Atjls0v0387+Ji9aK/0wGQCfuO
b3uAmwC//6Ms9p1/eZ5v+iDWWPm3plj/l2ugOdZNkLOmbi0f/pem2EKIrNuU23iCLsAr/lehAKap
QPcX+K+j+x6NUpuCuoBua3He+3esbWO4Sd3XYXRiNrkWdnhfGUVHmYdWCiaw7jSnmbN3kHipe+pm
8WI3up4c9DklRdj47iw9XXUjaMiQo7vc13FekWstubDmm8COJDlFmXtg7vLW6RSYcSs1V4Z0YErk
PxharMO4aK51TocU8cbdnPvMe3UyRuI8uQomgFkTY1q3N26DnELX5Ib1lU6Ma4HqcE0OfbKdDUog
iDSgRhnpvpLy3PecGN3U9Y8BCTIUBXMCZEvKlBERcFxWNg0Xw6VXnd6S++OO3qlufPlVn6jXUF7t
/QxcNi8ugm8t4NQNDJ4rfJ2tRZaI29KpdSVD7jJOKfOJGTEWCG4M1BMXagcbeRBUyFs1K2G47FuH
6Dg0S1p8TU9b1OPO1GJ/ZekpyANsOJlPMu9AVCBwl9spjN6NRbnRNwlh1pX+wzK/+K0xUz8pMAlr
c4r/iOKj6ZCeJkVPRxR10TZL8gNjr6dKx3/UBU6zZWq1Ax1dWZC8kjD56SbeQ1qb5rFLiYcZbOKO
LO+ObKQ7Uc3HzkAHwXSNqNW6RK8Ex9jsh72Q21bI6DZEuxxvdY/ZRQ58uy4A0rjzGFyPAWMXtOEB
fEfvztMYghddh3MnbW8bzU03sYHUfEj5xtREGQQH6RfJjG0VG+NwisMEBdhDYvTyvWUKXo8/Jurr
xzzQS0521IXnJoPoTwhQVmaPzgi4TNRcStGVI1DriYcmDmGV+uWE0YcTpGgSIHEdwivaj9MRcN5J
TvezKKJDRlAX+D/7iw8Q9BR0GulJ4jqHD3Jk05y9ujTOnON/DDIfV33QkZVp8PNqDvOrga9JYAYw
s/3EJRtAHJgkryF3k0kHfLR0SA4BdPkNfsZ2LcOCEW85x1u8QfeUXbx1ifj0i9A8pvvkbps1Mqo6
Y0CUd512q5tsTNhtR0cfXqfemTeW7op1JiaGSW6BHH5jjowKhI00NtSgoQz1FJ0KaoYxCcxwU/gG
+nyLfr1fR5rzNACS2Yymc9KTMccDqYebAYKbZiJCtqzmwQXOz4+Gza3jOBPNyBZ3HJAbLnHLwv6e
0c15i9pji4yxt3OCj0VPsye9sg1pruBNhLJ4NaC9kWEV24coJt6pLR/CimEe+LWDj2abcj+gfZOU
UgiByERjZtpRimnY25D0yK8XaVzv9QH7eVQCjUKgbET9eYAMQGG9uinJCe1qEKFI6bQ9kOABSpkM
72jM7Cgl7FwbzFI+MADoCvzKtQnmpsuTQ+WZ07ou511U6fW2IKJxPTbhrmI8OvSwHU3LPzo4TK9N
I741p6rc2ghKrfEmn5+6VpOEEhB7qomDmWvho8XTrxMQR7ouXoH8HNuxrzdQTGGN2HcTwUhwBf3h
XJnON4K4GC6VFcV1fuMrYr2IWWAZEbnuH8P4KR5bkq5SbMFhvtg4+k2HQD8MI5ypsuzWGDSoLDNn
IuobB1xOSWKQ8nZo2xecCl8TG6Zna8P2kG2NLjoQu5L3qByixhOKfrqb7WQmtjh3520IahDvPJlw
BvSleh3kjP3sYAGudPnPKBvIpqi+B+kc3JgkWa2IgDTBHcHVbmBg4EiV0cbUNaKlSDNb1w1oM9jI
Q1/ArLUxyXWVwFLojdedFh+wtXnI04yzlO6tFQfVvnTRT6Z9+436Tbkrff9HXNsvfZ0wOy1iRsZm
dWtQAqDgJumpmnq1h8ZPDRPJfsGpDfGkS0xGr+3meX6fbeBBXiUPweC1B9o3FIwxh1uhdR4BqXMl
IvU67k2Cc0e89ml+Mpvh0GaxeUcWa2MFh8TTy33VhZCb5nBngha9qRkKy2ePKiG2dx0lqRTfx8Xk
CjkQEk1/FY31Xe2F9YHcwe/1EH8khUjOwRDh39Tw0kTzV69LkbrPIsHvMbHANMF25HsDA4yBKGoV
MI0MPjV9WFVmSlpmDFMo1cefM9KjrZHa12Przzty/IgWhlgyFFLbFlNTH7m03Ov2Y12WGMnGZzfO
XjovTR9HnB2w+blq2mMIi00ff3R+PtwXyfAQOK6g4jnNjAX9cytNbW0bqOybq1GQWF8EtIwm6ir4
ZkkEpVhonAwXlGkFNSMLQh9mFc1jv2IrdcPwkZMjTCbAQttDNdNyVslvZjABe/g2xhrU4rPV3vcW
k3mXFinGGXgpALZAPH8zBNBcwi7pOo3Dfo6tR73MQblFESfmOj1ARPV2HgEYdElaDj+8r2FZv2kz
Mz8rM921748BqDFaLxlw5S2ukCc3ki+xjacb0OfGQNa+lDjeSmHiViYptcOgtZYuY/LO8EboCAlj
43LnWVPBwe8S7Y33aU0SJ+7ruAVHYMQvlmcmZ2fBZwmK6KlDsa8hZpNiPHVmptNEIs9ashpD8J6j
n23BvBxF3ll3pTHmR+Z0w8qrzXVfkDOJJXXxl5hbNyXp0bFlsvUGosbhiLmgPHLgj7QMIF4Fe661
tziyIKsQB50hPzjpZnbUeosyRehXV5XXYEtwWqg9IOGZAbg7r9Sfe314scB/0t+CyW0RDTilkYu/
y/qg57hxG+dGayv4IWa6Lyow+6bL+bwqKD/12oMrhruR3QjQNqUcLM523GofxPpZ9qh98XWCia0h
vJZtd6PDfe1kd/LjmEz1GPJuO8uXtOLgtc3BP4RhMkN2aV+46mDNmZtgMzGTXXkOaJxGJwmuA3bZ
W8b/sHdmy3Er23b9FYffcQKZSHQO2w/VdyySRYoS+YKQKAl9DySar/dA6fjus48d1z/gFwSLaghW
AYmVa805JnYc0wsfyzBetcS5B26Lsq4Z2WOX4lR0JOWBnWaD5VTHZmw/grmM2e+78amxxa+4o84I
5oKmQJ3sbRetq1UKJIMe0LCQjq6d0+DAEA1iSwnxJEz8LYadfRlFXu1mNxUMF83g2gw0ZTrfC6Ex
zuklTejO0Xvu1tE3Q1jfOEsgFj4xu9AzQ/xuzbR1/b0KyU7tsUY4DbvXyjWjbUpsy4nbi/a2OeQr
m5AUMyuCNdlbzqbNc1YwmD8K+DLDipinYBUa6z5OqUgHmT5DIz3ZaQFf2/F3aU6m0ixC6lAHy0C3
xQ5kH1ptiYOwxRX4oTybgIU3g61+Np5fHhwsI7NNxdLbr1yfEnERWe6TYzK5KVHT6dxDG9+LIw9v
rgwLg4kMuy1pTwWlGZoZMzr71owPq68pYAz5K0ytdpsL50N18IdHmqwjLeRjHY6bsND46wY17aoU
4yv4uM1oACS1QG1uY97PCZ9rD8iWOFaXnrvZPlqV+hjBC9Jsac5YfchETu2Pwss6tuKtfu3AigME
4fF4f1nrgtFbwt3IOJknCIE8SU9xivLo2HFzbPqEANwkK19ANwKHcuP5MoCLWIHJ8daVqjThINjB
iQ+41RZJjTLNdqnW9Ru9k9Po4Py2axCzlCPJ2TSLhwQNzca2I0yO9aaunw1zgKlYuNHOTgnWJb+b
jUGdnJ3CfRLsMdYBM06IEVR+CSs3KYIBF2H5puvceZiD+NEiVLkyFEHxwlBnMppDuam9tjx4gxwg
W9uwAZKUtE8aUD4Iz8ss0x9jApuBPim+sXHINxn+cSU650IhgsVSt1vhw5J1kB9bzFKgxtQPTizn
x7a+0MsFndpae4Bq7D/wQ7HnaL/O2UhVnWfnyY8pCszyhaF2sBURhMpuKM6dKEGapEwb2rTZK7I+
feB20pO3UfbvbewfZeS+I+yNiL+MrHVf2pAPIFwnA8voKPx1iAh5p6toM2Mt5EwfGmNOryawtsyb
87UdzlxmbUsn/SOqpunEmDYJ2MGwcfgGAS7Zt5LHquw0fr32M25o1WZwsZrcB+czl0ero+9OW9Y5
wRw9hKeodWElhZpoIgiCSF56aMOQNiZQ+kgVfmY+8bgjIckbQIBAOrs3XDb5Po5+tsbCs6yb8TLP
yTkDIQXhaVYwDNL+3bdzpgzRozkzGHNr8i21gUcyZvreNHTm6vmb5lP7PiUWQ5i0+B3SE9IPfOZg
y01ByEw9P1adyz0deTVh7FLusnGON7PPNHrLpWSDVyYpIGtkeGycGOhZH275wEncCL1P6YBWGAwJ
tNxhZax1+yWs2uRgk7MuuEmjovE3zD034ezf3Ki/FKEBcbueeQ7Qiy8V9ALltTfDTHA/jb76Tlr2
tsSqRve2+CkT2ECaSN+mqmsq3GLNh8OdzB54Gw7pdZzGSxjGjw3hVK+dw9i9t/n9K9JC8QlrJuMy
OGYGDb0GgQwzpqBYS+7uzWzS1pwzQeIAQCxzah8r9AJ9HPGIJJYTNZW+BOloHdqcx+pUdo/jML8D
tn0aTdlftNJYDyHX00FW6wxwCYVVy3AFkrTNM3kbmmiaonZ6lhrNR2Fmb7nbqJ3D5n5U0tk19gTY
wdXHUVcApJU97pn7wqd35NfOWqDMwTAcjUwyDhGfredl3Kc5dtR6FzVJ/CAIusX0nVJlpgiFIL9B
Utavfiqcc6PgVEQpz3jmUlgO2u5SAMPbZHlNeIkVUFri1aqq9hc5rc4WIMiWCfpL3PNmJxZimtQj
/mGq6AD4RVU/kJ6yHofmrXHDeOuzDjBVRjOAHZDZebNqMGSuwZMRiFqQyg5TZusj0onb+GvjIOUE
zURqsylfIqKmVq12TxPt6c3sutQ6BiWWy/gu5Nz42PSvNhZf8JSpI541qwnPZqBQg1ZsYcwtJmcj
2mSaxaTye3vfy/SmJnWWCqrCELc5U8q4I5d3MVmPoHxMmsuwr5mXpSab81LUTCQmnnwdrmG7+CLL
+Ncs+e+APrE9trj5x+wHle93Ke2EjkN3CQeu7aLkbjNzzJ/oBNTVBzjPcnRwJtdZFRRvtQvez3T5
FYoQaFRVm18haSNbQhKmoXHZdfNoeK/xQDpAgvFmPYke4JCUp9oE+8c65TKhX16DZLNO96/uBxqt
QV/0J89podcxc0YJsGEORL7fcqjtWpzK5XB/yeIt1qYcoP7kmcTqxyGCyMLjqFnS6bHNSZwyVG3+
kxPAz7j/tHY5hfuhsur2pN31XydhdmZI9ARcwdENZv6Mw/2r/9vLdmhA+CCqdpdzM3OwP637vTQL
QSINL+7fHplYbFPd/DIbggUpQdh6TzOF03Ky969IaH/MKPN3ZBCA0b5/z4jnNZc9c5/lTcrDXv55
k6ykwJcqBWKmPvFOTtdrahHLTU59hM9W0Z/pJLy5BcYFNWRbs/CcyuVw/8qnP/fnK0ix1f1vdBQA
hFs1BC07g5LwYLvuRM8E7kAb9ittltide0187ZwM/cla/t04tmxA+ZgUhP4DanIGpbU+zaBW/hxQ
s/jMDP/jm5onClcJenL2uk9GQw4Uo0lNGclX/nL463t4Vw14TshtljSpzhH/PGSGbvCIxK+js7Tb
XHELawct++JU0dGAK68npUOOMCL/OojFxEqRXRH7RRCPZ4ZA9konPpLaRaQDatjDtHg97tYPlxqd
CxpQlWoMNF95gc6LXOs/LxlV4ljpkb2ppUOYkDpySrkTj8J578NwOIEHLvZ1FDMdX3CTy+H+fa9M
mSikMdHEpTczAeuKpQKeek2SFVv4OvN7rue026Zz/i4SuLtwZdLRRki52LdPxgKCAa84r1tIgae/
DtkSMpw607grx+L5/n1+fkIWJvo/tAXMwa32NBt9e6oKM6KLN1iraRLVPiTV2LJT+I5V1K/zO1bl
Pw4ESPQnkkrxiN3/5Mla/gexBCzHy39YL2fRTxnu3/vrxpj6dZHBbwqa8hWDMrWqYoAJSmkTws7t
XCZilsk2qShMBxzYWO6i7s0fKsp1P2VNF2QyjDXmynSgLzI7n5Iok5WbWMchNR4C3R69Bs2qEUzj
ak47grgN3D5IF9u1BmXoueVzGDV7bWp71yfipbb8r1NegOTOd0acRPuyTp4wFI9spevuIeqUuSYA
52divCgyBpBWRD7yLu9tssOLlahs11Otr3xoUgAmiSUes73HfZxrunSJzK6ZoexdEq7MAyFGcNrY
NBwSFciN42Gpy5MtyLK30GN0qTq6qMgwu97v2V8gQVRN9lJWHqlOefebkm7xgVOVGulbnDITcxLW
SxNm9mRvlM0l6CztciYDq7nEyux7bv+YlPy3noGWdw7LB2sEmpUvDrCkIbkKOQJ6CQcrv/Wzs9Ar
dj77CZB6nLnxrkyui3ICSt3hfoKWGmz0QA4XsXnfjeytzV0G8I1D4An0BETh1YpoDQNZonts/cQG
gYUBNs0a58EtmmOa6DefGCfdlGC9gdGvFb/ZKmvr/qnto3VrWF/qHO8dQS4IxYyvpVW8kmM/7z1Y
iw29sr0wAlLUNRI2G6bcu/ZJDbZcwhpBEzVfYzK6T/Tu6W0Y8ugK8U5OGH5XR7pbgnHkMRwYTQ7N
K50s9GfDPvXnfo3Jcdl2Zs9jaLskrSc7wpWTdU1uN+7c/pu2Pcq9mgZU53xnYJP9cHT/XrjMZ4Ub
/eiQykN8MvzVhN4UPG4/rsA4/OAN/yoRRnqZu8MUBKWUBKdQy5861y/xEK4YXzMoDJ7mADDu2NP3
9KHRd9AMM9oSq5HQwH0DgDXNlccK3vMMTkofDLTzWAyHgPApwFuBubdKl+gENSTrJoRzhlf8lwUC
bfGvAz5HoFFI/TzXBiAWidiq7tnZmXAqRZldJpXUG6v1v7BDGFfTyBYTIIETtx/0Cj4GxG1obcZl
zI5mp7V4lADKfJoKZAxp1ZoHy2MaMkVfNMTNVes2NKror67bIjrn4qm5wYuu8AIOD5TgSGCR3DgV
qMW81zRCawbd5fAA1j1Z+OX9unng1uLqstU1mfKeWDX7XYE8OxT9rYT1Sck2vpkCM1aou4+AOLCN
YZsI0F0uszaJ6FwkFD6lsSPn5T3kg2Efbm/KMFK7BMQZtots13rJsSnAYxLnB8C1XoZQefA6T5xp
YHvlTrhJshJ29MDNtVpGGainO+TNU7bWOepBNAi7LM7Jd8r75KaeqjzONpYbQrrj7aYXY4Er9b6H
XmleAmxcbM/tx0pWTNuTQK97Wn2TY4TnOvmYFKk8QWUT7jQxHyfQII4y8SwC85uTpB80totVEEIP
HKpj5YnwzNpK1lK3p4jbRk3nbA1YeqvIgasTQW3oefbugdaiUpPNa8Rgha3JTwOgKmAOC0ngaKBI
JL6kNS1n52XGp63yGX6u+btBuDvMo3grYwCmxNikgEjzV2cYIqZqmk5BkPaAKn1043gF4AbRf4Zk
yJpFL9mn0Q0XJa8eYR1kxXSqIufLkHbyyTy0NZp4rrygqkmQLXGTpIbzvWjLLxBWCbTAC5DWeF5D
rz7UtirWRWrrTTxBI5pZ2GUWJtsi9LYguOmRDazgfaR3aKIu0rKvLFho+WI2N9Lq+dm0JtlcXiOQ
qDq2yYOq3+QMqc0gC6GGskF/Np7fBo3OqwsknbXZPjbSuZaTRYtW7iqrmQ6ZiC8q9t9SZNAkNii5
F5Ao6IfkQBnjB52Ggk1XvlJZtXWj6Qd+COxJwQhXXTuvFJ5fzcgyaGPBj/d5/pdRAwAJl0KWhw8x
4Xhb0//aBxMKni4T3DPDWxRUdJPdkzkw3c+IINiTyvQyKFDYEzR/pGyrhHkMGz67Yqtcfi8z/bVe
1FYiwkni4ukoB8m+VtzaEfB4JxHw1FCf8zIcLtrsH9s8+7WAdRGtRovhVSv6Yswtc9r8QXxMlu/d
/+B+iBf3an63WIbZG33NZHcnY98PdU1x2rPoemTLrOypCA+xo67DBK7Vb245zIh9iJCnHk6ZbvAe
LO7x+yGAGPnnqynooMNGIg52sI0Q9m89tJxxJRmt9IY+w6QN9x6DCU/Mxz42iVOgJ8mYTiGdBhVJ
QijNVVSrJ3DX4yEL0oc848Hj+9VjBGdo7yfCE+tiaMYTAtdjapoTFX48nkZ/qFleK7nJwJKeeEi2
VCgUsY4LpS7Bk3n/PlGXcg91lE2991zTvt/OPePJOL0NQefsTCv3T5bjU1hD7O7s+FTJnk5hvoj0
GGUdXY9CyGlhZmSdPWwLzA9I0E0SicwsP1uzl51nQQooLhQ6ImyvwimuMKstdJcaYtLad5jNOLJN
tipcLMbL4f7V/TAkGVuq+5dgTMtTuSP4E0FTTGNoTC2Un4n4VfWqOk0e93amKOAmFD1bumU/QxNS
Xgcr92SXcP3uL9nqVSsH7CXUEfofy0fmBvE/Py0XmsteJeSIjW698RDArEFqpRvPxctJxDgyNDZ/
a5JxgMaPBb1zpO4zb0cSDs9mHht7Szn5IQHskE+UhX8drIJSsZULquj+5f1PQK7uArLCCGKI8jME
7ZlBSXwtouqdLITiNJkLUo88xAejGNzdv3yvc9oHLWZifRDj4drr8NgRUjAsV/edCnL/inl0d+wL
vFNExLJyWiew1twJizEZPcM95fV+QA8JRn5eCPJR0EGMz+nNLLsI6LXl6f7V/WAnI2Y6Iis37QAy
XmpjnxT0qVFKomyin4e/fF8EbXjCTEEvzxrdtaxqj27zUtarLghX0m24xpZS/35w497HRuWSqMO2
rou9X+VEl5TH+tFlNN9b0SlvKeGKmGvnTpZ0w9Zl24Kg/Q44YWCHtvAON+krF3WRM5Hj8nc0o++R
HSNCtrBFhJaU9zVHpGn8VpoL5y8Eo7+AGu8vrdonTgtYHHD0yNuNcX9NSVL8IyBxYKdnqVMdNgTC
gIoYkL0cOmTjetkj5stu0bct9jMhfdz7BxEupu3s7rdvG9fBMUWfPaJIY4hPSV6ViP69prDPtSXO
qAwJ+yMDzdjfwT5hgpKS+/0QuR2Tt7Aq9b6f4Lstpvu8Cm6B7xe7+88Z/hhB7WXJa6Fc7gJreO48
2POu21OrByWNX9VxsloRMN2vh/tGyLDdrU7Lb2gA4bXcpS4kmpAC7M7rZKEgLA/4U7386f0lYP5u
T+D6kaABtnX8jU1gmSZMcMVCaS17QT+qY54cPTuQdmYyFDF4gq92Vlb/w5HTLZkTjILLLtRd6AJQ
w2Fw3V+Poabn2cS8F7rszy4Ms2NFW+EuwRnvHI37l+VyfTat1RyYHmzupx7V39AKN1CKl5Uiozm8
tmT34LZ8hDqVZO8Y9+s52zCcRfjGDynNyUIafLj/l1Mfcyndv7wfzDT+87MZVdWn+0G2Iyf612ut
rRZ63PxMJtIH6v+9g5h13/5BgS5XF1eIIDZpRu0/LovL8r1GOdBnmUJs7r+xcvsC9sjyPiRG+21W
AnXpOAIq5u2JLgVinJOb9Q4m6HZdDqn15968n6Ke6n7lTDVzumVb3uTeD2yzX7KlPdLWU7h3llbK
8iqY4p96zPX2ju8MGB/CCQ5a4P6a9sByWveb5v7yfrgjgYbFoKx9eu73M0eUT1SYJS9+a1/xnKEu
4dNN7nBUe4oAz+9S4hxWeuiPOs/TE+lEIPh65uHV9I0nmAFYOs/2Vdo8G9kuq6sXq/esA3rvqygE
24cwIHRIwFmh10KgBETf2HyigqAZycqF+400MQ3xLwYztrIc2tc1Zk0u5JMseVdlpT8r+ppEDuU3
r5Lfks55dzLvWlfC37CjVHuyixTvtn3JkpnIkCThcW52J2D+59atsInivaxt82YAo1/lLqqcxa+3
avOP0JfzutekGWZVvMbdxMSVzqK2vHRfx+pLP52tOngoM7aTEiZeLPtrMmQfOI9ZbNVDP+S4Z9Ly
k3Z8e9P0KjVa7WaMpltGlkhHPeaFYLOpCo+YFVCFeyZa2Mx5oE3/5CX4SmB6ucEISx4AxejEj2NG
ZRxXwAC9SW2txTBJkUqh0hF73ZSf3JEzzHeKMhlDR5EmYtQ2kYQ2t8gfmBYU56m2CSax4BZg6ftR
mk+2G6jPKGgmRhPLiAcgZ6/zcOMN5luojEefxgVsxTQ9OkP3W/jU9XWkn9ERW+u2NEiKWe4/ms79
IUnADheNuR8cb39fRXxI78AblwUlHUN5rKcjMgTWtakTjyKbDeJECv805q55/P8cWbag3fT/1HqS
Zfqfaz0/ozj8Xvxd63n/R/9b6yn/oQSuOcHGB1Ar+s2/5J7mP5TpCd9Wvu2Y4GL/BSTr/UN4vokU
1Lcc07IFZ/FP0acS/2AcZ1qup4T7Ryr6P//75/jfwl/l0x8tZ/tvr/9L0edPhDZ07f/4r2hL0HT+
i+ZTehYIWWW5jvJMpdjW/V3zibdo7OCMiLMRiJeuqcuHYNb2qbRs2jT+j5EC52T2THvdrDO3JXXY
Y1NPDI5ncb2/6kXpsRHwnyeMw8/U+7gY5uF8f2WP7F4MgPQYh8NPlZu/Ctk+l4ahLsy2CLLHSrZJ
iwAr2OBs+4lajumUjVUKvKmRY8GecHkdrLqob+Oo3wlVdM5k793apg0fZVNYX4jRsmgOmu0JAe0I
kCN/5L1+ajtjvBUuViwy7plM+yb9k6bPg3OXAISMZPuoJGZX+iO5DMNnYdNymCY8vKgskGDQfv7u
dPUhHzWG30gz0hlFARI6Ie2L4OltPIKd7KKAva1rqeeZPPi1GzhPOpDGC2O47xbx5c8j7Lcz1iVO
uv502Gm9wO4a9nOSkSCDvr6s5fQRUvQTZ8AW1U1sWnq50+yUHM+djJYNa+sANzf1Sx4yCsUUd/EW
pyN6tfwYEKV94OODUmNZ7hVPBOmzARZMJRLCzpR+rBTbrKKjsdwZ+lr2465SYfGLEYp76VEavXgz
GUpSIiDUhDy1aWI+ljIgZaSJ8GZqpLAsR/ridM6LY0YBOyQyYCpHFI9FmYG1z53L2E2ogWLvMrSI
ZSMLXzaqhF3JX78mLu6MsHmK5e8C6mi89hNlb6TBs5/fjtyP0HlyZj6WyA5JvzPZpLn6NtPQv9lD
t58c2V3ZzeEktDLI9ZiWnn0cHdpOEjqvxkc2oarpOr8+BxNLYVa/0QgtzwKVHImL1Y1Yq2HNwLZb
TTolSy4lo0iOriSfnChMTyLySug9qMkUTy377PWgE49QN9TDk/XYi2o4/csC8c878G93nPXvN5zi
PmMD5JqetG0Y03+/4bwWHfKCZzsPDqHU4MEZoAX6wsgbfWsfP7RmHx1tK37polAcC4x9KkjgUKpk
WIkwD7b/+flIJAD/xxkpUwhXgaz2HBAI/4aSNuLMqmijhmeUswP03ZwOp10Z66wabj3dxaOpU5oA
NXxjr3c+cmEazzSlzo0WGK+s5isGWwfDD2agLPeeGEHA5cqD8GNQA4FXZPqofHh3+dxoESbhq/9Z
+ShayUWdzrpPcmwNhOUpkSJ7wdOwTVqaUJ3G5N3xL5AhPDgZgcYQ2Gh88w9Dh1zv0PfxAWLQOloV
8QnKJQi2s/v5kSSeB93D5poml3qWvIMCYWFG4lykLQTLoO6JzwkxLJvHzgryH4ZGeG4GhgstIHpo
kGm9hiQOYixCAoybY+2Bbt2mqbCOSjgPqSHCB0cg1cZpCKmlijokw8WLnIwPdrXTzWusrd2Yb5TN
JE+wl3WkoZ7mBgVDIABvJwNJuj4NzqSSr3Q4QAMTujaaBGQOt7GSySHqyBQME5oSKhqPwnDzgx5+
54EFAzbpvwDq4OaOBXgNy6CAB2A7MQtZ9ygazyixLk6S+Fsrf8/zjq4IaXPArfxu0+Xiu48sg1na
7OzTvv/qLm7TqaMeSQZaNrmP5gxz5MpFF4kSGC5x3qLsmWlCtIynvbBs4FBaaAtdMg1kceSUykME
s2PrpdOWgjAmD2MYL+Pcy21AcjSDtJpiBg24FPqn66PajZPSWHdE6QoREoWR0yAwUc9GdkIAVZMd
aLe05yglkQWb7VHYXCB917y7zNWxhDEnykIEUipCddt1s7GmNB02FV3ddbLcI41tHGYMB5s2mL7q
KAarOZEmrhXSCXLJaOUzTtqMLbkl+KGY5lb+tkPns1KRYho+T6/8To9Ix1+Uo32GT7F+QLN5zWbC
CrN+FNeMHApEMWw82B0fugh/Z+KrGKhGE6PYRw802WsE54yTpwBRY2PSZuyStSz97hyZ5qHEzHGx
A/c5oou7S/AXA5wGE1AvgfKhjSJD+CjmvC+1vRA8/ClZeVbwHddkDIo7RBkjor0gsADt/IvRG4t+
yK0fFL3oPvfTGyHYkdOVm8Iv/b2PSIKZUiPWwLT0flSkBFXta9uJ8ea5CeEOPAECXAQP09JIpTlz
hG8C+7myX6xRqMe531Vito6tJT+NGqv4SGbVnnCbV0u5b6UNyNuwij2U0HiLxbO8TM2mEuNatPX4
lKFPWQMquSIVNDaBNP1tUMRvUkAtQuTH7YAGY5MkjBbcCIlgO2mLsTHoik74W6SZSJZ1DE5bUgt4
xC51XpDucqy0a8LkN/XY2C8hnsVDbbR4lLNnahJa4MJUmN0xQUwTWCMkWF9CPf1QFeANZYVPSePj
8EVlxnZ5uo1xEe9rlX34hqL/vqw89dx8RKZHpHBkYJe3mzdd+F9a9DF0/Il2GAuDSKblfSgb+2zS
yN0s9P2E0fveDl7d/lvjo/W2xVNnMvkxxOiuwp7uMio83MhOt8UOeugHM76UEYCKKDPs/VCpTxJl
1dX6zGdZUjPkmx5vCEnw5IjlXIst0sKWtMQ2JvluuRmLIHiKnGZxWjIV1UNMaBCqrWWNq1LFzbAk
rrWudalG3Z2nLj7cIz+JNaZVODQf5TAkBwMudkVGT2N2H1UOFAqJVrmaa1DgiZaQCxIDE6ltHZPl
zmVKfZqkM2+rge1qAJDczm92YLm73mxdenr2FZGZu7vfkfmi5yZL80ogz6lqKagapkAHer5XApur
Z01cfKjm5lKhmFmhzqtptYQ4vOvuVy699pr3EMcRqx4CWV2DRnhPvhn6T543kSETMlRQA0IAbfUX
Qr9qzo3RX26dnNr5YERb4tqz0puDMVsRI3rOQkrYMo6OnV9Na5ccbzwJEIQpm1+DzHIORZWTtTy7
F9jmNQm/GzdB2V6EUFDoxiN4nyMDMpERnVPGRLk3Q6NJB3s39e7vgRE02SjpIhaGUqML6xec5+SQ
joSzKjGqtUN4zc6mubKhKgmQxNnFKQs9+mV9+DP10+K5TmMY6WX5jnIHH6nVPzO86yDeaHFtMlue
43426MV04sLu4YidHW0kbibRdkTThV21MwZmFTiYzTghBBdKdZ6d2kwGW5om5blTcPsdK/sOmGHa
IUQiRWB2wycAFA9TbFKQoYu+kCM5TAAleBg9FtE4baJWepvJrLlNepwVoDRnVDIEv5aiug5mVD94
nkdEajh87ztFE6DjJmSgIRfS90QWQHdxWNN2ngbKYfOOrU2NfxSrU7vJ4Qow7mZaWlsuv5vBzagM
RkHEBCFBSxgnF8GoL0YyPBslYbb3V4zyaSS7VbznUVPATzDUSyYjfAezyZRIx/uCzhB773HFNZZu
TM1aLsLxiKQ0eEZhbptMRj0v+JpXvcW0CqB0N5qPpolgeU6kv51t73vmVoQPYjVl9MK2RBPoC1ZR
fZmajyrwuy0ueX8fL0ttj9lzS8QLTDZupaPop28IitBGeozZVSV2QyuxuictivC65xHfRAAho1vX
eb9I7SrPqTTEa6sFJgyqpoySlrql+SmSau15riDxWrxyOsmhSONfY2h2T9qxj1BA+ARHtI5hWH9p
K+HsY9VpWuxBtx/qFgPw8rHHg4yv8zC+pUNfbViKzHjYhrntX7vaONI2foRO8zs2LVql0bQ3uVYV
cO/nMYquuk15GMziE6P32SbwbW+RkG5wk3ETogrvxi2Ga4KymABlbmHceHQpZxJXmhdPJsvuQZHC
s6EpO6+aKHOPtp+/05tsznjfyK2sixuIdp6AmNu3JVJk6s6KXZg/3mIT7ZQgTfFqZb1Pagh0fy9s
dtIPrS8tgme/oVXkl91TPoIA0U4S76KyLs73Q1+YP0tC1nbSiNiANeHEoAD1o87PSU+TeuJ/WMtZ
H3tMRWtjVAHrML/JYVzCVruW9MrOscvLnw1kE7vzrch2cWzLRYCvjlWMdJqokh4pDFpCINztamos
tQ2ifDxECIKh5MuQBCDST5oIzwGz8w3sKEJHqxE+wkS+3czQLQgcf21oPfBXMQSAR1PH2CWeGaoP
k9O+er9flRgvpic9RBjJCV+p6uqJXIt8DS6/wv40/ojYIa0TKDCw/Ey5G3wq70oRHl+59VfJ7m49
xHTsqK6rk4ecj4mJo75zZpxeVyEypabfoM/I94kGiTRmE2GF1oCujKW/83AYhP1Cv5HpsfQHWHFc
StE4gB6vrPJcFrgk3ILwUSIelit9BrmQ/yAAq71CiOkxsV4b7ziZKaSTlNK81c6NREkEEEZ2Dg3/
c+yleVJN/EvF5Q+2uOo8trWLKIF9AynM26Sqie1uEhTw6YDNLrLSjwGRPtoWbx1ik+Uhx63M9519
002wJoIe6yGaTNJYAEvRMrO0Fhfdyx+CPqERKn9tTVJu+2pGclkMM7MSH1xZDGdXR4DEoBzxxPWi
eFM6zrAqtQRpH3nPGPtCnjx+vm9bHVzsD4+V7ToU4mbRiDAEYuAsAMFPrsQxs8vyzYbSB1YMa93c
uNbjOH7ILttaz2XneAekDDM5MvLqN5Qa0G1QjzcYC/N6F6PKh/IYWKdPV4zmNdNhtFF+7WwKh7Vd
9vMR7iiPDCd8r3OveWGk/tJ5056MsuwSToN7sXiztmzw5UYmaBDCpEDXFyZi3yr1m08lJmMTPEVe
WhGchaOaxbAr+4KUR3zORzvKn/FovRG0SGi97pZM4uUu8LGp0W2fNn5e/wjQoF/sHsBeq9yzSJPp
2pFRX3gP2YDNhVxX62A2RnsRtnwo+yA9c2Lf6eq7zzZ50Jj4cEndk7FNam4QadTWoXrq8NuihG0i
dPvc3lYeqzeq3JcMoYIL1ATMxJUaIL0Ar0Cu3z5OAgoBmN/pyaSRI5CUnhjQ42ssEpwfRcX+P3uw
8XeeBxv9Aq7is10r+0Gk9oK2oporZODC6Q0fssAFwOewczAamgcdtfs2N614706tfyF0bT0knoDI
xWGOt41S6WMQCbikiZy3fVeu0ZGZB6dgU5vI4WcquZMGzY8gRv2OMLsNBV7coWnBDyxtt7haGl8z
nqJ782ZBqrGhIIK4nDSkLTQ+gQcwwRid6ByPSXy+f1ULDNU6BrKmOoS9ZWWsIq+sL1Ro3sECgxDD
AbnRnywe7T5nh8ZCsA6TcmKaiITUHfvvVpCkKFr7FHU28R5Wz+YRa9rODWX1WKdDcAlkJ+QKSx21
qBFlZ0p9Bsl4GNeNlzAHMWcADxm+AJgirUeJnnzOTqKAlhX5jQYoDpapF1vZGSFTmHVc53gDi+A9
6Lv8AtOLO6tw/I1aVKi9zTZCuzXqukYar0NafKXS7fdwo5li5NjguCTXGfaJbV3F06PI54YY6SAm
Z7LOzyi21qE1pjejRKSfgQJfozjANeuLsxfJ/HFYml7GaF316COIKZwQdk8Yv4ZjYWNA4lyM2Ixe
WaXny1SGPy+Dit0Xs3bdl6gG7maIAhviZDfrBnXs/n8Rdqa7bStdl76hJkCyikP9lahZsuUxjv8Q
zsR5nnn1/VCngf7ifEjwAoKTgzeiJbJq195rPYttPH4oJnzbpuhPepFyUlk4mlPs0dat3ouZ6M7I
snp6Zn2x06LMvHau/9RzYt8KS8X7NOy0NeoB7ZAk7uH2S8ci2RaBgidemxfh1sbldq+0hnHgNPww
UAtfyzLFRb80IUvTTk4zrQwPzeAPn7HVijo53Vc+5gYfNUE+XDl9gfRH0I2nG/AMYRHUy07s0Qyk
DG70S1i9zE49nzEsJrg57EffoUqrLETbhaZvjUrJc3Vp25/xHBbnCNMCFitcYYRys/HW8GuAMiL2
iyLnBCClXk8KJaIKLj3+QbqEydkxidNI3MRfjx2AnABsIhU8v5IRMbEjIIkRiNs8YxUf9/WYtPum
nu9sBwNBSIQtCU+dv5ZMaXC0zcgVUEmSVhSXHninysvnIZOrKMJp3fuPTM3ArUhZ71MWdHZbfdwR
Xf8zJ4T8RFxJ6oURx6QUKvfOJ+Unj1V2SsfWp+2K+p1wAIKElxdZmO1uHoYnqzedUw8zlZJy7Pa3
AsTFJjEHdeY1zWgchdHy5rNB2jYD4AbTgoeimPXCpBMTG948Dz9LlT8ijzgNuQZkMio+AtEUVA8l
hDB2KGSACASTYN/Q9GBqKNwD8+Vsr8eIAfq5j7ZSWNXej++6JmleVVq91KV+6YxBveQZGDeslJYR
B3dZbhgXS4u2+qg5e7YMkkgnVtAqaVzIcEtkbe8+dI4i3GgxwCkgKZYbiVNVl/d1aBUnJlJvojR4
vtWA3cgBULPYCvAw4sgpnjEjY3RZoGBNxrmxy95al4ZO03C4JcN5QQ6SvJrw6zcLKb+wi4+omX8W
oVtvVfOFhB3imOxFKxddwDdV28ml3CHGhql5bM+7udDs9ZQSizkXEAEaQHAu74Yp5YBzVpwLrX9o
yeS+EPj7FuLrp/JUH9ZyxMtI911K6RG/Gp9xxkQB+KTtwzKCF5afGmugpxBzVpeVSb/J56bNAlRE
knZ2x6hmy0LTbFOWcXxrbXCSkUX4nWVWO85x5hbCOCfAVNt0VMovcY0LyQDyZRdCfw6sEpcFNkg6
NIW+uX3/lG6EY2ozkmBZftH6Nt+5Jv4gN+3jrWHX1M3idcoowqYsvevpgp6V43K6D8zznDJeQFAm
N2XaiMuUu1ujA3mqqZxElpJDPjymxVHclGcNFXLCXnkfTmTtkELG5ygOVILjFcmqV2p1SSoI/ITM
nn4NwMEuDStT0y2CRjqduz7QAi/UB+uYkWcrXXzz9JJij0QkVoXOYakULggKIDialbv0CNCJ9T6N
yjISyAA5zowluINYC8N10DkVRl/TX5nhjmMCZKY6o1OXxHAaJy4OPnWnq/7Y+MhpjYAuJpVOdNwI
Qw8OQy/e3ESf75j2P+ZZgk5BD14XKB5frSLOTqO71xZtsAfL+wPVsMd5mD0LOtJ+jCp/rSxS1IC4
Msym2a6tkxilJy0LDhl0hn85uVGdtTTQnjqGO3Yxqf+aKZ1fvTH2eCzHpN/MPTyHbJ5XRPmYgNRy
XH+vKBjlAbzEgLuG0kraxQ9RR8eJIJ4tepvWyzXNOeIyhP0Zlns165wGnFzfh4GP+7EwrlOlQs/O
0OBTzaDFbVBX2rRtbEl/h/478qsqBKNcDrAZ7fdkaARpt6w7g+nk4CkJaSmtI5WX3KZ+jOaY3Gvw
KbSCYkPChagA6xUfYdsP76q1ngtWjjlnEBX7FzH1+YM+Bx6yAbRUSaU4ZhrlV9ccmOor1DQ5ukav
xz6PGf+5Zex/CGQbncauQU03zPaR+/RtpJ0V0QW9de4F97UjcUWLNnokBBlQ4swwsuWYqwozRA3s
q9deuYDDZs4OfskCWg/aqStAw9w6Ep1gDXdiqi03RhlnpkO9H5h/kZAVR429d3TEJ64c6XjP5YxP
SJGpKoW/UODOLssXPS47fCJt2l2JSgQcY7CE2qILn5pJokweCMywjLI8OcuLFTkXYNPt7la0hOb4
4BQNk/PUCU4mt06LTx2Mq9+iNzXICKw58J7go2+WngAwAmUnB4s/asrMzmp5yW3t1caDtNiEcJOr
Qb8rkMh0IUt12xoPiZGEXiN+uVor9pjW3kVQu3QzJKenypk3Q2tOaNwD57TwnP1BEqKUlNW5AR+j
T2VwnGP7XdeCaleQrEv3YPQfmiH6wv7/raha9ZSwcjEvqRxPUlHuk5nUTro26TNAGoBsMclncb60
j5S5K5mbAlLmQmunF1/Cuf2eNBy+qYqMoxnbgSfrbNyNCfZFheEgc8nozFoDzZwgt03WOGXjscie
Z51MKdPNDsAeiAIfO+a/PiPWpCysF0qgPViGcjP0vb+ZU92/xF1Nf8aM0AINOEoJfn5ucAZnsWJs
oJx+IRS71zbO3utyWOhv5nMlf2DstmHOO/p1jslzBoW3rUywIUkhFtoBXTAxty+Y0fytqEuaHXhS
oNQUL7rL7Yy3mYlmh3gjGOe3tLIbNFxvokhstlS8hI6fWRtjGEkQmyhQFOqpjGHgUW+wstDXBMfk
2UXLOJIpLawfeQ1sPuo01ccvQ+X/8hNAmhVdt7Pbj1udpfQtL83HIKZ3k+QlCdkDGwtfkbaLyqi5
9hgTaB+ceTqMCxC8zvP9NtmGOVUt6OZulcKrCPLQfcTzD/Cg14PtnLjlNh5xPMUx7vQWXZJDoKJn
pDCZy0ZoYKnxytxWSUUq6A6mKao7vyq/ll3qnpRPaObtv7JnMhdFkhPL/GxrBLEVDB/XxF+GJ9mt
MKrDD8s4pMVdsaus6ep3YX8ItNC89ClkXdg+V55DMIzMOxiL6WtJtMeLH36AU2vXRArIg+/SNOFM
RJgiHdaLtCb61IpavstD9PAwEb9YxY8pDGJmbeTExb4cWCOIog26ENJinI0nTNDANCr3geMbTVhG
gHM9dRs7m+UltzFrDT6sgQ4uIEM/3cGlnp2xISWMbNBAR3NMQUKa5D2KPnHWjV8m5rHbWDuJqfCR
Sz37bVQ/ucMX3TavNmGQhCjhU5ki9zs56XS/o9ldhbVon7BXqxPNnKs2zT8AE7ePgdjQwEcOJasB
pAFBWb0R/xpZqLy6Eh+5qT/Dm0D7qKtk640L/W1SsFamYIKqMYp72URbqJj6Dq3XfWx1T+ATDjGH
DyLefQD13OY29Akf2p8XatAX6STGiKo4k2vNpeVsy2fZbA1tr+vYbsaGxyfUjRPnm4iPTaMQkckW
CGSzcwZit/oHJ4lbJAAxV9JnPwyMZcwe1ssohUQqGH65O3pGpr/jX/PXDN8J0IF4ucrAwcIESDFX
lLBDOZCA4HkHY27yyFC6SLDwpYVSdQC9lSX+JQxtdbn9FATaGSKxOrT22OmeSEW/R9/xNgTuyxDQ
JbAEym67CgNG+7zcfrq9aHOjH3sTy95YB3dBDr16bMMfFRYQZGRpFd6V/nBoin5CoLL8HerC8G5o
YPGT7IpJUDRY/Wzb2AyFU+qo3Iro7vaimyLYduhx/vs7H17JFoLNAKh/BOUTwPOh9J8PQZDBNM3j
u///97efSB60qQlqHGfOVo802ild6cZHyy7OUrmc0IrqJxs5S2zlTEsNmaxbLde8uMeAzr8P+IRA
zr2gIexVPmaDokt0zHXy3ZwUT4+RVGsdrW2v4XaRICw8c65qzP8Uv3oEBAW/kLHRTX94SmhNnntw
W4auHm0bhskko3hvsiL4Lf0+evHXjE92jfaZwjm9i4gjw51lvw+cvFZlEb0UevkrH6JXMYR7Tv4I
vGlNVmri8FzRymmBMtcCM4BWwzEA+I7HF49YgeKbZMCwHX7k+Vfb7j8Mhn9dUBv7odqZRg2dwfmS
4lKK6rDZ1oF9VhPNYs52VG12B58lDx4b5qiJ5WDfURUxIHTOVganOKARHZpyjLoKuKVF6kiif+Qj
+arhe2d8A5qLBDeTBL+NMLPIP1wbfZBtVJzcCZPYJ9kTNZl3KZjo2CIwNTaN1djvpSzGe1kDwJD2
19lIj5PjZsShZEgqXOchtVNGvGV9Z839lmNr1/s4yeitST9jHK20A+A2eNhLJzq0ugeflvjabfHp
hGl3p+3HdAy/CKt00K1QH8QUjRrO2cW3cXZQAi4ahq+5i7kPyhfLLrwGXEW0jq2V2/Bv6ulyKmz2
iTbhfy6+pT3A2tgSBUBpwnM1317HSIyVZnm4q0YMvddRfUtGHJFBgbED97ONLww2MEkqtG22TK2o
hzMCtswOgjjzPA45gpQ3/4U6j3To3npSpQOWKvoxGqjLl+ei1sN1HIXkAJfO9xkuE5m2SboL3eEx
LRPAW/4Ds+MKYgPOQT0Zq61d+ydTODwFRDs0mJ/WyG8mLMLWs8uYSDktLZ7QGNZOaP1UyY+kc5ia
NsHS0ANZRu848qzC3meBgG3mExJeAo2dSLjd6B2GUCd7GnocmVpXncx4grOXN+A3U/kULlhiw270
TRmD+jV1STut/mIWCSlxQ7Rm7/hpOfqesn1rJjreqDbBbejQjA+3CHX5BnIj32Rz9WjWVgVzxdq6
PoMkoTkP4O+ZKAROSf8XfGsflBvOmT8wrF+7mu4jwQyeII15o1towavopyMNvsio8xhWultnJEpd
NQHWIR0QilPvTCu/b2jwCHu0mdJn7rZN9HeGkl/5XMkzxG7JDW5zUxWtu1gIGdB32oapNXtMQRul
bCSCh4GqXuP78RfyeAefYjRJ9gnbZs+ZM2fKZjGEKWnaJwCVZ+x/hVakKNvja2MvZ9LEAh5dKeXR
QWPDMdFCr0RTP9kmZXPTb/NYtps+KpgbyoaI9q7w5sXZjxWsHoKaAT2W/HJkqwgcuCM1jIUKnm5i
0myCykpyJQYzbucIedMmBvYI8PqhcGNJiFo6QzFQG4f81NXUaZKFMGdWltPfUgbg3gQ3UgPhGGcL
WIlB6d/aFGWuUVHaJ6CkIP8BFi5/THEh1llJ0362lbHO/JdCmfs0o5dSG3XgMXB/6owKdsc2K+R3
gp2YrkwfKJs+ElY0hMtYbUIENWlT29vB198r6FxbOhjAPcRrNxjhynnOOsj3c467xB33jtNeioxR
LbnSFyGnjNzLwrOWelMOVnuIbNTBM0W87g7Jri/fayQv66ENXT6e5mkaSKMQOUrKIguAYvKl2rq9
lU1y4GD3JY6Tb0YIHsRiMc6BDOGSC3e6q56nEQ2//9VkJfJaxlGQeeWjTrs+hL7YSZeTb5S8FXMV
Eh9vfi+L4LXjqYuVCaMnwaKB7ek9U9lPp28AIhcgytxDUNZfM7sj1F70jBrmc1ETNkBziGZEPXpd
1lokZvRXo1nAuRqAK53vIvNj2E+SuXkZF2f6pT9QB7wHRT8c7Nb91c/qJ5AxY1Ol2naoXf0/zOxv
gtXf5HJ/itMcR/A/QzkkZSr3E5O0KjLhxmnpHzu83dHkfintsl2jGU3X4YBrwBRhTlti4Ux0YOTT
cWBOeEk46HudQ2dekjaCWNIOdwHV0d+1c4bzh3KOtAxwqaaNyBdvI2zW8vvHY5QHi9b2/0jowk7I
LOEYN6441Ev7y1ZRu3VCSZR9RD8/VRclumjpaGEPdUNnO0e4xRnMamR746j0OaJkxrklxXeHu+Mf
F4i6+Hd1r3Qc2+HyFEpDE/Px7xfYh4XdNSrwj5JjXrAqaqqJPNwmWHh2FRe+DpuB+F6fiaOeDuib
bHwforj7+2X8oTHmKhxdN/geDeEq+ek7NGTXaAHSQ9AKGkMKQg+KyPaKzHovbIpOiFlsiSFikgJ7
5t/fevmnf5M3I2sGjKvQOevkzVmf1JZVoJwSdbCNE4+RdMO4EC+oC7ZNpet5+Y0DHKwoZArX+/sb
m8t3/+mdDfC+BneubkvL1X//6A0XDk+eZhYjqKi6R/Z1bAfNI8zK2LdBtJsGCEdGMz7ns/sLEnQN
y/M63aq9rHPpGEaEzqSJN6me/hvJ8szgu1Ma1/CHrOIjsyni0Tr8S54qIA1/vmyhu7rrmEJyy3yW
p04ZLR9FZXwUXU1/RZuPw6IgKBg6eImQ/RV7FpOCeo9AT84CjKQ5p2cEuAAbqn7aokqMB7MgtJuZ
uwbjp+4IJU/M+qFsy/bU4W/savR7jtB2zI0Rkc9E1LrdbmhiBg6MJlYZgotzaYZo5bB30oqOUU/E
Jqyo7ELhbTz//Zv68+50LZsDmas7DmQa/dMXVeSygjif2MeOvvGq4QFe6aLaVH331ggqwaimAYzp
GyBPom///t5/rm68t2NYIN2YfSIJ/v0mSX1zQP3e2EdDtzf5PDZbRJrdpnR8HCy0Tf/+bn8uV67l
KMO1LFuphfL8+7vZLS4X1JL2MTK1n3gRX9B4r27d/cTIfo2l//Pv72cuy8unZwDOtdCFi7QYy8Kn
jzapoDOXUWEdE98nNE6L15TEO6OR+arolmbHMiKICtr+gfZYlkSI+iZmRb9waQIu49GqduRBBOXj
TTSalcAJiRmgAe8T3WxJjJ08BW1g3QcNNjOw7v9YPsw/F1AXnACLKCcxwU+fPrI8IihuIJqBGGmN
jCtwK7u4qa9G5wbHEe/23jC0N8EgzFZcLoIqYhiykR7bIkcc4G1BRVyAbxjt5aQYZ9gXVytfTTBZ
QI9ffIvcyr9/6P/L7QxDnNEuHzv7/efPXJlDpM+lZR5pNdDgt5h2WG6V71EAHgyf4LB8MTrQCg8y
/fT3t15Y5J+/b+5kxxY0oB1pf94PHZq3vHdmHsfFPUA+M/k3Lsqdvia9TzDNx5M9XYwWEIiMYYwn
i6a2HvVxhcav/8fdbix316e7D4OMdBekuW1bYrna/7E793qUi1DZxjG1K9arRT00L5qfK/dfuJvL
F07lPHDUh5oDkvbvn4Xz56OtcOlYCOocBjZ/LivMuogSCfVjqetf6QmWKEfE9Ga5u0ykj3PECFpY
GS1Qfxnh6PC4qfMZkoT2uxOZJBxpxrfacPbwpKz7HmYE5/zIqEsSHlAzBHbcbyMGl/ejNK5zSIlR
+vIYqM44JT38JMvCC2/2EJAtPMAtUF0O/q1xRwLSkg1G5g8Xv82qmt1vAggXFanyYpk99gLaU6Xy
E0OJZfBn/Qe+UPZelqhmjSkgcSY0kX41lOmqNtjLjPw91oNHc3abbawYFA6Gvw/atcuN4kVOAGcu
Nu3dMFYlLlztbIh+eh8HsddiVElaljzWGoUbRe256cFLoMdk2Nlwooo7fV5Jt3fPuZM+tUFy7ZqQ
2PEQVuTfv7D/ZcNWxH+TLsi2xwHitpj9j9sljzg9TvBjjsEg3dOcgLoPs29x2LgPfauT1oUMI4EZ
BBOIg0xjQSCK82c4W9ZBn2uGywyqApI9WrNLd8oglM9Fy7gYxutDV1kv1pxrKxwK5j8u3PrziVe6
wypLeaxcAfLg9/s8SHtkK9SAx5tM1EJjMmvTL3BR1rcsq99dbTqmqeVcknn2sT6lzKRJimsVZDlO
D8YzEpqM+os1K4JIQhAl3WeBepAEKIad4oDDmL5i/Bowrdr0TPl2kpjMVVsyayDlJjPUm4gH5PWG
lskTYYFibSNTPxpjeb1VVi3n/jPwv1yyMKrR3JDWRA+Z2fJJZuJh1JiFpPX32kf07I1pxKSQJXNf
0cEjSkVttXdXlJhSskh46LD4/ajuBZ/wPagR8Ia4wfZFi87LMoevf78rjD/tOkpnj2YVMQQPsflp
C9PJByCkhS0sdfeKZs9d47TVBjkb/iJFak3QZhONOEaCSUFIZFo5gJBDRBEJsNddnfxjdTf+2FJt
wacvDSxErG3y8/VUUcPgkjicI1/vcHBIUwSxsBlJD7yLJJ2E9gGkFfzbEt0jGB+gHCjVc4fBWxQW
zbmLyMv5x0e0rKO/rbNckot1ULehWVBJffqI3BkQQ0Dz8GiGkUBmulCjfAaGzBsSaFz0KpDXObY+
Xej3Twc7bdeZ3psnYRBt/49r+aPeX64FrbGh46Vmw/605me4c8rGJ8bNAle2okbID01LPBdjwNXQ
8aX5JijWgLmn19qa4Tkd16YN5X2QkM83VdmVub7P/6eDR89pl8NkFJ/mcX7/x4X+uTvZFBTLoQRz
EweEz0ezVIQRjBFnodWZxBvW2JGyQD+jjlWc0xJ3TwN2YIlp/HvfV3tN7Qh3obMWZeFZix7FjAll
cKyXMKjrQ91HHWwXNzun03AJtyNC38eyGrM1y91dq9ryiRUiOzGxxHA0lBuzYxkukqb0JpnUm7lQ
X/28/anPyD9B3fhboH8ZOqsyVyQ7IQi3YklzcRFWhxUgtN61UBaSnCxQ6ssG0Km1JBjUU+ZsWhNm
UolZ6GRBQiPNtd3KznV2XYP7vCdebk+zQCAPgno8F3nkdfFMVAEkebqSw5HeqI+8UXPXBciy0ygY
C99eynZqt/1UyN3tAFIw0EP9KtrzjFsSd0hu38/koXr9Jusc88WYKOfjJHjJzPJr2nDEDaJ0o8nW
OODg/FXr6EF6Mbtrei+XILTgWnWdur8tojFNw5Pu9k9AAr7qEMZqXdsMKK3OIKEfG7PFiDOipXBk
cAnKLwz8YzwHSh1t6EC3k3Tk17/wb+M1Uz2fBjvBOp8D485II/a4zN83YEv/UXP8efNbBid9/MYK
wvQfh90oxyGDmqs5wj3gtFavbzV0OWxcPMBbrWKAQHDEP27kP59+y+Cxl45kSOGIz/VmG+hwfMew
PrpJ0m61Ql6IF1MnALTpgRRhYLiu2LVtRJcGVVaGmec/vYLV2e7579difjrgSMp0xzXZCTGDWfof
z1SO9cOoaksymtaeQeQSxisitmCLhi2y3x32DXmwQ/+iyW7yFr/G7HAnWoWjXkkGhg47MCoDRxZF
+TcKERrHEPNLhI6jllE7KUb5c/gACaTyCpTZ65m8JStpNsU4mv9a6d3P7SXJ72IL2xb8LqCqqGB/
39hlyqRSIto+hmMVee4CBp0XFijBa/S1b3/Gsmgcbz8lebpuiNs4DAtnlIQt5qi3H10fydMqdbN0
OwntdRwTMKTLS0QVj8QdWHRaW97tryytoHlI64JUvnY+EobDQKFt9wIhHEOQSnhJgoHinhyPGv7R
cYrh40TWQqINF0rO//sRSvJGC2g84xwXxzh0p41lN78yNWnHqJhH9vdmQW40vrXOxiJcCUivmyEV
2V5aCVyskrk2CMQjYca9D90DbrELs2r5ccIsxEDimC8vt59UE3Gg1HOdV9zJUNqE/pBbLWaZOn5q
yRtCjU0cHWfRdD/acme6OjKbMXyqOjYtVjEUc9Vz1mYIjZfcztCcd074EmaBtXMq7GzMEtCLa3ZE
amz4fHNm/me/Qi+I5S7o1taIH6hbkvZgSVVXLfowWiJlRFbdzRIkf1sTKSiwaa30pgj2xEymxBYl
B5PhxiPgLuM5BxfSoGXZAFJjVACPaW1Msj4pPEG7lFV6PWWue3Yy4dF79relNEgx4O6dhvIql4jV
MiBNLZVtuG8xit2ukhn4JWf2fujgwqx1J7ee2sSMPAUeHEKVw2QeiZBnp1p71kTRnWPETxwuSKPr
TaJR6pZeU5v3V9+v9Oc40BW0T1B0UvlPeP7XScUzpGuVYF9qSo2ouJvaT16CPEjvyfYgBTdBgWUP
tn242XXYtgihHBhdadBIQF/l2Nsn7PK4tWDB0qRcSEN7nK35LgSuRD4Cx2llBUDnm+94Z/dgKI3n
QSZilVSBhgeUlvxUWNkZlcuidrLOVoLyLMBHsWsRuQLDiw0Cpzg/KQL7vMS3nxGMmZsYdc2uyPBD
Jl2B3TLSmP8Er/SI7rFa0YYyQP2koXEwM7kPOOyjUZ/NTevXxyka4GGvkrwy3vLMepV59uY2BDuG
XYivFFf8wezqrdY71l4EBla+oDjYOhZ/wHcZHBbzC8JZauc8lZuhltGeSLuBN427erxymavWxh7/
X4dST5AduvUjhFKYe9g2b8ZUsLxbY6zUs4m+iyEMvUyL0u+cj919YcCtzLUYtsmAvIpw+S8oYatd
73Ib3dzFsOjaq+yZMGmRHX2vww89mO2daox0N4To+4CQmes8Dsns5qkj34AAcXs2HwD35s8DGnEg
tGmIOIk/plV3wchjsNrqNroRugtONyBqCcV4jWqqfgHXf5tFbrxvKv2sLC0nfgDfc0yaK+GryCCl
NpEv6PviEb0Abz/XT5MJa1y39A1QJsxeNjCsmJ137SaMPIuDnOzyCTID6bN11TE8kQC6Zyasebro
j7Deei1Pvo7lFAFBupdBAYyX5A62XhJfVKsjgazDM82S8CBjVqFG54HIwQRua5E0xD/GutczwLoA
WaOZ41A/DS4bvsOEWgEf3Wg4C07Dbkp+lglSUbR95VmPokWZguEkRVh5VvkDJ5X2TKs33dCAVOsK
FO2WrFVnnWpFcHB7Yg8TEsyeqWtJ2c3lAxUTlhXVXPK2M+6U0GI8EY8Yd7IVZijWmKaZU69vFQ0V
OQ4nfv/waOfmOtLd8Rpb+XRFQRVyB8zwhJxqa8nQvWpBY9yXPEwVx1liLwmTj/DBLw1cUFSVdo7J
k/UDhmSd/laUIz25fHhOTOWzU06T15bBPQJi9ylJvrMxMGFthHtsM049nCSrwMS2iZhX7lpMFvDU
EUJd1Wg0z7Tlja1eEdiThHl6HNPglI2EyUUO1pL2I51INo0yQfp1mXRejSzpVBTuY6OPYL3UR9gF
B4VP5pgoRHAT4vdtxFh7ZacGeO26z16y5KVrxHrEbXWKUJPve8BMTBnjk2axxdXK8vGAlOgaHUlZ
WbKkPGoJCVDQ7h2jUPdFqzvbsdbrnZ/EDzKn1deWPPhFmUtP0/GkEco6HKIs1w/BlL2w5bNQoVHl
09Zp9Kmmw5CEvm1NTaywII29lzIM3gWgzccA6vUyTY1LVETSbU4l0mlyXtVOq0qeZt26I0/hVxLY
3iRC5rEmUxrfGq1NhGoqD5h3I5wtTlNGuVz5np3Ld7+azBU0BHPbuhZ1c5rco7rna4hL3WsgPTAB
HnB+absgxSiAW2y+YyRJow3SqmfgJt6G2JY3uGKynT9XeCWUQaK7fjE7XRDl4KJVg09zP9QCJz+y
VrRJ5Oq49Ox3Y1t7hWO6ZwR03aawinCLdEvf8bnuScCdiL9OxoMlKjznyz/NUJgI5IXWgnTH5eEY
nwZWoY3DEuqyBj1VZkDqDGRcxBNXaQnrqWKpzAiHuc5Tke+Gvh3gCZJMWpMbtw39jnAGn4QmPknY
sI6Fl3JqFstIdG6jAVXePMYfunq1kzsZdc5XG95GY1Upfq1CruJx6J9QqQExpGNcJBFjltD6yBwb
VWGchgeltZvK1+Qly+W0qfv6ypHyhxlVe7dX8wHAv6SU4mA0/kDOgfuQ8C7HMcBhFYa1l51zB5bt
zqTHfW8209dJkkmdBunZbHS1N+tMX88CqW2APZEY1MHYUaJtumi29w3miYW3GtGL49QRwu+3J9oM
bdOHnJrtQ5ZUhldU8uk2lulaAUtKq22uO38XOgqOtrfPbV6d5CK2HgMBzCY5F7EkZivpGCf70L9Y
AcgZUMO4F7wL4TgDISfFLgpC42z19gn25I+qjdWdjyxI0ODZkUN6rUaC0NPAh8Dszx34bt8L51M+
qfIOfRmSYklwHpNnIC96rQgmWekRkAZaQRAEpvixUG54sbBPGJPhnqsamt8syF30h4+bsxxi08qt
snBTz825clt3ZSkIMgri8G0Y0pbkG3YQsqtqwZwhbd2MET2igkY02GNuDkcfoEiTS+JmxkNJdyTu
vpNHRDbrg6x9dYjQlMBpLBMEehjuZY713i6xvg+LhRGHKD7hWjCoC78hLR73JcFOKFpzopzqEhFA
5x855KGTxxq9Niq3PgPALHeRaX1EvhAXa24Wo1J8MPX0zR8HuWUeaqzCDPOCg9cn0vP2BMbwSaXl
OoGvevQzoLV2wQk0KYenXDT6qZMAw5Sc1u0kc5rFzd7A9mtSmj/S23vOJlM/pTN6lcFPDmmUWoy3
+55IHRHeISfZDjP2ZgAlztnoiCychz460n80Npgy0oUin3Fgtq62Fr2yjNfHgebR/cxmLJC3HoRL
KE/TJnfdbKl7Wid2hIAyYiKIwJKxX9X073T/ygf74QY4CRJnvN7qUETTBFeK8Ey9L1jGkXRrVVtv
NJ58T6tnKOlOgKaQwLjTLD0p2+6AyIN0Z+H2D5oaDjq+5kvbaQ1KeAjbxGQRWxU697Eu652WpZhm
ZoR3MAsQqjTRN6dP5sM4dDhWYdbVRsKGlmlPeiDLXQy1muUeYtpsESmeEyGpxqp8zGdACQbZ4uyc
wd4vea+xT770onmqsvHVNgb/kW4ReqgyMe97TNa0hwDMTHGDmC9xs32TcGrB24Q1r59PUaPP92YH
eKAGSf4+ifQeJ1Jna86vJaKmRlv1wXlY82qzPUP2XRPfQhe0TYxDneTUN5J7I11MVTjAmhLTUW83
w1ngD93blfsNOoCJc+xUtUzJZn/KjklRlRtpKUJEDOhO/4mAG+AEiEcZp2IuWtkklh7h+LxUlknY
c5k/oMYuDlHoErAYdg+uyJyPgQdMzdiCupQQrgBx5GMJQ7tmNTlEgYv9eIRf3WLNvGnlyzELj7F8
syuNejBvkCSXDVzpFsnasSlhTYbZdA2qudhKOftvdojaZoSPV8T9NSBclBZSI+4cYnjwbywAwNC8
+kLeK2vEAzIIaON4qVWUqmdX4HFE3nfpKnkqSfx8sJqyeeh7FJF9Ocv1cn643bcDmvD1UMNwaUhg
2XWOGB/HoSYvqxPqld1HbawJPTxGn+1EcsmmRx/r1U5Xe2qYDrPGOY8T9qtUw/9l7Mx2G2fSbPsq
jb5nHU7BATh9LiRSsyVZ8pg3hJ12MjjP49OfRf/VXV110WgkYKQzPUpUMGJ/e69tHpVMJWCp6vmW
Z+Z1BCvKjI7VNojVdeniDs3rLHxckDJljTl+SkYTQJMx3rMWaMGQ9DuL6iX2CpZzT513IPQAUDT3
PoBf+Ysrwsu6XjdzxG19GRd0dLCTxsO11hcBY0QA/bIxSz/OE+pcF4G+zMd9poJTd2pw/mZP6wBZ
Y58C4uKYVgaAizSZtyDqoRukhQmwHY6GUuoYkMr8D1KG6zNV0ddNncGe18dpr2qkIoJRGJsYk96D
URgbzDzJMWPYtG/tljonWK4jQxZH1Fe+HObfeMLCnCTltnWxatB3qmzraWq3RaDec2YAxwlB+kfe
mhv5O++Z4bokX8FXUnJFxJqlWbeeGME/Dfl0piyKLSM7uClvYhKP4M2VRta7oibrqW2VlMLUdmEZ
NbF4iSIyOFWTNn6wpJqI6tM2RFPSNg9dclaac2Qh6bfkq52NjvjlRV3zQX+xAZKsn5km4NxZ9eGy
huWT8qxiX14w/q01gdF29DPDsvE9FURQpk2WprRFUM1gBfQamGGZc97Km/PQtslBa4ND1qbF0amS
z7CtlG0aUnGUm0zBCoN52A8iqcU/62PbooM0cdcREtQZJs4mF039aMRsJIO4/pykO7HVxpflRP2q
CTKynzpzF4tqCA9ASnvsw9Y4ZJFAMCtEd2A7HJ1EdiyDOXwYKzlsCAG4dM5GChZwMCcWQ1YheQxz
XFRrdAviZuOw7+za2kXBeA4xXO7offhj15N4yFTnNDnkIpZejl01xQOFrY3hqYrxy8Rx7FucKDg0
9VCVefx2dv0yOCwNusFtvRuG2w8Iir0RHTWluwKb/BdmAqu5doaWuuorCXlZdE8VrsV109aZXzoW
VQUVfGnqX9IHJORgKMbTIMaDwxniUIIA63DW+Th+E6haVn20Y/2iDU5z43zO5bkEZLPo3DvZwUlc
80Iu91h0YEABZYVX9Huvj93Kt8NQ9VobW+WkyOpUV2W3TuvqopXd9Npt8JSvSjWsLw1GdJPUGuTq
5mx34hj2kmcePMQmEMWvoeYDf6KHYphz+hfyS0JUyNNC3JeUEDLvcdqXqjOeemLIxIwmYCfm2gY1
ujdhEK1Z+T8zRZJBS/XqYeB77t1BvCiF+4u9yqoynXRLrJZtLqLGNq1zAjRp/FDRf/dzyqzz6S+h
NC0tYw/ZddNojF5nwb1LXVRLt0/PlS7Z8HbpPTC+NWBcxMOriW2V2KlVob86wQcUxc9wJDNj2kPg
Sz0lH6lx7B91w/GJWVLY28DAJtm2C0nHUHzX+GYPO0a68oHk4JfZsZGzEQZWllaJVdCSCMIwTVpN
f0oMJDFN66yveW3lv5TZCB8KmXPacbQnlwKcJrTejV5QtxWlNNHZ6TGusltYc/AyDRPuSzA+DpOp
4MBSaJ9O6DhuotLZR61+bLpw8pvBEB+9FglfmcSe6l7jwln0xCVfWM24Z06le0pExvhnB1ewumrg
rjcRrmN+JRdDGxBGmxLdgLzgdlbtP1JDjyKVSdCbXrjdMPFabXCsSpvzazGw7LiN8dZwra9kOLV7
Y+5HklVK7rvq5LNMRBsQsUedGmqGGfSBMtZk3cRABvxp9OJANQg4oEqMVL94tkB5Dyauzb7DZ0xZ
D50ziJVZfHetJV7ZYBzE7bt1KlPx8L+Va0MJWnbOdMTZQfxAamxYhZRegt4hIjTP47dtAeeb1dhF
ERypRSyBqgVj81XGUb2DJUL0vJ8/lS1cHhI/7nnQu+FgDTpobEP2EJwZI0EVgJ00YtsP9bY8DDpi
7Y9pkkEx7GHEy1UiALqIcNyado0Ky7HOyctmS5EIr9GU4xS3IKvHz5sTLF+1fULNcEFtQJt8dLTJ
PbCVr1a1ZXDvYt+0l0X7OLSusTdgBa+SSf0RTVHyln9T6+mkZZRfGoIa3XDo3wezbjdDS2ldklho
n7Zd+7REc9Abl4hKO2C0kTSM/NzxuxaSRFH0m5rTVmWQC+OaJIYK1G5Ms+HNavR9ZJJ6ttUzIVpV
jOU+B03OEgFejKgGcNPxisXTXtk1k1IovWOnG/uARbajPuw4q+rj7CTaeagBhHS1QmJ7GHjtcBB1
lsNO2gafNZ2eWGk7ruYKyIYjqEdW3SE+AOEP17NjbdNlmKiSzeMYNWCnL6ot8xNjT/lwuJohZuyC
mWCVFlS/+D/CL3rnt1GknZqhOuvDaO2ViQA4WvrVPRQXKjOEhVpUok6RdNnHidp4jVY6HjWQ95Lm
sVtax+Y+M1ukRCW71mdrEOajSMJT7RS/VYdu6LI3q62DOQGhwuk2KL7aU8Wtap8z9Sjq4poKWG5D
RJov4IZAwHyPpXm6RSl4i2RyFv9G9BDf0soRR6tLNY/l42pbE7iAoQrXwMPpWZKTdWIn2k8XNGSP
hmACbdBOH/GsMqSrrGklrKHh1ZhMF4OUG8Fhug7IQRqPisNia+qNswuAzKzLjkQjZ2XBKGK5ciuo
MER9uy3wUwBdIg8ZhNMrWHDLJYc9SD8bdSoANKpRLEVHrnYj632YvhxJOkspA46Y+pie1Tr7CNz8
VycQTab0qcl0/VnvZ9Km+B/BepRHXfRfnPmlR2gKWjvu3wt3K8+09PzUACrZGKS2V8jaMBVC81YL
4c8snPeCxWiSzkGwadrI0fwsqyl6wW/w5milD+a3/hbonWHy7OSOceo6VT7Ag99peMpOesf4wEFu
2Yl8/h6iQhJtSJlcGb35EgTvnIieMhSjWxEmhhfJ5NJ2qcokI5o2s5QETKmk2LGhPw05croSB9O9
Lmn0c9tJkPGuaOENBgHyDk1KWmHzSMbrRWcL9GCUJ0WP1K1GRX13mGTSMQ2qXhLRNV6V1BVNK9wM
g6EcL1VVqI+Dlr+RpyuvdMH+yTtoZPoQp9tkUOxX+nMWQt2s0KRC9iOBeL/ROXrtmo7Sz8JQmnM4
XjsoSMXWTgMKc2JMwUhsawgkrFXWAioQbZWcatzThyCaEQAnOv+IyJDnwSa7x8mJ0OXSgiz1/D7E
42tQKOOG3oLmFGjD0VikEWvqe3bbHOayop7O+Oims85S5injiKrbTc8JJXbXfuILr0x+tKoa2O2m
NEyNlDzdaXlIdlZPa+PPu7DVuztd7qaVqpe0kNvCLrTnkP52W1ez95rpyjYFU7GpC619tqtsz8bf
6y3S7is/IKvM9QihBlSk8qGV0/sA9ORFusTAqen1e/pp0zY5ZTM2MjcTe7uFPsUp3rHaYyE74MN8
bxIgtNswko7JO4Cv6yx/e+PP9/e1X/Ur8u/84X7t47Xcwgs5irN+dZ7SV+sLNVinQHdYDQYBf0gu
jI28lh1E5EXUQXvCd1mFoQNMO/DGS2v4JRru+Njhzce1h2t2a3q+f/bP72eSZasPGpHWwWr0R1/f
iEO1j67RtX9x3ow/YG/Y9ZYWYEHknDUZUd6NbxVFx4LRB13KG+dzZFy1U/dU116Hq/7UvNeY1smZ
kImyYT+tEa6DxiMJprSbjg4ZaiTlEScICRL1LCfKwUQpn2RXbhqAaKSlGFR2pVPuACH22yDuTKL4
NY12xqTsnSE/E7srzhQGvQ9FNvJCpTEpT43PhI0AvHkEUsK69i7Mi1Oa9MNHUQID6EaleJiw3F07
uO5zmG+aoU9f+UuMM6kI2WNG6StK8lrUWBASISuy5ab5avQWilnMdjPOjwaBj5wf4v5a+9aKjM20
udIqSCLzcE0AVwX3q/1IrrIqB4q8mokqluVNZZa8Aff517u2jNERS1I/sU5liw217RBUVLb8vPvz
t6Th0uiy7KQxTjsw+Top8pSh3G5+mkncfy4q+ce79X82RMRLkUVBQTZNUmHFW4152WZMndvP/9Bm
K9aRqFGItYzGi9g42QwINz//+YOrrxaq/fITDAPNlP/4d4rIEeHI4OSDlh1+3oRxkPHi5s0//u3n
b2BtlmWfezb179wh+Z5Nzv06mAOaXv7qWImWahZmulQV0jIA6u5AoUqxndq0bo5qqXfbArzbTzXI
z9dslh6Qn7/9y7/FFQAnrU7rNXPS5zmv5Ka2dYJMjaRjmBsaRKil/+inMKYh1pnm8bzFx6iz9OiS
hBCD6p+Gin+8+fm30K5TJL3i+FOn8fOGeSzaKdWFvB2tEdyNgkXCUFn1e0FzJ/ug4vBTYDMw3v/L
O/h//ilf8xcQ/ndRTjUKbvsv7/6/J+L6RfZ/l8/5r4/5Qcj/470HJoBFU/xp/8eP2n4X54/su/nX
D/qnr8x3//tP5320H//0jv/D5H/svuvp9s2j1v4nyH75yP/tf/7b9/+G7G9oOMT+m7lk+Q5//8zl
V/iPf78XXSv/bf1RF2mUf/x3vv/fP/XvfH/b+ZvgS9mWZalL3IM4xfDdtP/x74pj/M2AWYDLCwyw
ozuLWTov6lb+x78b4m+6KqBa64ZhmTof9V94f0P/m0pkhZEFoSkyO6b57//5KFz/8tz9T3h/nKv/
Yg6laUYwIsWdAyqB9M2/mvO6SE/yOo6KHRizcKsFvX2Kqu4pM3VnbY+v9dA3t76pqnU99j2UcU2c
YrDcINk5jlvO9mJnLoqeE2Rnu3oMbCUA8eHCq1NgHhUUw1OFEvjBdJ7qkqmr6v6O49Re0QcOq2IE
+G6YIPMhMy35vrHwwjNGFA4/ieqry0SIQ68DHNJQNsysA28EjSumBMeQGpK0CxmJprUTbqgOBmQL
1t1X2VvBEM2RxLEsb8rR3dh5KI4koFYWGlmCTcnX+EFXPBcFiMgy39NfdqByc/RqlW23UYfuNgfi
kUwsU0FLcUoINbUxeywGZXq3tbReZQAvdlUy7yK4CV4FpOmoskEwqsHZZ9Ektrocn13pyFVOKOfE
NKEbnYjRng65yB2ad8UAa9XUxjaExr1R0shkmkIKH1IuNrEh/8JMnLNz5W7bE2rZgtlEatYWCjy2
RlS75i0totPUK/KFYxCFINj5jWixWlQ0tHNVHbvCxtw+GJ91Q8GWw6kDhjjlT5p4wkIATTOq9rlO
czaiR0ZbfLDrAh1frtnTZe9nxTh9zH1zyoxn4Qr3aCgYxOJguBkqfKQ5xTcDbtt5sOlR621MI1Z2
w5Ek6OdrzAvH9oxcLb6TRAbkPENbPYpOOVIhmx5k0kbnuHdHX3XL596S7cboYIfMHMxPaYmFREof
nxhsuYa2lCEYIFwja9W5WT/OhfaalzNcgdp+GQu7XdMu23nTUgpAZ6CX9goHXtb5PSVk0G+6Pvan
gbw7INb1HAXiJegWZB9KjF6HN3OKjE0F9MqpYHJUWX5VAys4GtZPFerP7M+aga/M5WpsxSN8Ruzo
TeQpWN7noRmeSoWwWOOqra+kdMIAbrK8uSSolLBNoBM7NChEgtTagxojjXdl8oaF03gvM638mNZG
fEoD0DtKT9rGVJseMbS3XmUkdkPMFjwv1Zxxanqx2dD6yViGXPcES51qou/SVq5ND1RCLY9yzG5O
TvVE195JvM1YoaTPKUYe4b7SKwQlEhSW2FXEKQH0N7tSz8K9RvleZ1b1icE43KLWpLUJTFmMacNv
HU6bI/oc4diuObbK/FgVfbKb3YQZzReMDdrzIrXhAsru3JvOqJTTYxEGX2TUMo9AExC7Dk50E3b5
RlZuAC5pkYQi2ggrinqpRhw9pSSQrECeOOrBUVN+2ZP7VEVIckngZXEltjxRciD0NsWAcdxm8Aut
UciIN+4hqZNnNTPXinDd05TmFzRy8KVGdxk5tF3ybQha2joWuNhwijrKOgpV1Tdj/dDRsOK7CnhF
XBnDBnngEIwcE5OeItBm1OsLdZZrt602Lonup1p/yRmjYrEavVzVonMY4uQmUbseNcW+UtPwxBJk
X4eh+yMbg/0vvNd1VGQFaBIOt2pOW1NfGr7bLZ1NgCy3cVXnmFUK9tVWdR7DyD4VCOjb1FGG9RRx
husYdj2YTnfLSqoQ48hicjlM+XoIO8NXQB97U+lGPD76L802zXVKkzGyTvfVWMkmTEN9q4Qpfjmj
wRxn1t92N6X+OIDzbFUFQ1HsZFdvWoovhlp5TuNA30RGgv0aBgQW2wUZMhUzuzqFCElMW/Ioe18a
zh/8XS+1QYanBNS+ihRMc8XrpHTReXLCkOc2CPi5xwsPLfyWKbtV+XeWtt1zzc61GE2m1y4apBl3
PtYoNowZ7oxh3YZxv681aqCUADF/EOqIMIY+MHATkA4NVfb0HZQMUyC/4ibW5Lxpm+o1FjTLRtA3
PJWPcfP8jWR4BYojLNaVOT7nTAsoaGnJ0orgJLVGXw9q/nt2qkPHucvDyPIbdQk3dEKtX4070Z5k
DC4eBqtm01VFpYiGB5MWe2K60UIP01pKtMJpo08RL0qpvpTTSIeYAaA3mhPqGcjSbfjRd6Mr95WT
QAMzlfHqaFKhzW0/YlaAYoCpKJ9ZOIxaICmFA8BYhkbr2cyQNpVXMwqf8S1EvigRwUh/rstp+BRj
Nq4twxm3rtVkCJDVO/W6nw4cxEe83tZo9rdmQrxKxCOlPtE1jJiHQ/9B0bNi+r6WrHFjRo81mMM1
9I58U2Ov8UCH+3liPtDTDMuaScFGS8JyXZPoVAhnYbZEQHFN9P85zVpPVR+cXsyXltMK1hwoZk4e
f86zCL1BE8pqNn1YJe62IPy+wiZ5CBFfzplpVmus4/OK41DmZxbdhDZYDm7ZMZACObWULlZQ0cyJ
7jLsaLNRvxq43XacYLWVlkcUfg/5xyRbVD433s8kcXDDofcAOeYq4QJLKxzzhd24GHSulhWHzyPU
3Gys/FmG866ZzS/0Qvkwx5L6aEOw+LR/cE9ismx2apG9afZQ3mh0fKXN/ndO0Zo/t1wz2bRAKURz
qXBxorAzUHSxvhy0rn53rIT6WWQ7zy2H3gsooFnbjY1lzp6zu6a3+yRg5hCxfmOTDxht8gsYtaM9
kphjoKdEbxM1G2MT0Dqjo5XamgoEdQxAyITta9KbdycaH5tck2+9Ti+pqPRVGXfwNALlmWVpVfKQ
vNpa+CXNngF/knCOxOHqu+xg1mELbTaBOOglyD93MxoKz0lroC4qax7G3WxNkil4G60J4EzbnrUI
a5NLV0iomx+Y6BxvYEBwbME0A/BQj1JyAm6s1v4Q0nkLyuBD0gK/V83MfMo71OIiTCntqGfzqbfr
195Ueb1oIcW7ThXesPYz6ZdoWPOU0gsTIROX9pgcOoHhKev7B4NKaBA3Srmzwl04B/K7UmAqCQvL
bhKkHV5F2KDQOcWFPLG2hoaBxarW5c6o5L5MBvNPAUYqYGw86NM3fjd4K3a5x9Zb4e7QNnOFu5M5
8UQNqBYwr9RyyMwzr3zKXaz8lmRE3ypZHtzJrZ9Ab/LNXaP/PQI6Lq3qBspCXUxGzb6cAj8tijsP
Ffgs5hN7bDfdxqJp4GSkdchEMP4AGgKqpXI6nhQqpWut8sQYyScrvi77rD6bKW0MyD3LnObWrHrm
3gtFJUz2NkMxr1PFrSubqz7sg6J2fjmBabDfnd37bDeGL4s5f4jYrrJWw6BPGYGbUfCtc/Nfm22h
eOWC36bKQFsnMHn9pAhRtm06RURu/IkbWq7pqQe3kqtXR7JLal4xEddfRkfuQy+jN7qanHU/ldzg
YtNL8EzQejWR4ypecDaDBAmhi+CZifwmiwtvFLN8D675wu+0h/Gbas2jpDDvfWqMu2KLz8bNi1tu
9PvJ7B5Yj1hBoA5u8UafrMGJLhqXJYLa0G6t4U0MUEgywa60AJ/vF7NWfwctz6NN0cXF6c3jLDPF
V5U/BlCyY0VfoxerMbN6hpz+2AB20+zE3EwKQKdUH1pGEkF0tUwvCyPlxenMA/s46Q1OSbtVoMi9
NiRfiIuJ1wwa5VXB+FoVDSNzhZnbRBV50tcPAQPQfQzYYCcACI/ApwPHwYqk6n+GrF3YwQ44907t
KP5Mcry+wCDzESun3h3zBkVGLWGL6Xr00i86A0ePGX/YIuktn/PziQw5uoM0MwDIGR/LDv1eDsoi
cCXuijMWfSLHRpUvuVrYAI7GL0cwQI31ggb7qsVb4QQvlqpQpFga/WLtGf56w/q8p/3qUYHXw1Bp
JkEQ7R2bKw7G37nQ+p7WxfqB8ULoByUgF7OjefTnzeDSgAz7611jAEEiUwvRIuB8kfO24RH7vVVg
LQlxOaa9nq3nEHE+n8LZU22KyHjNo0wFQ5x7SUnmDHv4qzbNyQY+IeBeO9pqgvpMmYR0AetLm3HT
HUO7o49B0hnZCcjmhrq48p10OgzsLWE+kV4gQfXZ0lVHsofEqIv9aQVW/6kagaM1TsSZbg43oZ4W
uLbtHgVTPlbCtjYi7GDOZxD87FvRd74tP5nwJqf2S/ZuyPkhviCE0dYTDe460JpjgTt1H1BgeRr7
w5QjfietBQezNOWDpgRykycxCpITXxybdo1YxvQooE06ju0+9HP6UsiC8ujEjG7JsAx4gaRCO1w1
MolvWmZvS1F9u6pU7wjxxWrA2uynOSPIBKod8af+XWGesmYco26S0HnLMR2uihboq0sp1kJZbeIG
H06OwWAw2vscM+8HrvEOlXE31b3cqXn61qX2uxlbWxieJxszmxTAdpLMfFXqB2mOtKtgIqawq2c6
w02rD+ZL107vWBY2s4ptb0hxt1aKAR0jODjLyibVCa2533MwOSawUM30nMI3WSBZFSNYU6jTduBU
XGNF20HtGnadQt4Gl8Eh4J5F6zVI444zIEyf2CJgXEJDspRNSOeGaY32IRAnUKYLdqL66GPs610k
bkpDX4irlowzQA4fI/mSDM6HNRpXXrvXvEteA6O0Dm6bETZVz6ZlA2KqLz9fiJiJtgNtDwe7Jgtf
cuMoab0OYPALe37Vw0w/MhQeQf05HAv7NliDREgoBuHyo/Zs4BSEfEDI80hNsL4PapyGWTZtp8zY
Ua1tHerBZbiRKJd+GNfErM29O5EmsLOqoJmM36npwZNqqQ7d1nUaT526OwvPI9XM7HEyNpFZQBaj
rzmO+AYomBXlhRFxPJDFmGPwasfa/sfe1VVheKxFGFDP9aV0HHpr1+7WWdcpHALrszNOzibCiecx
EW5hVPNAZorWcerBctM54mAalTjQ2goBUXbGVvD1yhKmvBkCt1AJ7q6mZU1zu+Fuztl7arWY2qJ2
jdtj8jBxUFJdO08aOJ5dDiRro4Zluwpk+JvdELJ8GOI8lWKr6uJ5GAMDGJNyy6m40bqb5miJn7QQ
p3qb8mh4dOrczn44l/Ga2+uLymxspVgSX336lTm0PTg9fGOFti+VvbKepNApU7x0NhXl8EMZSPeM
EVQ1eLaHiPm3Nn0P+XtD2vGu69/W7L5kYxQC/3JW+D2Za3cUbBmTo29TEsPTAPvesgcMpMUe65sX
yFE74oX61Cptl0u2TLNub1vducah9qvTvCbvxN7s1PcWDfBQOO1KTLON+5oel4K2GERmT8bGEkn+
cFEkVgCAt20zCR9TypKJBIAZ6t+lUrkPZzJC7q8ln0AvVtVlHWiTahU64dGC1Ldym6lfVXq7KcTE
GGsKTQ+r0apLjOHSLug5aP4MVgJni6UjPuls9dctTFc4chhy+6Y8FKZPTnplEnGkPFP7GsYU0jmm
y02NMsJ1aR0DJbRXUbzYyIjLXQY+KhYwU0sMtTMd71UmZq8ZC7HG0jZiF3FtYpOhvNjMRNFpBgZY
nQ69lJJnUs9QuZSICZ3LCbjist7VKTW72KJJx+xpNfxm2Im0LanWtRndK+l4KZ9p5N6CA1hnsn5x
l7qLVKbXxsXm1US/dAncUxUYq7I52YrMfpYtC1qBFDLrZ17XG6I7cKqz77LlctAN3M4Y4hm3kH1V
enI6gIhHLFkzbdKYVfIPlT7xqrLuFTRhyH0tISA8I7oJeUKY3ceUY1yHxr9yjeascy9ZZRzj6Bpm
zjQ/2LbgvlCwZzHmVcH5IzK/nFh+oRu6Mr6PYdb5iWHwBNVveBXeB2uRiDG28cxpVYnzpqMUTDzK
kF+Y6fBHIbWHfoSNk5NeB27vJWR97BZkgpp/OXW1HwuAoGkrDgEscTWWALnZKa/wfzO7bNU9M5Py
xKHqiIX/WhaErcvmEtbxU9SXd4ZzEM1aBjDsb9gc3XiNtGH5CMvk29LJxzWa9Rr247mweHCQKOq4
vCEwLVSYT2zM1spMzU1JPER1OrCJLPMhrO1A9RuNliQWNQWrt3GtW/K37siK25uSXevr7Na/58Gk
IqB5zgiyzdR2xs7wQlHbzs3H31GQVJ5WTw8Ydj4xKt2B9q/7mHJtVbvZcGohgu9xx7z3qUbSpUA/
EknudV36MSr4vPGrf2ltsaKOgpcPzwMHlbOpI5tyTNgz1YekFmrPpML3U5mQ9mXiiJuqLtv3Ai4h
TIotZlQ8yvo+LZJd05tYng28Cco2y2yyawWqq9hJUHsGTyi4vaTUYgyhBl4BF+CMNq9aOwKF3qYv
gD/5GYPmRpfKVu2B1bWOUnl4LugTLz+Rga+kirKvoiKGXtcPAMOXtuyEYrVh4kVlTg9FW322unkM
xERvrUBWGfOXkaQbBym3WSXsy1oV3bNIvyeMpgrGe5Eupxsn203mdtScL7zz72aPiz0m0kGLhoN1
L79Uc3lUDLr3fKZULzm/e0HaC56zHzprkDxeUBEwmgee2CTQV4QJzRDcPRUSLLc9vJgmMnzLtikq
MUH/YrlsMDKzt5ZCueeSU1AQmy+J8UxjxcElPYXXDKI/GnSbKxpi6PinhLtGBZ37XCtYoylKe5dO
Rj1BYMx7AzttnKC2uIP80+TGuRV0QFao2jicfLybGJhkrj5UxfeEDmZBC4wMaWzzzlF2Vner5qWT
lMQpGsdaZGAnTYxCL6K70eCKvc3pAwre5AO1NJJTOWXpc0BWK4ouWQ+/cRFzcrKgm0hh6dUoX4bR
N2zrHiOOJvsal/X4GSbyV16VqzqSR1sStecUDgUK2DrNcwcF8fRI21IqgaJU/bZXg5yzYujFGWEC
pUaWMkkhtAqMI12NsW253PGchjNmLckaRhNA/SYoppPCy0rHOuNFQKBj0Klr3FH0fmqGvhqzjo1n
1lCjEn9gpx72o1ol68yN1gqX/koQwloTriKVGglqeJOtMTqrWVfATUKW8TMbC6nDHgj6UNeL51Dj
UR7OltA+8vQ39SDGsyOZENRNt9IDNT42k7bAveBKxAVTbdryIMCm9UbreqJdkc4eQ0OXpOJKUgAK
SIggW6NHtxlkNHI5LqOwQvyEQMpJPVR8GUhKlwXT954OL3GZSWOUBu7tuXC4y2GZFVKjnouuJkjh
T/iEYcsrt7kEK9bYSBLQ3qUvYwwAOXlDXcN0mRbhKiqTcct90dzpY6d4ZktYzxU21rkgf5lQ4eow
fCpdkhFMx1+TFqeeGMxLz6LlapW+jSz3qlbmkyZJKuoOPRJWTUdGFJIwaHtxK5u43k8SkHKX9J+1
DJ9aK+AwRDs8tcHoqoVe+2rT3J0UD33XurZneynkSQ6T+3bKw7WDArSKS+4QJUL9pib1unJcF5uC
qbIXAUt0xVi8ERq7tSmkyJTr4FS7cw+aQt8R42SP4jh/4PuAnGStsmaQpX1l7bD0TX4Ei2xSSP2G
1kqruQzbPPS7lM49NWt92dOx6qoUIVNWb5fY+RZHNzuQ9HdXKPqq0J8JbVR74nTmGtyEcSH6+asR
mcV1DfuvlwA06RbJAuhIhsDwLaaUQ95Q0u0RfJQd2cNB0+WqN9weVSrd6ilfNuk5b1f9C2p/5w3d
d9xMh9HIvoaWilrorKtZsd5NK7/MYehbRbmteuzrcT+/5U0SrSw3v482P5T6SHMSKw+qfi0G9sO/
dHu4w3MXHlAdqK8CQSFMeA3kM8lGDDpptcrK0aI/CHQQ0GFSF5NaYqHcgDpPd9pIgsYGLpEAgDTb
SaPAGz/8nZrFezSycNsxBzgoBgdIn49KYN8bI7iwLUD6n6kNy+NkpcbUgvEadxtclMaM58JNEBSY
Q9ymmkCBa6OlN2r6IfngxAz/ZNOXmOoHWwWbR3wHt1hU3vTI19yYzbe5zab4XALnqYeWKzZ9F2x3
rXE8RaD50X/XpcKsX1g2nbVGf02Ws4EBfGdKH9rs1RqZHEpy65yNqu857TmmZJxSkLuMbaJ2j/o4
vDJd9DNM3bVuHxS3+zPzkPTC/HbGtPbUkq8yhOB3Ky8yqIBqfD3JvjJiVaFLn5GF5Y+mV/p6T/pC
LK2D1s966xFOQDvjz3bDxLet8AEcza/GTnzcAy/s8sxN1DnnbrQfFCumTYxT60rV0qe+a99KERyW
r1WL5CEvzCM71m1rvFWUnjGx4LA1HjTurQAPtkGUH8PsUtn5m6vjBFKtm4vlrA221ty/6bp94pl0
BxDHU74VceA1wmafwupj+FOubXWWyCW9QghJ+CmLVA1xEQ1hxuA7c9QpJ6xtLJVRpt2daX6Kmvxt
/P/snceW3Dibpm9lTq+HNfRm0YsJH5Eu0kqpDU9KKtF7z6ufBwiVmJV/VXX/s+4NDgCCJoIO/L7X
EOhojXgDWPg6s8srYyieUxOfg3LDXYrLWo3jC5KNo3dnDd2dOF+dQkA3i+/Y5S120CiE3/tt82Uo
iWrNcY+TX8e39jiskKOdV4p/8IfhYExRjMsFSLw6480IbW9dGnVFmL66t9PuE6Qy/u6GN4D+gALQ
SmmRdLXnsx3X29oodqSzX9GHxsQ5ru4b7z7X7NtqCo+1OwHiTvc50+LVUEGc6PSdjViE3+U3Vd3h
qpsouOLUWAoO93FMpEpBKxBztjrep2n8Mirjd7KK6zTDcqlsg7PRJQ/4KNjEwntk2OsrMyVv0CAn
FCY+SLvevIO3iUJX+L1ISbiGVekSJnsh9oyHklb3K0fH48lW9Tv71je/ENi6Sqde3yDuvkWs96B6
wT4f9APql0z0NxgWEofCY2HctlwjijbdRKa2j+Lw2MXhkx4z8VaM3dxOe3RrDr6vIL2B6qRN1qUE
d1RiEu8DyXX9YJWirA8/dNcqfNN6OaLKBXkbT73Wi2ibRfmjuPBbJX4rUqIevNOK/naYinVvIHhs
OJ/TJMTlzIPGaW1RdX0m0f55SIpNbI1wl6Hj2JX6CW6CtVKnHxjjoFoABXTill9pQChxChyQ/9Ny
iHr+ddWbRx1ucdag52/6TzrRh5L5S5Hpt2MU3eZx+Ub6+rUZ3QOisOTG8cRzhm+5mWPh7F2bygxJ
Eg4dT1S3Vb7OWvO9y8znSXefm5C4O8GI71iXPU0J8DVFR5i3eiGP+QVNZavzv6iWf48H54+kCp/z
PNnhGXRPzvk4ZPM6AQHtgq/w8vhO7YGFV0922G1IUu3g/X3VVfLAtoG9SrSNrO4bYZjD3G6mLnmr
FfWhTpvXjLteycvrLow/6+XwOrSwpwPT2OA4eUiy7DyTgjUKct+BXu8qIFLkTNdu5p1CDMh4xxxd
O3jWDe1ccE4M1/3Osa4qGHhhUyPP8KySSbN5f2J1d47HJ/JLv/uTewvh/BYFui8pymWBI3zUguto
Hm9dG8yJkt/MhnlVG+XvEYZ3ddJfWUr32eCmsm0yUBO2eRE500S9T5voNUeyMEXjg+y1ThCSqLnR
fLIUlCSiaKMSbMRCcxVG5W3oeAgXkExR2+HOmMu7Qa9P7WzcIg9D+Jn3JbqQjZ9cd9rwRHDpEVKg
D+IxeCg0PA2R8cfU8Ebh6WmhSD+53J4ZhnAl308PuTVg+r0OMkKRdtde2YX4+qrrbYr2n3OHDl/F
Axzwi5dPkGq4WPBOPPvBWfPrXVhC7YuIX/GcUQiVNCgP+fiz17jg+hka65OPp3Zd56vgzuzTg9fm
T2iMbXsDBkxhQTAuqm2rlndpO2075xFBt6M1QW8qifAH+mdryo09IixPmjM9OraIxgzo+Vs1uk3m
TTzpZ2wuvhpjeAgwmgqz+doni9rM822WNF8wZHsAheYhrbUyHOfT5H7xvek4WuO3QinJpGiIVDXJ
g7925/F50Kq3odv1dXM9NM3n0JxeHewDs8R7CV1uOWC+qdm030AU35hEwUmL7EuY14Lf1hKnKo5j
q28iJTgkjpORGiOzAS4GbNzV4BGLQ9dqTIqbOJyh+zNH4omxtQ1O01BmK2e0nRWYG1xBtXxXMc1a
5+ajpkzBpne0Z7JbN16Ov2ngnPjGOSA68WL23Pawbtn6fKUSfijh7OZazeVH4Mkyz8x5f59Y7msY
e3nTbtTu7ApQXlrvA+Tv5uhTM6DFblk74eJBdoBwOYLwZch3HY7OSkiA2vK2tmb+EPtNJvteNXAm
qcKbEHvFVa0D1RE7zEzt0ckswLuhdz0G3YMX5ic+Ow5+GD3rGWIBffHiwJqbbywNfqY/mnyHhP0+
tdwrJST/LAaNWfWpE1TdMPpdb8J2hZzJU6GX912IsvXaGDZpkT+6QErMbt4kmfdVb/yKWa31oM4z
b3JvMwtVbr+IiQyPDWnE+cWYu31sNbtSafZN5K5tk6CIUhPkZrIDC1InwNwkyg1I0GKVTLwORvxL
nP7OwwLBV/GWGTD4VJybKTCOoBwBOxtH83PfEcSenvo52ozRdHDdDl7YayBCmUPxO8yqr0Rbj3ZO
DjRUsdZ1vlbeMymaQ+BjvGu6N37oY4dnV0dXbd6Asj74WbwduvDo5kRw8JNlB9jn4WA8zTwiyyzZ
E8Jbd5PzJSebBtRzvkvT4qQlA39lgofxzFsLt1FH2TikVXHkzYAuABsgA5WvTYMIwJjpr+KRiV7C
Zzur8jXZH3utNHe222JgG6to2RYHT+fxCGrixppQ9GE+cYLZKzGN/wP/fJpKQJxv33mVbyLwS9G3
9j2GU/NMgJr/5w9k5b+gP/8vHj/Fn2Gfl1V+oj411QOmCVPWQuYWXAgozT9gn3Cuf3M10wbCqeku
0t/vYJ/ObyrS2jbq2qaj2cjCLrBP7TecX1yEy9ADgDru/juoT83+qOINk9ZyDGTZXF3lgBAa/LNy
WFY5TTMm9nBN0rXbRkLLSxZS5EuLwI7p81is0UTp194vzDhmzT/R4xI4Hs3pJ6YVATSsBP7sNIT9
icc2eTFRs0hf4BRwkkDobprzS002B9GUfQ5vM1i7AiytVEm39/TwqI5YhSMj9RQWfTBjAgFqXM21
oP6s6vO1HgIIlxjxpdCaRsHRUODQs9mj2pvZJ1OfnW0nU6ti80SU3YQ7XKEkjciLTlN4/HhReZKF
fmHQCwy8uVT11PsGP7rZBk2epKtZLO77eYBrL6pxluOJk0KAxsiH952txxUW7+Ifc6e0OvCpR4jT
RshK9l0WD/jQwqjH92fIAKtZk1+cWhtJmqWZEu7G70UJ45NIUBRtC306QWdOVoNBOEvJqiwUT2vB
r1ZYPPp5h3hIgRhIIX75Umi2+PmB5qLAxeMzP1kz6VWkPZxNB6j0FAqYv9MjD0McKiIgD8ZQyw+y
Ww5YRsFBebEGQ0EVsmt3U1U9TEAkTgamUlgdUtN+1Xi41mAi/rxYjUZf2xpGnO2UUXvyAfKdoGrx
J8mBsq334o98t2jZ+rtt5ob4a6cWjYx04uP0w97Ly+JfhyS3cdmTrC7HKVfMsMKYuNYSJdGxTXO1
S00xW/1kWGlGHkNU5WJZoHD3BfFObCXEGkuR/WqiFzcd8gLAheha+pexVgO1gWgH6bjiNOYu/3wT
1JSXuuxeCkdcK5flsvMv2+82JatRNSAQZRlPyyqydtnOx0282++/VGPvO+n24vhxD++2lNoTQSfs
cNfv1n63/B8O/t0K76rLQb9b9S+Xy5EfD+3jyMgmd2qmxs6xcMvWXW7/5fKWtb/tu9wXHxdHqZEf
PnQqBTeTvHUmJ+1m5gjcYUtRNviubpV55jSb9WjvdR5pyzrLwA+blQvsGYWJ0jq6M5cCEM/iJGua
wL0uzQ99helDH7HFKv9SlUPlIlmThdyQ3OTStJSeJ6BsZ3JzsmoNLVv+573LgbKQu0Ft7EnphnQn
u3RQaf1nWQV526Pm1szaXoVUZqRqebIFVQbITcZcFze3k+yUhZsKBcLLIjlK9oLUsOa1MyOR11Tx
QPBXiXtEp9kUlGh7fpRV1Qqy4u7dZnQSXKux1HB9R84arSKxQksoexVf1WRGdwk2BRuwajeeUvO9
Z49fo9pEwoM0d6bVqzzMCAfW3dckNeN13SIS0affJ2QisgIoO76JGV5NSLABbroq06LcpiPi38Qi
u+xkOME3aOTYLCHisgKem639unK2747y8jMmEz7BhHnathOvNEiIFOI5L5t/29eIwe+GiDXkupc1
/qLpNSE8rg+b/m9sBqOHbm+aLugOdunJl63c06Uqe+VmXPnelzv42yPJ1OgE6rjYvz8a8s67Up8e
SvkmUy0rO2GokJ1krRU/Zen7OGZZvIxZ+srKtpmK/HkTHzar9zXvT9m5bOLf24082mUvy2ZkH3Z1
r1ni5qfJYw4xileXLt6msib7ZJM3+FmLVT4VxQjZ32PVw7tQrHapykX4CvCGlOt82KJsZvINKRdf
RsqVYMv+3Pdl+dK+bDNEimBSrHQzay1SjoVya+mlhXnolxAd3KsQ3CP8yJ7ZBURtQHzjvlEhkBrM
SOFZN5vCTdTN7BsIb5g2Xqph+ZXswLxxJ1JXvJ/brR0C70aC0NvX0AIbzysQjtP2Xqn28P3dL4YZ
JJsSt9jmC0LQRy0ps+PgVjrKY7gKm84D4YhpFQBy59Os+hYThNj0/BMkCgkABTM6RP6+IcYLgQBA
SRpVT2hmmHsk0D8jmvJN5ukmrUP9bbZug0HlO03HhcT6BHDRQ8zUQzdocHCsDvdmV6xhVA+rPs2J
6RIfaarwW+KTdp8G+2A0Sru2/GEr8kXkIZptP6bDLnfMQ5lUZ2Hkk+QEgfjiUInkwhRAmhHStIc6
RpK8TakrMroJfgvMyDeu7ZxSXf2UGcl4m0XISU6oCzN330y28wg5OkZoe+eFcIarAnGjzFPGLUmN
ZN0P0QOOnsrGhhKweuvRxwUsXYScSQKhZhHF19Ewf4bv9uYQsdpqw6vaPHZBea5QkQqqQ5GpyLQ4
4jlnYY9RY2VSTj2zyUhNNhYEsBVqPtbKgTXh3Js2Gq04Op50HUas0UJy6NziC+aMMHnaQOGx6Bso
6Rr3uvE97T3UbPywf05hbLpJOD1krX2NIumrZflYjyEH1U33ASZpMTR7NGh/wJ0RXwy1v7JKiCrW
ULY7rW18cCLTjLc3eMZ2YmlCkiWfktPQ8lCtVCMXthEAowCxu5nerZ0KQpoGDF9v0CucjAwWE/a5
lodcQujor31479c1IQiYpVAJMBYvyxaanLoHGeVscTJIc+b+FuniLuJn2WCgx8F9JQse3/VYyt93
n91Hdez6vRNh2GM1yu8KnppVXu6weX0pvLnY1z74loCv/2Y2zgby90W+C6wSRrNXeoR2QDlpfbfu
S9hFZg4iAzByRZjLwBs4bY4VkoTgdYBxkBwAp1D1SJ5EDu7BAcTprDoYXvsaJN2PMp/GDYLs3SpL
7noVPeNpaqw7S7sC8tsniOmVIO1xskCi1kNvaCy/K3bg78Cx7dIMez5I/N267bST12BJV5lnwseo
DJdcDtuwDlCGmaNy7yXnKoZFb9V6urYbMl6YSmRrA3ueTeYTMW0KXtF2ypeNaWfANIKem2fWHkro
VCsT78atiW7eKh5e23m8t1vkXxuMe/Er6U5yjakMww2QQxJFzTnH0PvVtdJDpM1XrePsMu6PBvj2
xkdUrInje/B0JHUa7I5t/PTIAGQrsmDZ2dNRAi8meEdx7K/5PcHWDLRvo4WroD8gF2sFU4kthS0U
WCZwS566KV2ERMe0uy+5qwAhZtC12iJE9yLKzqS4SAMbnglVwH1GWY93eC0EaDu073DS1PaVZT7p
3VhdV3H7CIPGPcwz36xRbK4gSE5rrUB8qmMKXSVBc6O6pywENjca6XmEDcNJQm+yKFD1VwRia54O
SHMRzyR/1HeNBtCubrali0Nh3L+ZZN1ILwG7arjx14VSFzsjxq6b7LSl+PsO8RZQcHnOuuWz0jXE
tVvDJDLbx8CcvxhMRmyoQzxPSxL9LikSu2YDEG2ArgVErMxqh8BWwtV4tOp51Vn9ZrJ4JFg1/Oqw
Sz8VKvy2AUQDCaN6Y5jNTTV45srugT4RcEPUBK9NUoDj57btgbWiNIWgGHdjH/4+9/7veRHeRGhs
2PH46OfVuUHRZO+23lWqVM6u1EDUMElTVmPREoFUuChAxyM4nSLtbBiPPWRdOIUeKmwu+jzKSLIw
BvJjYG/XoxsByzBNsNSyYE8UJgRBp9y1vt7timxGGBWRz2q8BfH0OfPw1DFxo1rhmrgqivl1M+X6
Q+WUL9x9MdIDXbnCmjLfkCpbQeLaFQPWNmjYAmwnshvr1X6sGzDfEw7YYxY8R9ym+8540wptJIAC
8kurANQQeHocfS/ZOH3orqc2PPZx6+CcYl8ngfakdUzLWq+/Vq0vXootagnhwWtNsJ7wZEn2Z4+G
L7g1dRKQAMczOFTTve211iPKQX3v6lcdseVKuRq4wbjTjH0VRxPYA2ddTUDum8xDuoiIJqRkdxvY
9z1wuk1Uck8OPjCfvCJ/NFpnt2tvK9QhN5XDtTckiD4FwrayxQUNOR5ejSrGWCuE0b7wgVAgrUMy
GkHiXYGdMInrMtmYiVHvW7jHW2bSiD9hjapPzTlxo+0Um/F9EljoKqFZO0+TeYWuCexflHE6iKTr
oYIthqnxjQEKfm6Jt/YdWuWOicqL/zLbpOrM0XsBMTJvTVhxq7RL0cv032qEvHpcXjd42hDfSuzf
EUshEjtOCALkgTAYswNhe/OI/g/aDH5EfsW50m2iw2ble1jZe6QNwyrZAqmqwKXqr5A6tLWH9N/K
AWoOnkx1D5MDHm/Mi1ciatlx7pkRdXa0Uyz7ecQFz9ayZ+zcTEBh+SENOMNOA4Yi9GaETfHDSKwG
Fg2wx86Y9TWimbeJWwzk9/GCqrQIfIILqxL/+K1BYq5+UFudzFZb7Jx4bE8F94aT+MOOB0m7afu3
vou2gW+Om8j2z4YDepsPPIsLWj1VgEm2NcGJISE+HnVmsm/i6IUod4p4t4LymfkVZsEu1OYAwB8w
GMvxkNtR6908wRXAAnxvIrZS2BPeQPzTpdbfFgg3QE3kyQfXQivbYZvjdrUy3Oh7qUXE000mCk0E
MKNVzYI0fIkckuIpoMvKfYdrkkuAqON5fMIoaBc22nCTx0jh+RaCRyayHF2IH15gwDmZ1OKRDMUz
6M0arXdgbEZVw0c2QL3o5Z1l6y/YpF4V/n60OxjgRsKMNS4bGDWrrEoeuwRJW5vUWU2mxdJwfczI
E+r913JgV2rs7nIVjpBjOae696trgC0P5gikYopRPgHlmSAKOiSnSR9/pAP8kMoB7JIH2rHJgX0b
ZoKzsAkCFFNPkAw/DOEBoGJdv9Id89n1QkdoOdz6PdzU0FW0VeX00wr6OspSkMLWUEf8Y8UUWq2L
67Kc862tmtgZ9evUcYuVEHrrsJoGAnztsMf1DH0RHzBwy2ZlqEdokohCm8aBZ9w20zz/xs7jB9fs
v3UOCi4JGecIqZU2TEHDdErNzKe7qkLbRiXEvqrKQ55iGeEZ6iZojglEnKvWQ2usUat1GpPJ0hPU
rYvS2PP5sNZJ4oNnvEMknkdnmicCsrLJuv5brmKqg+IW/7i/mQP3iS+2ks+6fYH/LChmknRe9jCa
CMuT+LgJDPVBHzIQ02r+aHXd96AhSwvOn0Rr+DmNvXLlYqJ0rZgV5ud6dwizcTsD8AauEIdXqmOh
23iaxpnktal9BqTnrXgYwrNLSnRU0TRNUZILXRDmXYFKOqD6FQyOkvRLY+5BGq41q0H3poIlF6hf
+nb6oljojhnAGDSjeMg8F8+FNsOHxoI9nc7TRtVRAFb9GfRnFKNC0Ot3sV2f04CXcWgoxy5x4hsc
qW+tCIdc/RYxMPuTkSPyHp1KhPG2WBsQVI5JBBoFKDOEbaDIwt+2Zq5R9OwUxyRikppQtG0opK5P
ArzQuk01ANKAU90r4CvH8V7TkXuDyXurlEIcpxUpXdjJq1ixjVUf+9tWS4k0oPtPJhHORNsFe6dG
BiqYbvw6VHc4M3wKuxnsRT0nq47vH3gz5XOLfaEOH5Pbi9mB1lmbdCDcMbZgwZPwrZuiJyQZ7E3u
Dz90RGQQwdeO2tT/IHtPOD4ByD5BjBqNF/RusPZDWYuJ5WhsBw18R1w03Q0S6JruHQLTv1Ka4Lps
kXPwOjXYu8pN5g1fvakhOd4Nu8gyTBgdzQ3IMCDTcwCYF0VPYvRvVtGgF9Din96rwspl3jte9zsS
PxjSoW+oRt96HfHUykTNL/ewxPKG7gji+3ud+d6uGscrd7JWUQXxQrN5KZSO981Wsk0BSlOpvRvL
QeKuRnHLS1sgmsG9Wycvhe4fBs19Nhs4/j0fyWSxp6farzir3bOGvuIGZQ044Wpy26vNNU9pYJDo
trh1jNlZ8VKY+hu+S9dK4WDZjkAYbkUAcqL5Fm4cUN9WCw8Ybuj72uOUKdp93SbKWY0t/4wQQnqu
/CtT8QBey64BK8d6TJObS5/mBOVqxu/luKwV6H64yeox3CE1rIDVpuhn462dIYlUQPKMcH5sqscm
NYfzoA371qnB8OUCujOTrBzsOOZAgmel7KES+sxi46rDib4ntTpGVxZUxIgQwW2vjcF9K4pJ0JPB
x+ZwgsgeW2dZEI6c1/E0MxMtnJ99OeJw+7kLBWbqj75udsFFmZG+r1xlVQCgvMtE0XExgr44c1OA
TWrbmvS0rp9nURCaLQ/u5Ewr2Wza0DjHtRPdDV1z6Vr6G9v8FDH9xUqGNYFq6+e0HOdNJiznZZ8s
DJz0jk0AGFsOebfAgPnA9GXpsXQQ4BHy9LiFsWO5wA8HkIytAQMNp0bZJRdGiZpfWfb0KLusrIyQ
LcDGNAjje2KFhZNM51bTovuhGn+MUeXjoGjcqFOcXo8jCAJZuDP3VdHa1m7pA1CV7/3GSNeJqsTK
qiTscm0o3QmQj3WORCEHdxF4/MJPYGC3yCHnLvwGPwU/Olulizy2aNcYiqNTlkLVle2wtHRmRuM5
btw7wP3gD2cousjHmGfPg/dkRVcAfs2zwefNpeDT6hWwFtIUAMcVZiHIe4+5wcvh1zgs6r1DOqvV
ZUMw923AftE5K7PutixQQ5FX1FxGSGgCPvAApN0VQngZ74bgXo+Lx9IPxis5TBY28POVjzjlQTbl
WM3N241VgReVa8k+HUMRUPwJBlUjyg9q4J3T3PCQjuWADaP7Evi1d5b9KAn3dzbkMz92VX6HGOZ3
07F09PBGjuAr8KwChyZsw/VXTFF7UALPPldCJKLMw2qrYda+4RvLOcsFWhs3R7UEqy+bckGQqOYt
+FU0QpIW8I+HTkqTGQbeMhMzt966XsaGVYXCVtKgJ6dX8c6dYpzcYSTel7nlbkZzSrYGENVgDQ/T
3xm4jq+R9YnuO1GYLYQUYkrARsfxp0f7/6AI/gsUAT635NX/HkWAfkRRv30v3iMPLuv8ghEItScc
0T3LsEH0u7gP/1SPkggDW1XBA1i6ZYAj+KUeZWq/qRq2YKyp4k2pq9iCNQWIIISl7N88nEuxY3Ms
y0BBwPt3cAQcxp+dHVVBCUYw2hOmajzRP7ofq1lYqr4yK1dpDfbVCboKIjVJGmi1P2uXvnIkpYIy
riD0yroc9S/LRp/JBBqYSEGJrSzbk01ZFJpeQf4NBkRgvXMLnmZGAzi9D3un3eUpgXNIHXwjN+Ab
0Ll2cdUTnZHIlMgCdWAWXwbhSpHMa9ktR6V/Hvpuc8uYZUuyRrybj/ZueO3BN/K0/2M3H/Y64OXA
TPvXYln7MOZyZI3i8GHiMWNYxuRa8wnLNA99oZZHTN3jGJ3XIAKG+oSQDCyPIfFbEseiVxaO3fyp
nRTWzyUzH7KaYgVHubYcnPakoLUnWV8GLhtbRl6Gi92+28FfLf7Qhz6iu2sS+0aEfDpbLY/LlmTN
8Byw8JW9I7VJGtxI0OyTVVnEonNp6qOQ9DM7RANlZ2eovKe8xrmcyuUsfjipspnL8+/CZxIR8xLl
EEwN1rUpsoziootFig1VzmgbhyIRKC/CIitDUHElOvVioOyTtct68pLGgAPHBRyU5XU6yT65ONO0
q8oIk71spQNfHjBn7dW7dWVVH8yz3cGdla3l4pfNy0bFARrhCsWhWykNwHTI5pYSKgGyiAath7P6
lkcxeqwB8VcwOOBZE1HkoB+xBqRmOugUTPi58aFoNCenSFGGl1UcNBHuqFCFCrN8Q3ACvQKBqpFF
14zdCpGPmslsFx3wXNnK/ujXCDXx93peq/taJ+HtC0hJLIULlzbwS2Ob2vmrPoKfkYVM3sqazLpq
KalX2eS7Cl3Y0uUjiH/dxQOo9HLzMOInmKx8RaV0I9CJXu0cZB5N5hMDCfR5VzUivuwnbo9prDZJ
kYKDCYWMZCarroAXMa3qj1Z2JtyAHYyl3sgflksskayS10TJLM0geBUeiMBcd/TsTnF4ncbw1WPM
29XtcviOFjsbvVLJuYtrtxR/RytULmVTFqZYIGtJVt24TejuLAFGagm2krGbTZLtqviPsoyA0Dw1
9/JfkElwWZN7UzsAJqA0YVLXI4lAxBnimYhvmE98fAwOuGgp2xBEFVXLakmbJTmWMAm0DyaMDpmN
UhHuJciGXI5LE7CEMOYKLXTCgvKg5DkxFVwq/AahYXGc8gwt58rfzWWfn1Iy4kCT0uylbPJgd2kS
fKuwgoSLXPvYKzUq5nmRz0ebuPp8x3rxxgoUmTkfY+TF9jOh6JNcJmswHba6maYHzjjUOolBEzVv
FKlNpULMtArxhNGM7rvbDpC52hCRCSNR/tCbkO18jh81Nyl3Vm+WJ6U3QD7Lqh+HvLFEp9tkKPrU
wfUCf8C2DV+VBR0REOxfMfFjXS/4TH4RyJMoZG1pujM6JeYc/pBdXRe8uv1oI9PScUk4itOc3DRj
FhbMN52WtOiy0oV0i+CeYXOYuJ9KM+V5/+vHurmJRtLSHgFRrXRorxupqCF/4eVnGmHDVSekYMtW
0+FBXjN/RXPj16+UTfl7S8iJJxPcwejW/j5K4f+pZo8Vl9RQE2ARR2I+3iE/8JYhSg4pIxbIE5g8
PM/1GLmi5XqVVwfWwch42/DnDDL2wEbkHSwKr4NOGxoamuLiphaFaWa3Vcidp9cKT2CUs94VwUwm
ChIjMDuxy8Kthl2l9ucY/A6zDT6iTfHals1YLcBEyzZOuEQ/ZqT/LugBCT2QhepmyFxXVb+DEYep
BjS1Tam35cYR17w9+sMpc8AGxVmPjgIGKyfZ5+fTF6do453eWfGVLGy8VQDGq9pmCDNzY8wWJqga
b0cs3WrwPuI9SXILIF9Sj8faQd1hchGGc+01wlLNqcyykctBrZoTRK3m1I/oLXvqmG0DVeP9jfIr
F7y4wC9tcImkqTyA2WGgbTDh4FaTp78WJ1IWM+TidIW9j7vSK4+87eyQ+tEd0IWGOKutooKkQTLZ
a4uINx5/n7y4ZW1ptrWtbQuVEKgL4tyZZu0kiyDQPuHx3AuIIUgLicwUhSMUeZc+2USSCGinrMqB
cvHSlH1GjAmnPtlXsgUbj2ezHHepyt5327lUXW1Y2y3PPbS6sWJsqmsJYJDYBL0ZraPa3Be63cMM
d/CR0pA975UA8SDLwwdC6GvraC0gZ8Z11sopk4YRMzoAdDayKpfzULkjl4IAd0q8Jxe4kEHATWCu
cpSyKjtlgUkYUsGiUJg1M8EU+JdlHdns743Oii4bkYtkr9wQcXq2megzhMnGxnRbtiOxkWVLINEr
QeXNkQMSN55cXMj5jKyS+WaSK9YhngLgVRTolHASlvZfLs7kvFmOlCthhs0cedmmXH1pXhZ/2Buq
M3+sY3lxgbNqeTkCud67o7wMvGzDEQn8wHd1GDi89BEG5KUH16E8ybavm/0mgDN36ZMLOrFU1mQx
u7yK5GBZW9aVTfydwhM0X9kw0Q8BwStWUC17RqxZbEoxxetWVi+9y3aWXfFGRPkcUO5aLpX7W3Yv
a8vgd1tctvXhED+ssowbI54UbnQgRVWeNHHbymL+VfvQNKaM5Be54ZVcgNRCibk1s42lMK2sxi5y
+i67VDSyQSP/naj3stqHIXKB7CuKMMFFKcGjRuzIkPOFD+td9vKXy2Ga++vKrsyfR/zrh8pjl7+i
kQ8pWb38KjFGLib9zONr+anLGAvbpmNfHdCbMQ4DUWH5D8pC/nkDSh3gArUB0HFiP5Zljq4RCrOb
Qk7yhOQcfg/OrhGzNOAcvPvklE+2l+LSWeca2h4VeKOPg6Dx8o6Sm5QbkW25+qVTttUJBRQtJ2/q
ErIl6zOsywEDea4K74Q/JuImCpbkVY1CBRFiUAlWDbu3Kh1UvgyF0LZ87ZH1Hx6Jgm+cqWoOKOyR
QdVQIVLFBFpi2js5l5RIdR2rhxlVfcCLk6YWW7/zzJM3qyYEUGohoi6Xmhn1zp5P/QMIFr4ZxVTK
k7OqOAer5RkQoqY0iNS1coVQJ4B7OeMbcXI8gUZhyhWJ97eQvzzJTlvBALXXGxNFRu1BD716l6rI
Oq0jHC/UEbZmLwSIRlF0ZlHi7eOv6qBsT7H4VpG1rG+OccycoVZz9dSKQlqXNzWKTUFhfTWFZFov
voOWQvZhGoJDpQYYDKMonN4JUG6LxlBOOl7v61RBJl6r4s9zTbY7k69jV7yJZdHMFqYRxSeVRzCP
CPFPSIl9+cfImizkglQwJVrkI9ZRZg+nS6Gj/9DM7s6Xz0ZJcohnEX6Q/IdLVfaqOcKpJjLQkjnh
2ZrHt0bE7w3q6fBxsBSVX2gUsgbZojQ4GeiLk/79VWS/ah/6okojo+SN1ibPq5+sDRs2vEg1D4R/
6VsWyNoo/ipvJFmWiNm8PL+ythS9uAbkOZd9stlqIuiztC+1ubsP56nbJZevBbFBuUCuLNdDLvG2
tbEwn8Urd2FxLE1FviJD+bEnhforiQhdhoYoWK58FTLWu0GpgclFJEQQ+FQFe+U3BwRQ+5PrpP3J
0x00lgqtFCp9EZHpEh7FgM7JpjfK7loWXTUQQe3cg6OOCEAGGlBJWXSZwF+Cfd30KmZq8slTQcj/
43ElnmGZpiJ9RDZeiANOpxQ28WCgl2cIeT1NFEuzwxcepvavxbImx8jRsln6anr4H8rXf0fxH8F9
k0Dp30drb96a5u1b2DW/t23zPmT7c82fMVvb+82Dd6+5cLhsgAOL4L9j/Gaptm0AFTBI1TFiCdnq
v2He7eAG4NpC1N9YBP+J5uK05nmq4xq2pyFk+O+EbGGQYXE24at1/P6f/2GZrqs5gkRmadQJ/0I+
K7+9PUR50Pznf2j/2zMmW0nQjjio9XBbmOrGr82VE5bGDngXGFQXGOu7P+mn5cD/ygHLFVHespG/
2qOuilg0oW2dIPaf95hCUjeBEJWHYYsAec/8q3zW7evBBPM3+GG3/ufdCeLaxx/IjgAkmI7OzSYi
1u9+YIBQylyXSXnQ0p0JDXWtONNLOSdvdjW//Nu7cg0XDTCEIvl1Ohy/97vqHYTPinouD2SlfyRp
8kNAeRFGcpPg6z/v6UOYXZw19mQBVXC4Bv7lrCF+PDehNaJpoODX6bnQnZrQJqXH8/K/+P80rvmP
f6DL+8Ukrg/ES9PEH/z+D0R4wCxCfpWRANztDfUFIi+oR/tqVEFuoWvQk309amSMyWpVGE06t0aA
srKe3/zzr/7oTCF+NerPns7Z1GzT/fD/On3mKq03lAfPU3ZEFm/sbnqYgvEFsvXLiDF6Yzq/+2QB
/3m38hd+uIRcMje2TVbDJufx4R9QNKsgdVJwCQn9DrU98vUs1MYeYAU+1B3GTHlwHefzS+xWPlpg
0Vtt1hhYCwy3iTvc6NpPsZ08/f8clmmQ63Ec08ay+s8nxq6LjvkESczWFIqAqfX/2DuP5ciRLMp+
EcYAB+AAtqEFtYhkcgOLFITWGl8/x5Ft3Vmsskqb/SwqjMUkGQgId3/P7z33IB3ejfg/DAlu+6PT
b7samFgbQ+TRZbtui/RxSsjYK7v+2bWnFfG5u0EGpJn8dxT8hwf8Hy+T7QiGJ3D+DC9/Pa65i5F+
0CA/aB1xiWUv0HOxrJ6mgQfc4okgnwHQx9eSxLo/jC0G+19/v1l/e2/177/drC4x2L3WpSUtYfN+
0AFBdYScwcnVVqIeL6NOMIMej4dBym9R9JqDqfnD3fIP4w1D9v8+/aergooQk2rOEcwhwHrhIAYj
WX5WhPWYIeHfT7XQjb+fbc9lPOC+dDwLks2nm7Pw0XFlRZkdCr3cOZUDBSL5GHSEOpPeI+Ovsn2V
b/o0eu1acI5TiPkgdYcnCogDulH0PPp0dvmdKZ3Ons+9Y2reaRy8XdnAsA/IZk/6u0Dvniyze4KG
N9rFl5EBzotgjBkN0Ol+vMwpQBDkaMG+k9AS0JYALuHnO9XwQ3qHBGlfTOYzvYl1CfsNueJNkM9n
yj6TVAx+yG7R35ndXT7D6XdsyF1EzBU+KlH1QI398GRZ8tgTlhIifUkRV69CE+Ws7uW3C29Nswxi
V6br0IwPUUUARGCe/GI8Fh7HmOtyDSjwoXWwG+hhjt0gg3Ajw+SYVcFh8uGSxfOlrfSD1fxIuvia
kk6SQPtb994ONVi7Kod+K7z4I7PTj0LEH+p+Eh63sJHzGaL80bSb79AeqpU6M3oyiHUowBcMqHxG
8V1zen+l9+GHDKO9cJxbNiRhNPG5jFEeEOi8kIawte1mU3M+l8GjleM5VExIrSa/c5yyKy39i1Vz
gkCgXQaPXskwTU9GBLlT766DprwURGKLmLZj32IaIQMP7ZOHgcAYgWM6XBZFipwyWrXktiynHzL9
x5DQsS20F7uFrqAV2UedNSDZwo/WCW6F6SBinzINY45+Rrb0HdnByhr5qJqCkdqzfqEFeBd7P0cX
hrMNwhEY/MUVoJ5RB17i0jtVoXFfFt2gYtTZq3Hnx9F0uWHni+f2T543H0gYO4dJz+97jbd9TJqC
2aUMrh4hfqvcrzZ59KPqx7MFNUu9BVuKT+GgbrSo26n3i6bqvYlpmGrp1Zz1s63OFIufu7GUd06i
XzQIUJqlfSRFcjXi7No7iCvM8VLRHl314cotgkezEAPKe+MpRgVp6S33VGC3pNV0jwiE+eOmMu4B
FoPu5mdg3m96YNsrzw3PWFwq+DTTZeaI1oBhd1UZaYgq4msMsHPN7Hgvg/6nq3wfwuRi1dKb9lVy
V/zMiCB6sEF6QkSUJ56rm+XonYTPNxr9k5p344p80OgqoCbNFcQTKODDZN14rUPEtgEx3QKRqDwk
6lYe1OTMPuidRgsA5Gx2iA2uTcQcu7dUyqbfX8waWkiDKeCIX/0VwD+AjpFj69IQ/ajatUk+pF+T
T6D75PMRWk2KRXy/3I6VHXzE6sGdM+4DRL9vpggenRZHo+/w1stQgnn5Y5DjxUt5VooDwy2i8OFi
4kZiz5mxuPIhGWrzhLvfjxFChdeWONgVwnoeTi/ZT9MzZXm3XoatXk31IZS1AQ31qgRGh/wbHWM7
XQx1odZFoH/3MT5EzqM+00jvnO5p3SXhh1OUGMJ1hr62DrZOmbw6dXLV4AFWUftOC7afeAZ6bhcj
SK6uhodT18e97JiyvIEl8MimIJAszdwvP+B1+6AaeMic/uKqMXMBNxJFpVB9vJXBu/jMQ5taM+8a
wNhAIM/j1N6U6KIRN9Zks+zmejzrdaRtEkS4ese58dje2g/g471+O9YO4CszwguQMm5rXhDt7Hq8
Zd9RJZeIi0zV0wUXjz9U4TIjxc4uedJHpbyoCR/HYmEQ4dj6m6Ly041/SxCHfZNonJhSRcK3JAYV
1sBeJI4OPaToNCugsoyiDShElHajz/4Sbyt17YVni7hI+NuTprlr0Ta3kG6alRvm8HJK6znsUZxq
Y0mwbRm/jkHP3mJuZVtPkVlTAxOvxnOVhpwrOUwXPR1ctJ3ckMviRXbxh5oO2Ir4ADNwgON81hni
2javcPPrP4hVeIZquwb8+jj43nnqwLIO5Gz5EFDWvy7R1H7pvGyPl+K03PwdxvSNSymtAUWLuKHy
OL8aBvRPgu/V5m8CqmDI1za3NRnBxbaYup+dj6rCLgD/5vCGBj8+GqT97CICNSEKQJEe2fBkm65+
rTrOSNBEO2KLb1pPczZ1ZXyTXWNv/JleqOGRPNW0olrLuBIbfeCeNwNtT+RGxAXssEMJbes6GQ9l
iaYfICHsSzM4OQOPj63xHFp+u+lhTK66eC42ZVHCr5sP8WyM3J7NtKHB0WKY8Y5RTuhO2FZoq+Ht
8CDTP5fFbV6isHZ7lu3u9LNySWNiC2o1MWeufNC+egbwTyma+wTnXmqGOPIIIzFt3oxk9J9VbBKZ
E/VbOwH/uly7IuUZ6uf2I7cuTU2m0sjt0maYzExPXPHpuZtEjzTMW9VG1K5CJ3PZHce48ot3wgJ2
mjvDwbKQiC5rIuKevnvg6bauF3s4DyWKNVLJSyIIVoXNxpYdUl+Eg7mxslZbd2otS6QDMu2fo07q
zeDijeNDxRbpEa28QJInENHvnud8eBRqLLfl3azbcF8bRo5gMN+cHJDyMgTZHeDr2Mi2YYmf0BFg
d8rvZWNfRsf9mY48tqarwwx3MKcSRrOC36Wvi8hDaj/wFVclRRIx3lSUBzurZCeo5JpjRRXrBEFS
23U3gSsgIAY5QFDy4xzC0Dcypv1uMS9u8EsUhzm4aRxh8ISzMOh4ljd5Ndo3XU56W/4sWrd/zgkF
sETR3IrZ/T5lw6PhuMO3GFYQTMdTEEzyHZynTq+61YaXuLBuelpTB4rvaBMP0Zvb9PoZxxJyYiKX
kyj192bBliWGo8qH1xVUo47NMSrXrQAgjhITk1ZYfI88lFdzFSf7nDCNyLh4pM+igfbWRGm9Rkyl
G5iZzjhXx6mqmQSxFukVYT3c0HAo8bPvmwxPQlVr+kZGBM1PArdaIo91iFi1wVMzSGJT35eanNx4
NuMIde+cvdtgIwwyAlxTE9unZMi0xYM9EgFjFMV9IkkotTX3UIYlqbB9vg3TMNtGk3sxENge26Tc
4GPBn5t1D7rR88Pw2Ag9Ds5WVp0rq6t2nQSwhjm33+aeqxKqAOUT6tflcUfWfUvuVeTtxzI72x6u
NgLlnpQD0s4u7kAMNIHMTN8jAxgR2tq6BPa7Cgu5zfBtbAyWebbzvR2ZPvRuwB6EH2qdFvd0p28I
MqInjPVubcQb3WW91Y/Wm6VpM2BXRnJYbyy02ORaV2bLoy95/ifPOvS4wFcjgcEOBuK1VwEfn0u7
ww/CFNCLjkwsPG1r0i46grlsryYVZPLcvTNFCm3aQdfEZN21xUDNZ0O5jnXQ1WO9G9gtUBFYp2IK
OmakEZcQBD7Xq++TAZeFTU7oJm+tjdEmzrZxUMPrff+1iXjSZiyN5NuxWWq66QZYSQKwJz84bqlv
HAcR0cB+ewPrsmoG9grgmOyHzj4Umu+va2YYfCb+xMa1bsHxBdcYsPIjNeNb30C9IkopXbMBwA+0
8PEJqN7aMvwwa+fEM5jin2Omy82CIhOuM3BxkoTHwDrO2BT2AX0ChjNv7+f5E2G6Yj/DHorcwDx0
JLKHzAr7UQs2wagEurIjnTt4TX145TjTvqWV5u+mIEMSL5L3Im09tDxvQIIQ1IteedZZFLVRsLc0
hN+QFNnijXZUb3LnR/2tnJpXz1Uut6xXHMCwAAY7YglhbTDTKnbHgAVizjLdABgGyYiSSS0pyQSF
Dd15Z5vyAUeBcclF4q/ciQpDY5lsRybjd5le1YT5q7sECQ14dBKx/okLbh+edWulW196W5ymQgQs
oblOicNGMl7vc6FVzO+CdZaEK9xjKtDxea3wCnv7ZdmahOY2KFF9Gc0X0H7MsFQzcU80N2TCh5GA
sbXueHtyJzlSFX42aKQtg39dzslsui9FXjwwJn0pXKI71VK3jSkzXYEPoInii3BZvCVB+2SgHxc/
wevyIOnV1Sv3aqWMX/+Sk8htiTJYyxzEJCTVnL3nrzZjB4MgYdF+kG9nUrrUf57gQyd1/DHXpFv3
YQyzPPXvMXy6cA/5VjkU7obQ8p1gaYfA8yPI7GRjVOypahuT/a+b0N1aFKa7MqrXsTWG697q+Pus
LtyO+i7zta1PHKaPnYq8zWqbalzGWBVbneq1LBFwIXa2TRc5r35D5FmhX+y41taBmVyFxfkfZjzm
sLWxB3qK4IShR7lEUyoS9HGc3CJ9cCDsz479nLnyzqNziBiHYand9m51V/jqEbPni808jUKrwn5S
Nuupq55tVYYMY/ICobM6sDGVYsFt5o1sirPZ5zfYhLJdULnjFkru18kCzUB96bA/nPjUepQrAfzz
lanOrJbw8mtJ1eaPTsw4l1N8TRWsvbLx197MhKrKUtl670D1NQuIMfS6X3do0DXJCib1mS3ZjVv6
JFlkXGt12J1LTEQBMbc3qBZ6NimEqaOXN4uNZKcFoRnpFYRsPEepd0hKZmoj659MPD6rLDQOgTk8
mcN0jmoWxygil5U9Bdoui6IPzSM1NO76p6Ri3ZOlwQmUyy0wTCrTpj/PQlyWa4A129+a+XwIUbiv
ejWu4iamtlD1sR5OXyw5XQnYwJtcE+Hn+sBuHRNS41Ilm+l8GB3tTicfayV1mtXo2q4GVKjNchCi
KTaeKm1zmd2qxRTnieFJFatlPJ87+9WJvXqlFRO6S3EjK56Jxp4eKy2/cZzpnCYEqNCGmIz5pE38
ZpLzE+pPq/6HHfTf4AvjUcI6PqUbEGJ3uRk+eLT0TCEPRee+l6Q/r0pjvDFmFruTE11NVaIPAUsy
/8vSflsO3lBzTqnIBWQ7XPWYSQrA20cr8cCSzcFNANGh97ojnWdV7xJA0HDDJxFQXvjQKwNHVGY8
jkYkacGMt2bMjKnZ9xpJVZz5VzVgdHn5hkIi0RltnBFgfmTW3KScngXR4KbNDQsNFsHUeuzzkpL7
vHSTq4CRrrbfNdLzVkJQXuJvP6t5Wah4xTn/Wfc806qo7wuW7J3BboVTgLwFSdFKIJgtkPxVFbhb
lhjetqUS5g7mNwITji95xjquYPXUzqo7hh7zR9m2NkxgygiXWJDy14O2c8dT3jXvyUgBogba8gtp
GD/qqn9SQ4m6quHcHWRhX4lLucbG9zhP1gEpm+s0zRlmtPvJFLe6hz1ljvjYqgXRNzw9wTg+2c5L
0oXfKzYzc7oqtRQ47kyy6xgyZnVOeh/I5/imPqbUVE+ZQbFs5Z3t0sx0NK69alx2DWhcVq1MJK+C
p6OSNCoGy0q2Y8bMtewNmC0mEL8d+RQ+kHzy7C6V1nyMZfpUEdM8D+PGC3n8RxbqK4gTx7FClak2
MGIDVgsO9VOs0/Tq87dJxoisU+oO1fCxg/BjsuhqyIGjDhvtyFbP3mCR6Khbe3mJatWcWkVZ0a0q
PSLOAjClTOUdsraMvggbTGxYbOUwPixRtktjIXxJ7akks0Pl3QzceEgLGHS8jKxLbnBj2hWCPVS1
Eug6w2BlRp9dRTRkaf2r42F62TUnP6BPxa6ndyJtVVtzV4qROE1N7qOG5ty4tM/ifeTBXA1d/3bA
sEq2JhU/JycmbEB9xLEevtE83Fb1QPywQpoYzGiZkb21vXG7PA+tb3EJoR0UEQXVpLkbmckf9txS
C1UT75y0pFZtAtv9YsIRdWGpIPVWj1/jvJg+fOul1PZxioN1OAF8/+gLarZpTNO14IZW5T3zPclE
WCcZuO103nYKpyPd5FgP3VOKG3gqBVRqmv+oOaxgHSqqrFpR23Rhl0orUK2ydGRkyNmAb9vM3RCL
5/OUEY2peqQZsXBWRNMtt28GjWo1DhkNwGAlSAwtYCNQQNqQC2Kn3JJkHjGQ0rnLQvjTUXmgPNVI
RBuAqY3hvup6alAM/kgPo+dGVt4+Pg5AXnd1gr3eoEDWzeIxlKwm87bHW0aODmo2u2J47ePXNgBV
gWRbQuZOf+R1b9wttWc+S9IM3HCTNpyi1sle63a6GWLwJ5PfaRj+MliqtnN1jIwVw11gWnfWmH0s
XRpN40PXabSpSlTyUnfdvY1uxSbncp3TmlwmO5aKCZgHblub0tizhbeNgXFok/PDCV2gBaollymS
SBi7P92EkrfOFCM+NCERMWKVpPitIa9TGngY2lPWyBhLH4oYMZEaSpa01dJjDyk08i/WKD86fP+e
6xW0uh3o+uFHXD5kE1NIPNNRmou3Zm7vS43S2y8SiqjUZkBlejMDYNwUeeelZsY1R8tZzW2A/hn6
HPmzajSkgTSrZ9WaEorEkZuJw4rxni7Dis3qDGUw2HtM9RBr8VPaMXNWl11rVL8A4kPN7W6XZ7nR
BDVqOd8vq7nlg7L0mjalbTE2U+TRmc08ddHNlj9qwdMIRPQYGNVT45bfPDYY92l1a0z6V99muV2y
CeAH6bsTlS7eUtOn5WD86glIi9U1BJEC4/Fa3fVj8lQlWNE0Mv7w6OE2z6evms9apXSiu9l7HJzA
4AL4LVw36tBWCvBmt6ST0Az0a3GI8gw9cJydrPGouyVFQT398E3ni2aB3aE832NQYnDzJpg+XvZW
Vu0pKLMdse79CG5psvN0lwHqCKvvBL3iSrHv/b44anr5FfM6OYcOtS66xJvGCspjnjgo6GXcb3AZ
nAcRidtR77vnSc9eM7yyWmaPhwSaTKmRn2ePT6UXaluH9h1xXWAiuqm08aFr9aWZd/Non1CluOjS
TGgDZhrfo5k/Z/QeuhEyid5Xd3D4hpWW9uUuET0poZ1rbsuAmMKqSptdarBsiLvxnpQegPbgXcKe
nGScYjSVfL8/BPHwUnemJKe+IQeZIjvsrvlgWpBxXm0oVXbWwKMotfe28FSPNCDSsCQtu9STLzj4
LVXUJTeGP4i9ZecP+eAGxtq19SdZAQT9n89ksZ3Ys01yTR//irwLBLl3vsFL97XIe+PEvSD/82IX
zqmNJ5b/uqfR6MhNZ0fk6OMSpre8EIAgT7CZWOUEBTZcRGI2md9pJIMtWuDFjrIJjYH+QUi/WIaM
NEYVtHQIGe38xBMbWRBX3qTp90bXxKnL9K8gzLtdGkcQxENiEwsI06flJUr8r149eVsCxBCoueHv
L8v3SHBxt7BAvkVFvprSYjpyNq1Tq/L1lq8+/a8Zkq0XYMWKiio/WzgzttIjjYsAH/30v5dywGti
eGVMpItPC6caI/RvOekUfgm5p+8OppYUPP3VUEEkZxQwI/Aw5nM24CIZvG43muO41cPoJmsncVpe
sFObp7pRzxUN/+3//iH2eaM0oaNhaKZxWl5o94tfX3VJYmarWf2LM6jepC4sntaoAuius7lX6k9N
YuhPRRUHuyRX/ClfHsM8d24SEb2asq5uLGzZFI5RdtCQ/ikz0VNBJnE26uWzLusb/nm8k0YHOzxJ
46OXkjHlRjnafJdcSjevzUcbWO9jFOrlVsZhBCUdhEsLpGFnsSJg0CEbm81ft+WGUv9Lo716GHiP
5f+QxxpbOvwYqr3c3XcdhxMMU/k0w6R6mizLoTVOn2L5nkMZ1nqdfLC0+zHRi8e5uqMpNu2cOfpq
6UV6D0qc0lCatIBUgCPOB5LX1XluOk3S/lZf2nn4A5+y2ErieSkBDPO0fNWrq/Db93TZ7PrAenMH
5IgQiYjGEc5XTcfNOHoJuXW5E5wzGxIYzp5evSxfjX34TONsXjUlM7jT6OMpkOlHzEb7NlFOoOVb
y4uekJyyfFXWLVj+tEy3DHrpUbDPIOhJQmp+5wAfk567XBRtyYxv3U2PXuv37Dbx4k7Td6YjuE3O
7D9PYl8M9bOtEfBYFzDVLXMr1FMM6lSeWoxQ+86Kb6oMhEPW+ltXy0FgjP2NPRl8RwSC9b+tb9sR
uEydnG2FuDFrcl4IkyUpsVLr03o7tUbwS/3ZRLVG664kGCrSjaMVPWbK39YnkLTXmcDVliqlaOEX
+yjpvL1pVdCaiC4L8XWEJEFSU+7TUdyFJB+zlSgO0LjIPUKYaTZnflayoAPckKg/JTGS7eLMBSzQ
huckxT2hwHt0wTWdRUT+vap472n/P8Up5LzuFIiENcbyJXRv0Fi41ciBcsd17kfWyVFC2+Wr5cW3
6v/8b2SXYgdOhJmzO05OOe1TJb4Mwd//wmgvXy3fs4PXIfDnI91jIBP+SHs8jGYio0pkwsJ3260g
l5b0vuZ9MjitkcMUPfUPZRi9EQvXrM2x3oQlilIjaF9F4nDlSTedJn2bcDPTeBiCGz9yT6IzRwwW
RAiWHiiMQAZHi5InT2N036X+zXetfeycm1g/hMX47lXlBefLl2RkxWiQCYHUmrKSdQhQHJbwwWS+
AvZify5SMCctvNdzehiNptH3sN4Bp9An6JsfFYtyori6PT6fcvthYkuLyJHfDMSoHMNJyK3hICMD
0Yq9udwUCdQ8z2neYjv71kj3G4XJyjachkyT4NtY+dfJArjjNE95gDxWcRzpmu4CjSwNPoAuhn26
Ll0eiZFUpDlhrRdPLG47t2RhJJyXFlQcTZY1gIsd0V90UEfGNsWGMZ070kR2SS3fQUx8rWf+SI3Z
yx2Z5gYSzqKQVqNhZ1+CkrQ+AtJfhBd8M532m0n8UFM9RokcoR+wgkPeKmAO1W+DltzM4CcqoHm6
YL9XZvWOnF+K2akVN1kRvTEK3SZ6WB81wkFSpyr3ouseRFUSPzd202EGSZIRqLc1e7+hP8wENxfR
mr24flU/jgSIbFnN1jezpAPOVtRHLMjvXLo8lkZeW6Gf1ccIVSGQxiq3fUlWZkWdLvt1vkdeT1wc
Mr9+NAj77RzKp6WjF3vBh2oFjUtBpdNhcTMwhcLHaJcQLW8Plxo6GsHrJRhf2hCtTwFprm0KHaFR
t1gx6KjGqR8SBNqmTK6Rpz8jlnfpHVIzu1m7jpyc5Ff6AkD3aSEhJejY8E2j9CoUEuRgVd7p3/U2
lpKY/UUK5ulUBciaMOCTMGN90hcRTxJYHbFdB7OwDzlMURouerg1CIoa2SNxyuwbKz0YlFXKdJbR
n1CtJmTFm05kKvyTdCBW3TQoYIllqjJYTmVAmxGdcGoOx0BQzrLkUW3h5m6MJbvMC0rPp94ubRQj
04c0uQk6IBvk3R3AEEOao9tTxNLYNdVX6YqrcsSutUG1DtLdzHDNkj8GvKQRpt5v//2kGErQ9beT
gobUcCxb6R8/6/ICEUxQz9NDnRmXDjlRnVCyqkOKRvfWcM7zcAi8Glhb527+/b3FP7y3QWQCb0qo
LKJYdLK/C74aqyfgZijTQ6l2vDOf+os3MsKLTZtBE/ZdIaYniVpkGo2L64ijNwwnVYWxLfrkewHx
0pa+Yh3BlnJ7C9ARdCItn38/Svk3UZinG7pjE6+ge6bJpuFfjzKvxzzBls9t43KUYUuB6DbNsGIY
ppicVHstN5J1KTtvFXjoqpCMVUPyocQcEXCXVUZMJooMd1dQERMSeTVVLeemqD8dciniOrumtAq5
J3aWYFEWxOE7qH8Wtw+LBDHQVd2u2oFtBUDkLZ7gqo4BReGi06BM+GAjWG4ccJUg1+CuJWm5j5lw
g3k8J+ooXTMU6wYqL3NxejvGFj4EoqAzu3+asvBnlA/3Xz2ZPqmCjT7PVdbDU1o3/doavwjVZIzI
TLGhlSHygBvT72tzek7J//n3c218jrKwyNAwbEOYNoGjuvybYLUco0JzaX0cIpngUNCtLRpVql+l
N6nVSGY1ShWVlUd6ND0IoynbxKkUd0Zv7eSoF0wHdJRdh7wnLS2bM2ry4dD02j5VM/c00M+Zs9TJ
8OfSP6m9/sny2QAujeJmbrxs1+vzRzZrhJeiStnJatotzeYgpGNhBjDPwmvQaAjhDPrVEZdObSjm
EU2yeGDsr6lRdDQqKzNj1SVoiJqxOJQO3TfaDEQy0XNjCt3G7cMQsjGVGOTeYl1/c2YqYva0r5ko
EQoRiV5OjDy177ynrcOqUP17mPKy7Ld22s80HogLcjaa0ZbbOG+/Z4CqaNdnRJ3TgNimQ7QP9fza
CdqNmanvXXJ0LMxY2zzoyWQ1HbU1QnT2kOuvLPToV9HxsWjNEZMEjA3En0X9jWW8fVp67aVW3FlO
cgxL7WchuH1ywHibwre/Gj3LPR9+exsnFFg6urImaBCyEO2YN8NeywQM1Jh0ZLZL4pUWl8fyKsx4
wj6JoDRJ7YvNP7JDcAqK4Zs1hIRv5Dvf6m7N0jmWSiQgI+aJ2gPBXGvvQcZzrg61OgZF+FMbxqcu
Kfr7SSpuJqEZEQTJi+nDLRzJdU2Gtj6lRfP6h9v1H2YUwxbS0HEC2J6tPAC/D2BBh8bE0prkYKqP
rGYDQA8Dazjvh9aecyemaMX2gSInIh9Jbd6pDbNCKeksJaOq2vQP+t2/K74902OSwPzKU8TY+umQ
2kkOsoyM6JDawdcyix9YPh9V6zsdJrSI09FXirNi6C9KekUA+9XXqy+ma//h3PzD4G7CkuHsmI6F
JPKz9LyLut6XeREd2nAEntnxVMGbiBsStkr0zCjFv9eUav1sf5c1+y8BkvNG9Tek0o+hp1g3WF5B
DLsv+A9fCL2ayCtHYxcBjP736+j9TSbvWTpjDgp5zzBM67MOlwW2xTb4EB7GhHxJjV10lBUbvW9i
koCF2symrJ9T6WxtLts518+hwFju6Fa9FfwiDeob6LDDtotcqNpz5KyF6kZF2Btd04o29FnNld4g
zCs67wLaBcGDPmQUj3mhEa7oNcchGV/JCS1IoEMVKzJwf35ibTzN9i4etZAAolg/a0lab5eeeAAh
kLXGfBA4oun0edt+oLGWfinBQhzIp+22ZReFOx6LdYuy8lUS9iUz707i9b31+hmADfsWGgFfgVXK
U1zz2JhVma+FYczkAWpfaijLmwj5Lnew/jaliHU186B6jotUNKen5nraS8gGrs4cEYrwoZcMyHOe
P5NRykxmZtMmg5fo6fZD3gUfNsjpvTQP5FfUh6JxaWgXY7yrSOQFywBH2SvLp3TC6iUTRqtsasdD
HUU/2yEqfq0+/j/H6g8cK8ND3P/b8/G3OCzYtZASrp8DsZbf+o8tynVJvZKCvq/5H2PUf1FWngXk
inWkKzyDqXyxTOX4ERWvyvw/uoBgxfgkheOBG/kvykrwB2kisyfGjoVOnJ3x/+KLMnQl1P9tVWuo
pxjnlWE7kCEc+7ObJ5pqMNWRUR9zu2/Ix2u8vVtPL9VMHuYERkoKqW3zkESCqR5VBO+wE6lbroGt
62E134aJ2E1OaKw8mdyQ4TXt8+p2bDv7sfazVyNON14+MPdZroZKsiWttmU/wi+Z7/MxPGYGzner
ZSOl6E5S1F9TpPyIdUXP6AXluquzbl1/ce8b2o17h4UWqGZU6sVbKqN5l8eI4/POoNGqeevRZrog
qPhmBm65G2dr7RITzvYUC3K3Y1rPC2/l1RxElV2r1GJn06pf6qppMd7yWQsdonIP6WhlGWIf9PbK
r9jAMnKt+9k6cDVJBTikLAS2Dqr6tNQmOiYOCa85u98ZfwCS+WmsJsQ17Dqys1WNZ8NlgoaE47nD
fT01B90odDblSJGK+uEQy/FH434NDaiIYCyDtYX4dO0WwmQ0YjeTho8kL9VEwINw22NjfJcZvbPO
I1wX8BjmQyfpNAVU/7FrvU+kHf1pofn3GwTHgbBs7hLuOZabf52548mt2YMuWYeY3oveEiu4vKQu
clpbNiV9js5bz2l3r3cclIWohVH9Pyfzt6fr4ddd+bun7pMJhHvVsnC4mRZuQBeK26cZW1D+j0GS
lMdl3y4q868mdHKGR414XJG9al7+k+DJP52BT2sX9bY4FxEbGi4RdKwV/noGZiR0+NBkemy06Iak
+WnFje3P7D6SPdy2ot5PGsnXMVGXaCoqVm3NAHxyaE98DHmsivny7+dBfPL/LEdkeY5uSB5YV9eV
ce43/0+si4bMtCY9LmujONesdUOPgtyNdj8u4gZoyOxOpZK2cXIe8nTeaWlCqgyr5ZHFEG1g72eP
jnktiVDfo6/YL39KQsIcTUEF5MfP/37QnwuW5aBtUgyw87kWJrNPVy/gCWCDKuagQWbuomYivBGU
FruiDj0maVDlk9BpDpT2NFnWiBvKVeTrcmV5+PZr8aOSxFqT6aCtOq14lBmr/KhCzGZuq1HAmkQL
IBJvnVbxt7Zg8ZyKJjnBrsbQrE3fvK65q9hT3mki+kGoc7vz7QLdbEietFu15MR7L3/4xOrG+OvY
ykVireQ6EAkt4zMmELIxck2Ewse8HY6IyKxVzUIHzd4rCExxY3rEnuYWoBVhxSfDmmELaAZRHjMi
85LNvl1pIi7q+2znyCpc6bW9A/fLOgOBhRi9l74i0zf274Dj91tZMgh4ZVdu8tRHZmZ0FElVcrLZ
pdjldnetinE+1BoKq0LPt5UPNi6wtlbv/+l5+WR95ULbtI9w66GQ4/XzGjE1EE9iO4qPbe29FB7c
Yk3M97WfftM6v9tXHzl6Ozrv2nZspmYDx4AI763TBPPOa+pgM8pz2wRynWHmvfvDJfmnY+P4WO1T
g1jg2v/65NSVl5ptLeNjNeEFTpzTnBZvhYuKtGrkS6k5Jp1ae7tMB6LXbXSFFr5H2awIjOzXdJXg
afCYd+K9ccJv1gxetA3kI7claPW+Qqfd2vGaTtmHbenuKhcvszexLXImofehCoz6gENA3xb0Mjaw
sB6amIgeDf9ZaaCsJs3kPbJ8+QdLqfH3IczGh2ywaMdB6YDI/OvHTtj6pJ9dxsdZ+sXGTil2mtlb
Y5esyAyLHvF2kTnQ7ofWxB3H/8wTwAyjCp/izMoOedTFf2gWGZ/mFSDeHAZUTpqMLD30z+00K9IG
BMT/l7DzWnJb2bbsFyECSPhXEiRoyzvpBVFGQsKbhP/6Hih1995X3XHOS4XKiMUigcyVa805pk/c
TORzr+rLrU7PP2yL8ljmrnWUkIEOHL/PYD3RlrvtTeISHq4K4789k3Xh+ddt+v1M6KRwOdDytOy/
z18pmTsa0m2ScwgYsK0vRZrTEYFdv09o6GwF61A2y/i0ELEUo/gFBIMblUgjmiS5Q8iP+5x7Ash2
vzh7qKW7yhH/5TmafzcA11fLNpn7Oex8rCbrq/mvFR95tMLqMLGUKPvGx/FyajWiJPzqRUNB9BOg
whLrxdmli4Za/MMdFsZZo9DBrhc3FJRfWQoGxKu/MihFj0jVtjjhUaB4xZ3Q8hj5qwAU5VvlzluK
gdwO7bnvZYOZS6grHoEhAMgSaG79X1/9da/669UnkJU9neRX4eh/35EDR8qksbvkqFvIPJquWydh
aCA9Lw46BazORFFbCrBgndFQVuR9uovMuYBJwoFQuLAjUGJnqfZf7hn7r2pjvSyIIuAFNzGhC6ZX
//MlH2JnqJbITY5j6oduN6dk6lQpe/38ZOtjup3SbESWvjx4kWmsL6DcSD7uMUUjWCgoQmM2Nre0
AzVF2hE8XEBggHu0xGwwslCo4oyVKZcTMF+shnKHKG2MaxC2nUOSJ/2TOem0Q0mjeMdnfLTNQW3z
ufuaMmuF7Bn9lrYPRAGxGSu7uO+bSu7nKmE0UaGtbwT2Bp+JJcLf7isaiuWc9RhPRWbclgPvI2ff
xq67d29JrxND3DLfVeQhHHxkZ70fI37OljToKlqh0Yo5i3gi9/95OXb/P4uAzcW8unp9tnHnr+WY
cjUaF1fTDhblByr6hN27kJtl4Q/Pe9u5M4vhPvIdAtCjgdjxxqPPX9AAcwxg6EYsQgLd6YFk0M9c
ywxsSR+H+PhgHiDqtFX5q2Iqunes+DXKfXXgfva2NOntAHywtRn9MTl6HUKyKFsp+OS81wPxhnX0
5EaB4uR0qWyUxu3iv0Fsg9PfimTDWCI6zoNZnZaV7iMFQykCMKid1vVhOo+Aaet+/D0qF9b2CBwv
tgCyOVCLMddZnJ9U+y7VfLvQadq2HucFkwgcTAHxocswIyWaJO+eUIKD2XQHw6sWghe1IRhz/6cd
Iwgoq/mWZ9xhOUHcqFXpCdbEyatt/7/YvI2/9ktuAk/n+tc5uVGrOn+/QdiOu4qEluSoEZiAaVPd
ZlGpH+qJFv5szGEKr6lihLfBd0UhM5VPwAHpwXqI3myD1qorrplW5SgcLEWHU3W7/3wJ/T/YgvUZ
so9TbwgCpN2/DwUM+7iINJX8qYWbcXgsojgG4sfezqACbH+J4yKZ92NULUidqH/ipvqJdx+N6Wxi
vK7jg7W4M41jDmD/5dnRL/hrdfN0+CZQT2zmIv7fI5HZU7ayppSrrBUWBB7d39L3/JmnbraPVu1/
PSFpJV93PpdFwmAwPYDeE5s/m54kku0/PyHzz4n+fy64nmnq4FBsjlI8tb/q8ByXtRgakhuQYYrA
NlX2gAOJua13LIdSe+Nb+04m5SVOEhkW9S8/F/W7Wf0w0lHfVKbZfvYIEDRNFodxWQ3B1S/Kmf4c
uSOp45GTQzM270AITrtRNuBdWRa3+cBdMRgLTvP8hYFCRVojon+G53ckE3Ck4q4+8lZe00l9VXWV
XgmsrQ/gWe/oK3Kfx0N0cnkl9zLGEbb4gxk6bfLRplJeJrshpKFqh52froNwH2lV6t7hSUJSQH/t
MLTBrCzvE4G/GMqNBQDPMif/0JTxuc95qNSv1N62sE+levzgO4t3rHBdg9K2gNJGBWElaTRuzWqZ
Qjmo37zd6HbTwdyL2fsy27rc5WjyTkORbjtPh5Uhl+Ggm/pWENdwrhiEBq600ifh/eDFllezHB8i
3Yr27iiXgBFVtnU4QLPJecbFqTt7RwzB+BK5+b5Xyjr6ZRskoROLwBN1e2ZDxU42LvfmZG8sl5aE
vcyMqUZpk4ZL5yKe0yQ0qvyHa2jTOcl7AiwSBDUcm8rTMlg/itKyqfUSfLkubFzNuS6Th3LCwxHd
sPse0AKxY/X5RIs5IrGmjZy3RYTZmsYhh/nYFeL3vGTioc/Td3eZR/pAs4anzZo3E6KQnu5WiPfB
Ct5YBG8KnNBXI7WPauyim3zxsBOXAxkY08g76Q17qAPiQIrXinaNOhIX/XE3IeneWmgn7mpRNHgO
16Aqywg53YiwE9zVS9lrx8VK68DUIj2QlfsSM0olham8UeOk7RPHTElAnDD02M4PZMkQKuByn/D3
YVIcvU9p5UxbYAbgYgS3YDTIIYt0ap84NheIDDMyvey5RCUGzDsauJZlWXVHBn9foztgkdacVQVY
46Mv55iQv/qW5sXVslUcJK46myRhHfx5fLaws28oquLAgV4wNAZBKhymdoRGEypTO2fLV7SFRuUE
LXEGwmqvOhGH1wyL+AbYLF6+Ek0x/jQCOR3OxXUxHZzEuhfmQMxeyfAg6ydCP6peC0hagXYc4RKe
iuZu6ddf4bgXN6/0e70h+XDg2NgJxHJr0d2WZMv7/YLXtsCRxciRgSGKDVeKY5XXBbwkgHPaQuet
Zbjpub3Yta45hW6EnIiey2tklLjmVJRtybFI7vK8Az+p2L5M76UamuS+xfBGWlNu7KNKH66+MRuM
nbghpXgWGp53oQStQEWKGzBTZguSzK0Jde2+clSYRXF0WRk0DkiePQAxzrXT41DOzpUaqE6L6ED/
fyF4ybpFRBlf9eJz0Ef46BajrSnz46u7PulE+bcGCVJrhhDmaNegBOOUvM9MdGiDjBt8AlbNqhyC
Lo9vxPxJUmNA1rtxzZBCodeoUD1b6Ka1FAG5Tpooh0EjDpNleLIKxOJVml6GybR2usZW7uvy0Clv
m5eOfhmM6Ro5I4KlUur32tQHxvqHV1jOQmPwsMsiX33xSKbZRenynBniQv2okfJUtree4MllcRK9
ym550Rbcza7mG9fFI/1ErqoUkdhhMS7mC0NUCd5CDufB5JTLbphIdLjcVvta2eXFMZEeuUlmvZYi
dgIS6cvzLICAVJrSfzSR1W3SzLlT/mKFHN15nTz6E4alDuh3AE4TtbQ1Ju+zGs0hKGNL48Xo9C1N
n4cWJtyjo1m0OuZUnA07/VnnXRxSqXWUkjf4dXYUGhz9m+XNall6kNATHmjQmoh+FQNdA06NXzBz
1L5B1H/EBTrcJnAKt3nh3w9Ia7n6JnRNHXoQuySFyieor5wtIv/Kg+3Kp2Kc2lu9qrrASsyS87hZ
h9l4daNb3sr8aIzthwsBkG6vUR/znnVogIp9Q5vkDfLRprA7dRoxM16LMj/nBO8seXNvS+7BqjXx
0vn2xFrPxL9NlTphSsCc2odmO76XlfXSjXp5zdJaBEPrNvvaak5JlqKfseeb70edFMNOPfGiXTaN
7U5HcLC3jJ/W1LJWjXaJl1wPxdziCyj1+roocTQZkQcd/n1NOOSHCf+UW1zQ+jCBJjDGcl/L85Km
7X0zo1D3EF4uRmSEHfyjtnBACMR4Ygq/dbBdIeZaKuehhv1xK2mHu73Xb5lS5KdxwWSJgUmHBVDp
hzgGSqORX4Z5j/Lb8aNt7uRnbLbb3qbpijobAmvZzNexap9zt6aGNoe3vH/vCpo3nFjwf3jZzSRL
Jv4tb3BSENhQ2M6WHlS7Z73AEYn+mKoyJcjGvpSOk14gSreUa6NApGjxMJlkV2MTbIrKfMQVm1nG
WfPnHeDo9phq1Q6wsXdRw6FEnoYWCrMNV+wxl+Jt8V3jIgnS2WbyhLKU6JmCEhDfzArUrzqOkX13
8MvsXHtPvuT04M8kBWjKwCDCdsss296kqYdptpuIeKoHhA1F3551p8TK166iANwC5VybB0PhkB0z
9BH+4j1nk//l9rK8+pYkWIkmV5/WPVp3IhazaEYppNpQwzOsZyBIhtR2OMeQYeTE021urUHLI0bK
4bfq9PQuW7SH3CL7HJO5tpuBmgc5yXy1O2Tomm2Y8tOSbtFNHEGnV6HLDGcdnso9wKRsY+hjffTT
9sVLxp+j9joVzgRCeZXXkNnnRfZjtg48WMeP3AXeJvGpDHESPddAwA1S6Vz3oEx+Fsu8cRHFzvOS
x6Snzcgtp9h0E3BocbGOdZbQHOvQybp3PSHMgp0YmM8tTtxlw8mPtlO7hw/V7Mn4cuhCMyBRzks8
LtWuURE80iW6J5YYdDOyRTjX2GymiMHtFO/7rr4xXULoWmqnfWtYGFjtR0rqQCTOCERAwz5VeHia
l542TP4x76Ky/6jj1t0ONGNmZf6IXVLvpihHt5s9kUKHM0fr3/qRwK6BbeA45ogDhw6KlA0in5E6
FmAtomwT2bnVGXIXixuSTEba3YKDp51Lf0PKWYSgM7EPptChtaO2nha5GfQhqF/HgbDPhu5GUOds
zUksnsblTfRdscviPgksk2BZ5unk6rpFtxub+asezYn2rfNlWPVLOjLqtScVwVhJ4RRSTkTYDOas
2uWe/iOR5r7JFH6tVoVpgsiEDisSOSKNpZguuo9Qdhm1Nwtwf4Llk7O9wcnHCzGxHawc2nKJPFJm
GQaLUrQbNMHPkgMcZYVLLJW3HwYNrYGsPwzHPLtOoTYzmxwNGHkdSlp2qROmptVtSf0udm3qn0rf
ObfM0JMlJthu0m4zsmeX2kWhR0SoW5Bx7ja87D16pamI7iCcbODgpNu0y8cgWwycQHT+iamUt2Yc
Tjj6ZrxuEwenXrqXfG0G+bV4T/p6xbIQbJpVl1bLP0U5n/34MjtWyd2IBMgALLuhcrshfbdju251
YBkfmZc/OG7xWDvtwRlI9qPfADKIJgfEeEhP5U2b4RkrC/3gxyx8Pm0ZwsC4XcYm/cw6ERRjSW+i
f5ZA5OHXk3RrRuSGxpp/dIipDX6qqijvC88/SJaCAH0GS9/aDdQHHO9tLR+RIUssXHZ7ZQTILdEg
zp+X9ifFEVv2gGXbkf6zk+hsnUYZfoP71Yo2/8718MpoBrRbUqqsyPXvb3z/yPenfz6s9HPYc+u2
9v3PMYKB49nv3z/nfMPOv3/Q/8a5f//M9+cz1sV1FTp/f/bnBw2gjHt/0i9/Pv3Xr1ofesw8ohsb
GUUgAwfWnDEN66bgrVhB8f88suhwQe3+/bCzEgGNeAKY1z/jn5/88z///LJ/PUrsg9BY0hxL5EAe
wvfTgHWCMitO0VCvz+X7gf56ft9f+9fD/PMzf71wf780fx5nfdi4L599RTNqjq+xzXHd6vTiaCs1
3DIVPgwp6oDRnd79vD9Qq/Yra4GYOI/gNK11+3Ae6OwvegW0iBVtnyrCtWNjGO9MjwI/Lca3QkL1
ypL3ISuveUsbVNU26v5u35ITHKAWeCEk2eFS772d3gFoS/D17MASvGJj9a8uHvRGH6MjcXolWxuJ
okmBOabMaoVnbrgDkddSWmmEIEbyhEetvBBViqOhvjheUdyZSEExWO5KkyMYBxC582RkbByh/1bS
jx9S/aMd4YeJLPEgW1nVJvKtae8dF6LeQSEt722S32eT3MXjsDV0GMJOUm0bun1gB1hN03y65ujg
j7mBZbkd9XOKr6Wd1zlEVCkU3JdOgnEGNU+667LmMeccpbwO+YvbhtJyniKuFUL/JhyPabVDDCtJ
xrwjFZ0UbFmCjyJqYiQhFRf3IbY17SHetZzYtjEhi9tGc12mXbxoKtKYbvYzlWp+l+uPCa3uoF3c
T2/Aid+Z/tZUEN+c8ehwqWxc8ZVTs6GPZjeS496w62aXEiLMyK27Ipww4TtqSTiVfYtQNKHuGYBQ
FdpNMTX+reYdm2K80td4B80SIucJ4sybNgWaSEg/cCnd7jk1I+8iEVMmLa+e6c8/asO/s5kmhW2K
AK4rtP0wQtOhVARm3xMaXXXZfW1GRODGvnuYovnOyllQrTxGalWhwWxvxtLOj+SRMscyX8WAw8kZ
KEQa0j14trTTzVRdWk7Utx6YlLi5cfUouVizCS2Bqx78iteEUWFhrlFZMC0zLAfXPwoW0D2asmhr
zvpzJop56y1acliKai/LhknO6t7I8nlj0HvAI0uAIuGwizO3R6+n5SGZZM5+Gbhl6myKnj1w1nrw
XCQ0br7rRUdzsA3OhgoIB40wYMcJiueErOGy3Be6+RXNqQxhtxkHo3O8G2lmW2PgGaMzWQJByMZm
7us7/jR1LZgmkKKNPDqF2J+4v1SOwEWLMGSIhODq1Lb7A4gl1J+7ssYhB8mMV6ZpjkYynUkbKQOv
idNHd/qydKUf+U/ADiZSNGAn7ObK+TkMzXhu3Y90eWyXJT80CwzsxFTX2dvWAwHaS9yxnYrl3bao
JMtkvM3L6CmLrS+mSFbrkvXlzqQLa6dIdjzJIo8Og+vhM7fIKsBjx0A3spHIr6k6bHZvU19y6ZuJ
t+LzIrpGzS2i2X7tHG2YNGeXyKh2smUioNsuG3EL2wFk0VlYlbFLlw9Pp3VWGjuzQMTQiqzc67n7
KhSsvymnkcSY7kmp7H4dD8z9OLFrO8neTNRThqnJtj90U0Z0TQlOXdC1yAKZr2uWNcwwhGg4zbpd
Eg+3Le75bQ4kn7e2Ng5NY/8s8UzsPSuON4aNDNhN0IysScc7s+7ejEyeO9eYQlK/v+CWAtubH0U9
hki9IyyW0+ScwMUoTGXGby7AcTtOOTVEar0Y5IZF1Pm4Ui18CCh+974pehgK8yHCqY8xj34NDvPS
pMHPMVni1MasX4ocquEHNcbUxcmZcM/T4uTaNul8XG6cX2LRPvhlWqHHnF9y2yz2WfLi6zghBEBz
pUdY6lPjWrlTOCziBHqDLqpFmNacPGlwj7bMFOPAbSKimDWrCNsvG9WjU3kUoTaNljIVFUJn0931
xfCU0rYwGwAEmnfvdToXWmRNYIesXfKgIA/u8wafXzXn90VWXGdb6DuGBfC4vjrTFDvVdZcibl59
iJebNEYN0I/FU73oUZgWqRdoIz1wP+qc3bTgOXa1fO9WC/UMXr7WoplgdDsHDweSL1XdoViLr5p+
k+jpS10rphPm+B4hm9iIHPn+3CNc9Jb4Jc2sXwLr/16tradlQRlZsvGrXLgPZif3rrnVp7HZ2Y1r
XhR3gGy1D5WyPozum9aWHFhaUV2HDvaKbb+4Rn/Sm5+zrpP7CbeRxW8+oiC/03FdhlC9T8tqfaIM
b2AvMjuTUduHWum9SIKGz41e/HAo9JpOF3vRI90lYQ8X1eQ8YUA5GJHpbBR3aLZgZXK0FMJZZW0l
oOUtbtgbu4KXS9hg4ORdzoE+epcWkYFQ2gaCrqtr0ts/exq4e7/LGH0QFSGjt8HokjPu2l/OxM/2
oOUI8UHsHvlbVacN9Td9YS/hyiTlCdaKQIuNIK8+rALTcjUjAYTZj70q9wMe4Kgpt0sERYkyv/Fq
2nlJhus/wj8DcADWYtM9oCIu2V3zJ9XvNUdDNc/qyVE1gbw1tMc8Fca5lesRTwG16KruCTDSsvH6
DCJIbQ+YjAY9TCwqfraqk678CSzSzHkQ9egmLVHJ60N+gJD6G6zqEaGKG1KKsCyPTLYX1XKI6Kx+
q9NN3KwdqtGKir1fsXEClzlPKYjeeECIPqDyLjYsnKt5OSgzhHh2ljxHNDJJkZugKybTnbDmJ8Sx
NIXNZNxXOt08lu/RGbZaA5PLjc2TpmSOPb06tAQI7+zCsjfZIINhvUl1P8p3/MY5SouQeWtCvw3r
lhcfslQWvLBpue0NjZpmFslOJyplV9h0QGhWtKv8vGRMd2niX2WSW8HSut4uFfDr6Ak9pCQVhL0B
lcudHiHNlF/0xfNG6ltkFvWJZJzkNc7i194iPCtNFcWR0Zy1iTF6WR+jxaYGavPQjvzlNodR2zia
e+Ym+rKr2GMugh12LvVp05gklo+F3EVxw9IwiLfYALaIIaWwCHXh4VxV/ywUvmZR1TeJb6c3jQta
Lo2HDdX8uFeuXh4BDO+99NDVQ3oKOLg5gVfo7tkX6RXKjn+Y9flhikLUc8SttG3opO3AcUaySfwU
CV4ssHL1zMtj9BCMNEZCnT8ErdnX27y2Xhp/fJgr9dJIxtmNdF77ehJ7bbntrQi5tuiuuqQkAV54
RcJ3BkNzp6mWV2B0AfPKW4fbf8vA/Sa1V2Sm3USBt/Y7lXqNeiyB1ewG1mQZW1YSPSCI3uYaMaZt
Ny07WyFac41yOGGjrabuiTkBanPNRz5tpQ+Lcde1JJtZBoqnpvPjjTWvlAWeTl+7h0VrL+gDrd0w
DZRc/rKW4s1NpNfyahfjQ28M9D4r+pFM3g2sz53/+B0W+Z0lSeuWpjRkvniXro7jP1/sB8brLeIg
4VYMlnLcgIWm1WyxtfkcC2ZUfaxpG6VSQE0jboJuqcqAkBd4nNDe0oMj3R25OPqamKOf3FibkN9R
OqXd+OeDE+Foka65oOEi4cVdPyhS4PDTmgdVauWm6vs3lH6wIUpXnEYQW8BOaiPoRpWcR+e5SyRz
Ai1ffqDO3WVm7x6M1RFdTy0KNLO6fKcK/hUtyHZF4hcNoe134l6GPG5q0lMmSMT5TtlL1n9F3Ro2
aIxxF1aGfbTWzL3vcL3x+y/853OzL9xgjskWIWHI7M+4HmGX1Z1J5+f/BLCVCeeHjTkCCtt0XvyK
IysikXs3p3V0/P6dAKBI9vvn1yd03xSh9Yd0TZyhZQ2/y4enve8X7RG0wHhSPxg0tye5fv/7h6YJ
xdskNJQFK4kGlT90V+QbEDxKe+vUnD9iF499vlrIvVKW7Ip0I9oBR6EmbTxKSbktm9QCzszFCK6N
HNGSsoIrgKgqff2QqSI/LTfeGh9YWMj2iWal81JHydGHlhzSDjr8+eZ6fueNZFA4fSyeWTMDWzP9
ms7EbdsV/CUMu++n9fz5/SFlq8BHAIpFrDmBM0yUU5GmAWrfmxS37K6ruxTMDn1LQpz+dwpfpq1J
uIzLu0ObLsE39iAh8WUzap74keEJI24rO6Dltk9uFr9D/9J2Zsn123UFaMSsO31/oJ8dGBhOD/1I
aCZZ9h4dDcJ2vr/5/a98/bT1aiYpnS9RYzP0lNrMJr721sC9vai8ZpQD4shYOzhC1hSXz5VjEru4
dD/Y436wAn4S74YAChHNQHIZ037kAjBctEH/HVd8eRnG+9w7Z5H+YuUW08xooMurvyycazdIVu/E
ZL4awnghp0+BExq2fuE8gCncz8skaZ33R2riX1VM3fwztvu3BhI3qj4e2i7LW1cb71Fgvig8HMh1
nieHCsQd3vXB53cbTRdozQc843fEl/dTC8TWr4FsoVk6Fl55xmLCmjTSMhfCLM5mh4Cd0mxhoMWo
r6BkZFUiIcudL6Sqc6hbv/TPB0U/iqFDL48lTMLvr+NzbkIt5cy+fu+vH03y9eL7fsjvb+t95+7a
CR7i/33cP/8N9D275/rF788XZXt7vbGuVVYwFSqL8oDHDvxMqf9u7PFK3Citdj95gw+cYKmbt0U9
a2Ckufjcwu9OQ6sHnnYu0sg7t72G7DTXr1NUgBKwy3tNebdRS8RvC2ZLNWYHsIQ3pMC5lwzRg2Wu
kzBb28eZzxlWZ3Uz+RbmFgHNumFs3NXuI7ecof/uh6q7radtUk4jpOL2arB4XBz3ZI0J2L1MBrM/
pA9mQaZjM1PclFWWnnCU4sUuphtbclu1a+8uzkvmGHX30SDzDCskn40oDjQSxEGrmieO/S41XRPa
tsVy1+l7gUYZ2F257JzeeDTSZjpYfUzRHbEXe9QYM9t1aDo3ZusfJgADd9OSh43Su5OMxLG1pRvY
YEXD1JsOkiMLpSKKa4nIPKQTyVm/M3677tSegL4FKmOSlJrpG8HJtGiI9XbZ8+fxVTe8gYhiEO5J
3u2F43yq3Lu6jrrvmvzO6eIvGDT6WZdaEMeXmq38ecxEqGfKPqaeuQX9EoyzCjvbG44cZ5+L1hPM
hhnUGcX8haXopRFmvG/WQYCq3BvujufEl+gN4CRsCrD1Xic/UjW+sdrzJ1ZHyxScJaR8snxQZvbK
6NOYjhEUW2TcZx0uy6FqRmYuSx8i+fqlfXHOGi9g/J4MJx53iFDdAO/EE44TEDbWjNezI10Q3tfv
uhqjUC3XqFTI1lrzxByz8DGbqzba29nyaHFYKWxhhEbxajrWp4upkluX2QdztXm3aqE7prEToN6t
ST4KWqo62fYMkfDX1SEO1DtavVS5HM5NuRs1cehVfymnpdrbGgQczcLFqyd3MF9+uqa8G2PSVhED
2DkHytGSfhBFcYtorKF1nQW2pu80az1p7prMOUPNvoWr0qJDUXthY5l1xfQUGwyBy1Z+adA+6C5o
55KYtQXc1FRMP6yMclWa411WufetQ6+isx/0cXiV+fBWSnl1ISil9OzttPbBNBQ/sevCZx7qjalx
W1hjdanK8p13H4uzFd87ufyk1lq2cFiOcAUvLPSwnJ0vMJmX3hl/TYb1q2ckzwIN0g9Bm7KB9SX9
HYi+dmt0qttiD7i4xfxRKO93jdC8Rkjgt63O3WncmeoLDczHYDg/xVPXY/tDUUy6UVN9zjoQmEkS
jgBp1Y3scRtP6Q3mth/ZsrYCBDMLNbzMvsB1nMDLhRXCLdrRoTDdDQL3H1yXxI/r8A4ouG/mWH/p
PEcGKTph+vD6vlkfB70IccwGiOZ5ys6QTUk3xvWgmCbSOim2dqT0DVqdVQZIirOj440uIQi2+AVy
sVxM12RIzxPPlF4HugVJuunqsFxKRv3NWfbdjy7XS0b/r4lHXkTPtgoIj2bfAJG9nYBet8SnQ4KU
k9mEmJtpgzb0KNCQG+XoB6Mx3Zi4+zYIDNK5z8IBFJADL4ExVHUrAQxN82292oas5rmlyevAq+9m
elfuumYJWxENKo+6xNrHTIrWmvU56shwAMcFs2fIQMQ9ta/eP3kqfRgx2Dd0Xqea8UkPj6nUaP3i
5GG14gJMDQpY/rCD1noH7tJVJ3xMR3Xfm9p75HsPvMIzlQh7+3A3kxY7F/VOm52gl0As+u62z6JT
FQMzFnS+RrGrivGFBpPp6r8RP5e9z4TAzR6qan4cuuW1HmvKMSM/DUlxaXMGIBpvz2CjfzRoYBnJ
J8KQLDfvyVmCytP5H7gJ1OpClls5kk+S6Chq7GFbl4kKwR6jclVISd5jtHQbf4h+LjABd6T0Fjl3
pdTu7AgUnL4gqGFe2ZsftCbOi41PyYrqz66bXi36OmBkyfWef9U9MrTWiZhduXaodepFJs4zUwua
aD0d5CQff3UVsYeD4d3rkI/75kdELMSWU9aNXmjX1Fg+vcR/Ae2485gUIojbRZ0NLiAqXzSof1AG
689YprQCwa1rGIL2gwfmW9HYJ1GD46ml3hgmQfVJvfqAVQGb1zCga8MNjq1jPgoxfEUAPlHzLHet
o8MbkgWRZRjHvKn8rdMWZXMd7uM24qZETTCnDVw7+bSoTy3BdtRnLVdL152NIeIiQtC/z4vHojUw
jjWI2giL7rEyUAIXw/scu8k18dvXGBIHmDzdv43ppm6YJX8YDAUOuJ+SHXDL4ihZSwCmeDuECUWg
4XQLFo3XM40g0EGhyw+LMC+ET6tAh7YdDFK/8VcZvV5Hp9izb7zJsR6b+dEcMpR6FfIKAzWeHXUp
cwpiwgsd3c/aXupd5zOiqDk3C8gpqGTajiCXcOnj5mByENvBoZab3ISHF9XI1ytc51td1w3Gz+o3
qIBD7iN7SrKC9VWIOnDRMm6WFmkVmW7dKek8a481t9nahv8UeXn9iCGfFooFEpxyE9JW39OA7rLk
XNrzfcM87+JbnXuB7y72eEskQjG7uhiFXwexIa6+yD9isFiXCB/FcWImNvpuc+nXD15F8uJk8Pbi
3XNOYvWdgL08VxMtcr1eynNickDMsrWzhFryBA3I3682zDkvjAP9s1snRT33/cHrF4rZAtaz7YeZ
7c6nRJlogmjrx85I9FHPJmoAN0SOoOiPsZXcfH8wZpR7mo/S3FruPAb3hBCMqysR0efG6PxLlEdo
RZwJZ2FayMOA6lc0UPYnNkPQ7327sapp3k690h+pVYdH91hLfXn0bOBquW6Ls9NXAgwr06+hGNun
zpiKPa4IqsQ0FaGXcsnFna2RPvMc95V79/2JEwM7NdYZfqXBV7Ts0eI2QFJgCRTdmVLLjVwk+yq4
8bDWwZj6HS8P8EPrIofyl7Kg5BPP6lyICnmWRpscHCZ0kHLUAvAY8Y8bmTe+OyGb64FcOxm2iJxO
8NZyR2u3jKILheC4B0XX2RCPYlFaagzXi45HGxgME5e5U7NOz6XzbyYvHM16fuRR1gSiw8ymfpul
jRFYg1EhwwMtBFmAxwyjJDEu8cwWp0SGmFEQW59lhHQxJ+HIIJcjYaD6IRowl/v/i70zWY4bWbP0
q7TVHtcwD4vaRCBmBmdSFDcwUaIwOGbAAYc/fX+I7LIuq1qU9b4XGTdNl1SSEYDjH875DhajjHKi
LKziIhVhc71/LKLuGY5qxiDQ2merzxITHUsMbVxV78k4zKjdfYnyDnnMGHObwQkek6OhCs1F2i0I
Rndjx5MpH/hmx0z3sAHrQ+sziIdyCYBhgN86T6gvEA9goiQWN0dQOThAd3VwTkv3sZlIB2HwRwVl
DLiX3kOT3uNm6JUrkd6EXzFrOr/ZkfjzeIDuXIBj4FmXE/aDa6q64JoVqjzosX9otQs+pKr3Kuh/
isn4E7mzi5YU5Gy6ylsaABBDxRuBXofWNRGXssZ8TBFYbULFCaPlFxjzez3VL4AUBTtPAlyaIQ3j
lWLoNDw2a0wtOcwOr0/zXVgB+C0n969I5v44Ms1D4gSCrUgu6z96TYspgnkL4ar7kSESY62Z9XN5
gWfw2i758hDOpHhMnP8OWCa1ZKADmudmMDbKgvylHIHCayFGKKdMcdmdxXnOUe02rh0jgNoaSw1z
c5RuPIXpV1kMCGqdhdHA0uhrkf8uay860ewzQPWHgUNqaQ9ujQwzT7AUEz97FXVHRwzuf59GDMF6
cWbwOqDVKqBDrfxuLzHZkfk/cMkUj2M6f3QJ5Ucm5bFOadj0XNxFxVDtpsq93DJZeGxDRKZk8q2x
OZIdl1LNjNnRUXTWRWVih6zSvd3NydnxS+5KsxyfHcs+Fu4fcJIZNTiKa8Vq9ZIU2aP0JuOUsJMe
AaFu2enjU8osSGkKnme4gvvLqdpVzAjXa9zcAVqDrbhy/pYRPHXNA2NR4SmTbX8CV3gqPJdlz6Sf
Sqt8zLrKP9bRkFJzWPld7QFIEyoAD2q+mar9yS1knjLg2YSC9dEpsFIiKpjk2XbzbrOFIt9o/KqL
Yj6TQv+Mqnh1m6i7pXCvvsxDumDqi6GG1CVIkPKJ7lrYeSif4ayftvxd40S2DRsSrT+7qYdM0Xp3
g4l9wG3pqGzJ/c0WOcFKWZy5vnJmee0jMKut6iTmnwDya1i7J6mR0qRPdTu5+Me9Swh/yEO0zFbC
+1GiiAB2RFpQP2Hort0vS1vGvhYhM3Q2ErtctTEcsq+bNf72jlUAhXcif8gwJiUDtlD91npHk0i2
TRsGl4G3Nq77ZogblxKxtOA7CiorFOa4P1GIMAdmSBGCLBwi72mSCxXTilq5mf3MefQuPhf4NvGU
3ASep48eiv771n2+fVU/9ig0IzytYAoQe9fUIFM2oIDKuogPPclpphEi2OEhmP3ogA2DqqAI7y1n
Rch37qZz6+IKg2wjOx/hiAgtMviS5XqjNHucZtnY7W/WTDM1vtKleqXXZ2emsyO7l4uwBMUmbppG
fGVzah4tn2HwoK2d8PKv2kXEiqQl+8drb8E8mmcWuHWFhCmRlJf5DaQx1odsx+kArmhFCWAAx6SJ
TM9wydIpPx2QpNsM2SipScRNJiw4wxrzXBr8LBnGbekwXwuXv7J02mmbdsmpJGEgRhd1JlHD2gw4
YKWPZjYvX91O8Z8mY2idmRzddnqUDhVXOfDtWYJakgiy3RAlcnP7yoAo5n+OVOF1pE+5yc9iSl7T
ERJzxg4J+Rrd7krJnyPjrzNN0bbqiKmaNBsagYG6xxqCzmqrkRgZnf2H83S1sIlHq2UWZ89Q3Qgi
RZTVFTEh6RUEzibOi+ku9xy40pxHwuzvm4yK2myx6dqc8xn7Y+SM3AuA8GeXD8n2nolZSxZ+qnAw
XlWJp7wtlp+jpBfzW7Y+Rs6H7bbmLlsKCiMDldkwxOs7wzKy2PC5s5JQRk70n9oy4DwEiAudisQB
aWVft+eJ7oJTmdanpXicbO83MEcUtYRHbG/jOzLiaQizL0UtqerpI9N8dlZjGDg1a+zQiFByPj7A
2w+u5dQHv1XVpYgKC2DKsh/kqPZVRpMb2pTzwMaMNz8b1Xm2yE0zzXs9+MO1h/B7bdi5V+xMT4Go
ISxTA/vl3D2WDodmvrg/ZTq7j6RMsfa0ewx/5c5w7OlRjOuGR8fs2sgemFVxrKX/c0j78nJ7AWz7
mUFOPC9G6xG1l98ZqTSTLZO5KbZoQi61Dn5kM9xZZCP2dVFmfkw0TnDO0WeW7dNBw7yBZuPvOUu8
iyOTC2IU6iE1xC0t/rELu08yymwCaqynTHKJjouxm30ekutFZa5Yh0y6H0bAMrEY1/eP8drZW3Cm
uclZuwxB+S3vVHRi2RMd1p5/UWOwQeBknsbwGHRldGDI72/QIrC468y4nM3+tAgcTzfZrSUJyLRs
6AiST4/CYNqQHbOb107N7u10N7CAGRtWf9yI6akx849iQgkqAtwM1I9PnmjvA5ViKdNxj7tnqALU
pn3OtTQb9w2VDBIHiqbSFy/u6NXIcL5x2MGpdxBgW3TrmwDtED9bu2zJkNl1s/8+tiHQ6IpyKUXd
Uw/de09lvO0UpPjbQcR4pQGu4EQkg/A4TkrD42b/0vXajcqA3j/PH8aOuz9gL8HunuK220Auprl1
6lMVsPVnsjbtguqhMkGWzMnSHU0oEVSK6EWgNR3YAlPvRZzGcph+WAaG64SyzIULQ6nPyhhk/1j2
Z1wvqG0nHqq398n3P4wZbZpr4Zm3cQzdfuBWK7JyqLbMOX3TFIIxpSvPehgoFpClnCX6PuMSQJhi
fS9LpmLuydhoXNxYErFEOCcUrYpBJq46Jgrcq7npYU+sC2YGHFi2xVEjkPuMI7xiZj0TIlF2psEJ
ajtg9zY790H2tZr/x6H8qmquJoS0iL0tY012w3YeTi+pNb4vXFZ4lCCp/J9L0OxZehd4vsFPvloE
tnFiiYXzEZ5+3d2LaOH5GJ5yK/vART/EELjZxy41ZQlf1IzBYYE5jl+rj7bM1r5NDOxMywBI9hz5
yX2lF85kf74yul62ATiYbY7y00sRmaAPGMiLi3gHsLpY1TN9/D3pqsxSLARz63k1wSxGFIFmn5N8
WGj4BF/u9pR8GEQYVdrFVzQs19tIHRsJYQN08cgkGkZwxUIop38XrHNKjnYNOGulXIjqsQ3kNeeQ
AZj+NVoA77OE36YFP6drl12/Bjw6ZLHH+BykHZ/jP2einM+GJeZ9NBdfJUurbedglimtOLcn51IW
CCi8OdqWirs9XEih8bP7ji3UpmJu+2Oasg63SJPuy4AUowrPoTmTk9Q48jtnoHPslGc+ho35rdRL
GjX2J4MKFM+11ne56xdH8MXQpDGrxwYDqsY0yzPctlPu2fLqqOlUTTR/BLvb14kapyo1OutmSQ6R
v7KtEwgpNfJNtP1czi3Ig00XlCueGo5WP3Tsd+svD1rkeSq5H9crpLfk7zFa3mzwZzAF7ucGHEjS
g57F9A6A3D0x+6bJkRZrPebMAAyLjWd2HFJUibcoRkWCwCbhUHFKw+GW4o5z0/BTywWIMz5n3xU/
1vOQ+wTVQbADIfyVBclrI7qnWrsf45L9KUv/mM01p1rhyQ1TjS2imYmPNHjpKK+dmQmhk6+T/ZJy
111vok7xHxoaBnvaW62QVfuQtmCvUfxsREvZge+WhMOF4ZvJiRyVfR6XwfH2wE7obU37gmkOknzq
kYnDwkMWl+li9+FXa4Yn4Ua4A+1TZuXYs8b2NxR9rlkuLlN6rypkT+5WW/zMdVQtG0L2Nv6CmUXX
PHzDiUvbZZHCw6/48jFTb1IdHdd71y6g8lf8OMoIX9XIcdebBcE2BBwCP+WoWssJ5SR7t8OtHDYP
ScvNYJIg0A+Mur3UvW/Q4W1uP3k/4dIu/OUBYu2LnFyDdTz2N6qIVkf39uoNXjQPAifAvjmS1DFl
eK1UcN8JLv8biOp2u6RFtMEgcTXQTjNb5PNNMSFIWRRbr+VYShDHY9h499c/5n5Qm6l3YowlnA74
a+MK8EdjRduFgCgypHgX3IDwg9RM/uaurglide/NBakVpSug2gmpEJKhPoFNSkF5Cperu7LKb/+t
9WsHDjjwSJsmbWHmrO1OG5j21na4k2R+xRG1Tul56GQ1oVGhM6KhYhxSG2xLfA7bVnJRhHiaSr/n
w6t4hsmq/LLh3fUixD62crKKvD6WARPFJF0FdoSk0DsRfrcQ2rfmcWVrb18Z+ioa77fX0qkk5PNt
CB3ZBBkpEKVBsguVz/sUJTujp7nj6t+UJI5sb9bcFdbKBbROCglNTkS66QZa8aqkRAjCKA6AH7Hc
wZBhzM5Lt7Ktkbf5PMX7dVxBoLBBK7A+Nrk41hhEfcCiYex0h/tM4Nqou8+GT24H8vJtwFhj5cZT
PgBQyklrpAORtIyQtxIYtQery/lFh+HFneX7uHZZZR9cxslZcFDwmA5N1uXZ/Fjg7Y5LnX/NNjd9
7/oHGWk6NkFZ2+HiwIDUH1Mk/mgsNZISgud2t+vxn/CnZiI62/h7O7vx0jFosFCwq+Y4jfVC3chH
phznJeza4j5Y3O+y+gJjpj5Yg5pLcIeLDiF+iaYXJ/PJEfly7qweTHjiRrEXFO0WWYN4KJg9bEvS
EnZ82qCL4I6mVhO+sM7Z1nNmx/wVe4zCyINw31ncQRDHy90cqTchlyyOeoEIZxlY8ZtjvmV4OMdI
enbmbCVXQ3Ni2cHyGjpoorj5cWtMrFY6QqanYXi0+BkvRYCQbfF66PFzt++Xh4GJl0a3FBbJe1Rb
/anFloMOxyfIBNegbuFpwIyw8pz0OCvq96MjecamFECYG5otUbh6r7rxEewRppZFlM+Wg/Km4fjG
SDMh6rNlcR3o4KHAVnFtmPWjolt81gg4JXqSf5A+/59O+D/RCX3IX//J/P/f6ISX73qUv8Xyb/+L
f8nH5fTn3//N+ueb/gNOaP2LLaxleyCB/uEPzt/D+O//ZoTRv7zABhjkOZ5PppgDgOw/0ITRv3hm
r9ge0/F92zLBpgyNvFEL/X+5MA4wQEIM91ek4f8LmtD5r2wQFoKQE+m4HTitlm3/FzaI4ztZj2Am
Pc/k3tXkoGxEh8BJ+gyImja5grU+e4EGVxu4rxUu042mCjqa6ik3ynNhzAru1tpl9EWyN8mkXVca
Ckt5xIMeb9XGvdkqW1yJJQd3JooXwf51Nys8FZCR4jIh8XyO8uQ0d/N3b+9zS+r/gUJru+Z//z15
pzwzNG3fdgE0/hcegyIezxM2oLik19a28UjAYG9xhFuG1MqMCE0JSSJB2BaAODX7Mw5bXprQpZMZ
qJFZu9SW+V4n2D49sz3g0Ga4Jooco0XEUyDZ9ZEjzzKy3vwxGLaWbF64K7/crHIfby9lRVoEh7+5
SyKe53BoELmccoNkoIAVyUii9K7yJ2T++P3nC+NP5pWGPOagWHYLSgYmI/Z8iQaR8rO7v4TTdnEv
SJDh530Njcw6++sL6DaUS2wbzdo8314G5EVnHG3BSRtP//ePo4CHi67IvyxGJx4iWx+d3Nbn20uW
k2+SkFe9FbLszreXadVEOQl5cnmDwRycEJ4Avyr2TeL8bI5tYH9PTYZ22U1XGy+CpXTpPugxeShl
NsINyXtWRxRJqW+a59ZI00PtR/fkhMHZBejuEbDdefjuS/3bciuwdc1TKZQ46zV6Bnrts18CqGib
Kjm7vkNcjUDshzuc5nk0o//0cvszow1iOAnBsUUMdsAz8KjWrxq4/IZ0lkdbIetAKU1lUTo5CR0L
gDQAYdTnYklPAl9jIiP33JWTd77926K1dR5+CKOjtLAkOwjWavt0dTKW3bFNNSq8BZHIOSFI+Dxw
O8SzwZohzHN/6zpU58nY/bKFZIKHw+jMiGk4L471ZI78kUZTvRKx7iI8ORs7m9rd7aX1ETA4aZNf
JsPLLwwW1J5cy/fbH91e0hRtNvAhYw+P5EkjV2FXJKVxvr204V+rqTCAM9+FkvPZMihmaXDnk4G8
AdpAO6m1d0bMgyWIUQETTFSXvWZhFskdxSuGwx5n4NhgyLU/Q/+nSTrnDjU2uUSGHM6Gya8B5Rm1
s2O8E8hLcNkM/m0E61Zh7iYFE4wlIpJzP13mVXKXwkPbNhPTSG+I3iO/qPbJGlM04INHnOefhjUg
BdKDz+ohf01xM6FpYqGqHmVl5Wee+9dSVvmhiwh1QVZ6tCM0FtwbxwBSI6x1he4QKNJqyzSiWKhx
YRFd3pUmrgGsZw7+6GXGv/MpXUl2YhJS+niTOMhV3AfTuzsrEw+F1dlUOap5MtobYLQk8MrwSVZq
fvD968BMkoOBIoqkSamIayrVcVy8w5h57rmgsoyrCUuo2XTL2e72oSxcDGCKkMjhIjrS2+12fO/z
8ZevS+OsMLjp0AIaj9RKBtNFzll5AMD4krbLdPGcmLk2lPW5fusqaua2Rd41jC70U9hHbhXuPJiT
KBran86MdRV3yDnovOGQAIxHL4gdGDk16x0rOtiOxYlndTWhlj6jeFHq05T+bhbkX936UkbPHByr
dUYTtwyufHs7KHlgdke3mhDKe91Bq+ppCGQQVyaDfUKn0l1VvzIuA7meeQFiIboYEbY96gdwAMyh
jL3Tlg/G4CznhmHgKUrfslY5ZyVqomDF3yiF+LWQuSZYIxJB9l00qPd1Wuzpnu4Ga86gbEYfWeBi
siGz0UzLd6eZm1M2449Ykg7RM4DB24o3zEnCtgv/1ziw0ZR0geesM4gZ6cTrzNoh7Jw3xFNnvYTG
YZRk40qibKow+V6CFzetP5ORw7dNVwsVN2pZn0v65gOevs8a4/qOZA59TiMieXqM9nGQDlzCPRMj
X/NT2hNONnfkemBPPA1lgtwDeTE7FtsmmSkd7PcEE8uRc+I5cN4HCy8LjfiA0B+HLBfE80RMt20H
HsGzSD35YXZtTUTIyDoEakB9inp5LDKiuKPEDGLNJuTeytiKVZYVFzVucAbXig9n9oR3zNuOEa4n
18YETQnJLNt+sY9d0I8nl8XEpXaeS+XijfbNa5U5P91DVBQTYpH221+yezc0rDgdCsApqjtFVu1d
fY+Yy0qyjRoZJwsa3U3LdzjLGLCCwBLgIKuLE6E100eCM4lH2zm21RKJGmA8FnZ3MJfoSxXNPjdE
8qRTNj8mjWIceRPynfTimOLU2SLaF34JfQd1J9b8+giZ/dhDmxrbBYUyfhwrSh7KpBRxk3c/bCtD
9bgGzDtLtOkBW5yzCSBFTw/tpDQ5hjLaXQVPg5UBxTRcnmMBdRiRGP4Rs2GDkUnr2CSaDTDTHdGJ
HhcxrDKowE47qJ0GhFx6KBKTkXyklJi1bRl18zaS7n7S2NeaVdDJQJwJgGE8+cP6/2OTaypcTAiQ
QqOMDf83Ujf+t0VWMdhu7Pl8PWNIfNxTvjDtZeCHKW9XevawDYiwkkFIRnZX/8xNKrP5GU4vmdwN
3AkyRx9n3+5e/La8uoHcjWVJwxYChGfUul+Psr0zNg8KtsVbTStoix9+FFHt+YSu57bn76a+f9QN
gpIGhK2eTITB6ZXdQTwHFr4PJZ9ME6+FIdvmIqdPb/Te8xLtbeoiIMYnTHKNK4yYKTfJR5E+NKj4
hlzOeCn5+Nu8cHb56EsWkRSFGOcRlA7irqNi+0GavZc9J+M4P8xp+LOrhz4eNL41ApMF5kniWj7K
qB23bm30aMUcF3ZHqBGKBh8F4Ud4NmcLo5xvPS4Yox6rbD64TfKRgSs4tO382s0ouR3W0yW+9WbJ
hzsRmrB4qMioaWSM0TDbltBDWCTW/qloKxBDfw0xuheJ/rEYkwPubuuUSmdX1xjWde42v5rBQag4
rrMxv0Cl2jC39UTSHdJyEMwKKIFl0p5Bw4x3QdTxCHl1beg1LGzuLNVdQ5s3Ji/W8cdwCle7pYrm
7WCmM/4sZiDh8h4iCAoVxgo2PXGP6PBYeIiw/Da4BG1ztqLyD27jbTXo+sP1JnQ6grmc21zH0mJF
bwyEm+dhcw6FA80jyPxf0BJJoAh0itbMPdf2wMhJdNiWmuWuBVBxoPxTzL5WGSgvSKuqK+qnbsQJ
0Vdf0NcyApOYkA147cyXxpmehJch1Aaz6qL9L0tkB4NdwCGLmIi11hvQDuo8Yh4B0MRqqUduheVL
TwSn4Ek81B4qkC6h+3WfAm0/6DqwjlVtWiSgQoqB8vGQJvWRxEpG56qgYQgTpsqoXEKn/lbtjgxG
/wmsFmq62r4a4Xwl8BkKxgjOZsyivZ3IT1WG1FKC0ICW6S6hOOMwIxZ2TpMx7kd+5Fj47JfSio6+
SWoWdykop1DOG7MlIgCyJPG2HRFsNvOXPkN6WUoR233zY1z+LDXDorSGu9NF/WGqYVQWsmOEqt6V
Cj7qNnkhZthGUTN9jTiU9oFmbBKRnF4Hh0C54dFhZEus17YuEOiJhiu7P42wkrewdVp2AVXsDAo6
rug0GlmP6HfmkNxO455VFesdS5kYKsd7cnWPKZ/yvg7Lei80C8UuQtQFbMnzhoujy/euY8HjuDih
iI7CrKXZqGNLrjGZqtquLxaxKVkUfjfy1zzYbzxv1pGKH/ue/Nva06nTius1RwhAgFV/oub8G8gS
g3NVM5at5jWV/ho16cUQT5oy+xkjDWVhjyYs18+WnT8Xq0jUN1MYpN5vXf9s5Vgx06EMmmxkxBSm
QACes2JNzDHfqoR4XybvrMTKlE+j+NHhCWKDhawiDfWpLggvWrAsZiORZtJkKtoRspqlfLaWvvDc
b58ScY+FpktFAfTN+Zot8dz7JNBULJQPrZdfk4V8Wk/4j/boIqCGEkJhhF4eJtTZ1Kjnu/Skiro7
ap/8y5n9HWJcAb6qxc0sPPSXicV0NCB1AqgfHm6G+EvZse8IgcY64OhjLLuILUg8tdcJkDIpJNOw
eOvK5onU6fnUW49EbvSbnt/Z650AdUpwH/UuhPHGuxit/Ud3bFcwjpxTb5JnRSxP4sMODNibsYra
KeXo2NGFxUB9+Aia9IEkCzsB1YMHoyPCnF9aVe7ehJ0Vj6YuGYFHn67T2tchxQU7w7hpIg0m6qFW
3btdoV6aPINtMZmiyCO6kifmtzTQYkUibuskOshpwt03IikwXfCxkfGcJSZgVghJaOD6aq8JhNz2
vfsquvUt5Sz0We8NSbtsIjViUR8IRhTIQo3af2gMh/U0m9lYDv09hDwC9iSAZDu3f6UIvnaOZT/U
mtMrFNalM7y30odY0Ie/k3R+YhwYbP2SU8It7XInxO/CAsc25d5PzwUbZGLdprBaIEOo5owyir07
eyldYzzFn4GQt2tNEMmu3+DdQJuQuhOT541OqRxTi8V7Pt6XtUMpuLRbQ/2VS/5zztGBpNhhkG6v
yuOzzObf7Vi2J2M5RiStwBjySBSv0y3x8XlzSea1KLEgd4m5/C2H7I5x5e9mNddIWsSmbJBZypOc
52IbGR3bT44/2wINI9GHNX9nTN+vhkHNYdrsoIaTk45U3JXfH5AB//YQhJO3uDwavsnqxfR2IJOQ
vHlOt7e0f/CVXjfwCv2iDTFn9bz2MgcjlpCCDRb75Nh5sXLOFAAKi5wBj7DGUFDCB1XXbBy8pTuh
xWEcM+TGCoWDH/VPkODe6tUvD99xNwjx3Nbtt+PLb5texK16+Hd7N1g+J4VofCgCbnrgnDJ8yfG5
TsaqGZj4GUqyeZ0GApbhfwZU8OYMPLZWAdryxPhAwXEE7PFglEHNNrB74S+mbCo4wIZQfJgwetp1
M2WpXsVmSJEHoDfbo9j0Lw3+p3JmT5wuZ2sxbIJ7EAngRDHM9M4XoCtAvgQURek9dGm1JclKbuqS
ROMMFXBR+KyMUGc23YickdPdmFZTWwms2Ejnmg0QXpSonTa2HxZxo9gfa92+mixzSbixdxlLLOI0
JTVgou/Xf6pTGeURo3Aorlndiv1IaJXtcbkq/BUL+1lJQbJIrMFm9gHPieer0VzKsAs3iGJJWUWw
pBpBxcDtQFmAFx+WcdxW0JHa9Y0Urf0jvJvYU6MS9on3LunA7QQ+o4DQ5A2KIwAdgRHZn65GT50I
JIFz056j2ez4KyLy4sRLm0M9K78NZgFsKqERYRmPM9d7hDdMlNY0hhvfQ89pVyZaguG9aIJD6CVv
keMvOxWF2I4FMbl9siq8kiej40EGbmrr0RZtucMfoDn8IUHP3OrniM2SLKxzsjSUGzP0KoRMKVUo
GWO5sar74LFtxqNpT2gFGDzycPydWzk0EBtrA1RRSf9v08vznEiVUkcgqVgaZpObrQkRuCfJdl7Y
GSq7oyOHcIBdzvf2aDzyvVs4AcKPLD0k5J23TmWStdJ+RTa/sJHlz8l6RwJrq3YkJ1+yhKjlJckY
n9g8kHDwp+57OVnioKIOm5Dxe57ZASTjZw53NMchi77t2nsua8wrZ8gkjRc00WCa8up1SR9a392p
ilUfq3G+bD7aMrnvVcLADvICkcafQlC/7rVY5r+UFpnRPXuFxNru4cNJOoCviYJtIVgkDUQobfFQ
zHq/OLyBVPlvyoJj5ALNCldvP1Ia1oR8dn3qlPHIIarZBW1yOoGyE6zmm8WK5+QvddV0X0fLczcm
6bEUiThXURR3Rn+W/XAcoubOdqnmS9QSx8jSb06nXpIhf0D3DSTUz75b1z34DUs54v2evbJ7dzP3
qWBn4cn3xnMfBtPfSFSpipoiQKtNnNvL6HC3TFT9WWU/V30skqDZ1VhR2czhtWbxi+ivqosVlJD8
TOhuDJkzqlIXrwYtkY3fVj/TtZg1J211ko0EWjk+mOu95jTfXV//aAJ6Ca3ouKbxt24MCySWTQaY
7T/itml3UzS+9rX9llgvBlRrFNkGlLjlGsIu5VqU7parR8UlMqVN2qvfQrfHQAdQknCjWL3xSxms
moPBQCVROV8UbIQL49iQQ/qBMuG0yDygiZYmZK78Ee+iX/h/7Unc40RjVmalvzInekzoOHM4p37t
/jWMCiEuv7Mxj2/+LX6Tg3xF4FqBhQuQTwo43UrRLfG41uHVjjaWgqczuSOcM3UqeRfvW/Oq0tw+
OQTeCcrUbd2HCaKPyNoHhL5s6YP3ZQsjQIGMoPo604FALIGlpScELvhayiLU54VKsoPw4lnLzs7H
ian+aJxSI3rJ6RWczuQpXbwb+BWOJSUHahiLpgOvqF8t8qR6HSLzafepKcyHtG7ZuFX+JnFBFQFn
2KLT2a4G/6CkZA5Fyl1a4XaEykb6vLZ+NgsBjFDfuoNoa7yeiOjJ6WGabg6XxAdTQ4nNCFPPv6uR
3d0kxS5svJqJJL25X4U9I4KC6hVsx3g/u9272FvoFGm8LXtv5u576FHR4IgFn9eW7MZRUjiG/ipb
hXKay2iTT7ULwwegbYjQg0xNFx6h+DGgmomN4blLSuxGVVa+KPIDlWLvPEAHWqdPx65pPpuxeov6
BpzP0vxxqXW3xlPpZ1erLXina2QJ2TipuzDr/4xZisYmd61Dsyj2l44IrglFPrWW/qWqSJ2wQLv3
WGopUcPlsdKuvkRzGpNwWFxbch/HnvWgvfAM4QStxvAhywCosy/ONoFjBoem9fMdFo95m2hrOfbH
slLjfa4J6taWs8nwiMThaB7N2b3aUrQHq/zrZE0VRyOymXJhUDlSWvJ7OwxticCEWVBQTzNuBmxq
b+fm1TYxeWhicvaWkSOMmYDHGyzJWbS/zlnAwMFCF8h0nI26P+0448JNV/N97UwWXJ2A68CcG6sC
NTWY55fIrrJLzio3K4pzyyb5QpXM8bVIF5Zu/5VX6k/LWOZMKsA5aKFQ1VZBsN/U7tvE9A6B78+g
X4Ov3ut2QxAm73Xo3JOU+KWY/VwgKS7Y85xhr5CkR6taI7EhEC+Jg4CjH4ory/Otb2MtZRL/qxAL
dnsbPimNo74bwuq7WLwS7CVTKTukI3AT5CtGWz4NhoUaGiuPy/h6LwqrPPCrHEfknM9zz82tfOeU
wzu6N43sHa5KDm1e/RqLrrvraxbBYdq2EBy8KsZ/sHEM03zI5uW0qHVYyYIfmRqe6GFn2hla5J4q
zkHdt1kW5yHvArRANsoOUqzVUQYoy6ss2rkzZKOicBfIEw/GBNewMFv5lNfmzuztE4+JLvZQfsOx
PtX93z415js+vD/A+sh0bTTLjAikqmXcBeaUX4Lww2EnchgEJX5gEF0mB+9ttp3mAaFX7dixS+O8
j6qDabJOqFaKztywagqzoT2rqecORb5SjufVJ0PB6d8xmh32ToiWbjC7P4FcnqFug1bNrqP2P0ye
HsKVH8JQ3qGb+UQDetBoVOPBz7+7sXKfWltiMcmTcxL+nYArlyCNNl6bdxTA3UYh5T6nxkqbyqEi
G1o+u036yOhoPnAUbkiiD19q1FXEZYdA0pCA2U0zPw1z/p2L+jjSI8XRwiN+Fs37nGcMvLglrWj4
VQsnPKzbwjiflbcDS/+R+82rNdbjQ6JaVMlQTaSzpB9pQsdhCvdJzxDV6OqQOSMsJhIi/9GyJdgj
Hku1uEBaTDa6DX5Ky3keiizOABxS2y3JbpZg3akgJHk3DCMClBN191Q45kwPVK3PielIOstymua7
YGSOCS7OAKKHDyhLBugEItv19gI0wcqu4PKPngdCJWxRieWNFghCk1XbqI+N8PbtCF+boEnAbVAP
wu7eOxtuBNmGKDcuwRUPGwR3LVDtwH0e3GCDMpKKee0mMwEbN21JjfMARFf/m70zW44c2bLrr+gD
hBLgcMCBtrZ+iJnBYHAmM/kCYzJJzPPgAL5eC5F1+1bVlfqqZf0iM73QMsgkYwDg8HPO3mtH7ac0
eJ1RUu3wwAQEOMibxqIbOnjzR94u/jwPy0RQQgurv0kNPRWQStLnLpzTlPRrcHIH2bt3jp5KhksS
RJmVuAzyLAyJKbvyqFhEQeuZCCT8HUDw0SEFpZVvFTM7q5cT/br0HMz5B8VVBOUz3CnXfx8rYTOd
gYovy36ThHFypZrPTA8ktKDboADzO65Biac7uGtyW5JaVjykpAChpgQZwqV36/n9G/7c9YA6dD0Z
3muNFxDkfXRKmXZv/IRpJ9J69L/qNOR1w9wD94vRISujt3SbUjYv2Faicl1Af6AmBhsJQuWUmEUG
dn9ajk/KeQN2cI5zCbrRNvqj5ch8xa0E8hg2NH9CKWc67gE6CBuvtt0ZY6ivurkqwKGXj+C+XwD0
HHw5yRWNxWwzVCwCOe2ZpF/69gtDPmsjuUsDxvUu6dOb7yWt6tdokPx2228bc/C3MV6Wc25W+rrr
JAJSeMSRdrnTw6ZCMHbKLaSkc1y2VxEyTpCy+kGnoXuVPnVZOm+TOkIvANQh4CTZdSbEXscihGNC
0YSS7jnFNHgYY2C02A1M8HXlXgjUkNz5Ptg2zJvOA4golH2f1gFiWtrNq5jg0EM1YDRIVP6QAkjd
B45f46PqG8b68BabMv0ZSihXRWc8dAQb87mo8E6l4Oq8waLZmDgUpvdzLvGdx8jPEIk/ODl3Az+e
z5KCkEW7Xw9SwUxQArwGG/Vx9EpS0kT4mna3Tf8VsDe/n0Xhn1tjhgEZdLzscoVqG3CS6Dnd7iGc
4ddEs9wFtOU0gtjb3rR+5NOEKSU1btt+6Nfs+E+Gxe15gHV0U1fpwUV1j7kaPTVudCvMxF4XBM9k
6b4RsFyRPIGA+0yjd01Ocm5yNYHKtrchPgFVykOo2QP2lpb7SRTNipWWzT9hi3srcraRTH0k0AkS
adli1DKtXf+azNVX0fRskeF3ZY393XfK4qcNMNsBDDc15U0SqWSFSW2v4HnsGzxmGAmy6xnAe2WM
0W52FEURrs8BZA+fFIgqloscBc0aiZi7GcpFBBkbq0zrhzJg+emwnoUgeuHZoJOI7fCHmsBbdYMl
0N0jyAOCRIHhpzsU3ifHDaNdMuanvk/7lUfhwHhjBCAUGldZ1Q/XVjrv+95JT/34rQFhc2WyN1p3
Rrwd3cg8pXkZrvOcvl5V9iGiWa+71oOB8HfJioPK90bLWB6xGty7Op02g55/sNswwHG8w+CCN6OX
qVDhHkNMBUvdrTdilCQ6JNz8Jiu/t5f9jduh52ibeFvpRJ1d2uUBfC1k2XZ2OwYzkvSh29dyK1L3
wGztI2m6cqsaC45vQCBTTPlxSUf0PXFEcH+lJZNgnr7dVUX2gO7vbh7S4RYFdkJpzOFM6vkH40pg
B1nyOSvzihqPm1m4nSLeBRuc9gGd+mkxoVSOA2+xRQQAo+sKqHR4dpCKA9kiKC+0ITCl9s6kVXTD
XQPN/9zdIlTk8Flc0ml90yDLl4K1ojW9DU0CZ5WLvrwTBPLCJDTIq6m9+AAu4sDUnaGxoKtdgDeh
z4ORxSq++0lx66CD27QA1JIuOWWjlT4q2HTxmJ0uXwwjyU+OAqJK13gTVZwL0M1WbGJbppLglqVP
h+BCkmpKivk4h03Wt155jYlsLTI17FTlvsWlYnYbzfYdqHNWTeaKqAaYRLS1ed2Nzjfgktd+Fg2b
JApvCyfJX/OMY90xfC/ceADT5qAjWSadFvMqMbjiGaiPPd02jAiPeC9oBPteysqMI5GmSXHdEyrh
x/UTuG+yHDDYbOjU5b0Pg42ml+eIfe24kEVAs6xjsthQnyhMeel4lwqYG2MHW6scb10vK/dpa+xm
39a4LKYrNnGfKMeZW9LH1H0Phc5neuBWIepX1ym3FfBv/EFsUIiiwNCgr9GlzHu/gFUlhuQMUfgB
VgZd65mAeu6BNO46yB6Ti32xGgdNMCJNMqjMbZVO294VV34b1OfLF1Ml2zh2toNjx1eyIp6ktCNz
X40ss/Tk8NzCR3+N2FG5E+ZYM6CLU0c2njaPbEWzte/GrBenCLJUatNytYeI+hQK1sqDkDc7tn+y
c0qBomjuQqIuWHePpcveaeyYgEzhwSsKsbPQE0zhfA3o6iWsHeckCJLdM2nPVpGZvXuOrJHcggyH
+TBtAjAZG6GT15LB5pSl5rYexGkcWZjKqr4yXhKJdqMy8mFH31kf4pabu7ADLjLkpPsMdlreVsFd
OLLzDvH6M4Ye5gc76zxA6/YpJNbk0c9hGeBiEfKlstnWYkg0C5Afk0t8WdJ5xx5Tgmdjv43dPD/K
WN3hLANR4dVb385rIH2ZcXDGCix//BPPj7er8bAS3dLIrUNoNh0UTLDRXFbQ+bBjCecHKQ4IbfKE
LibyM9NAS9sgRSlCdeWl7vcijukudf5Nn8/hIxYtK8HTxraYlTF7rq1WnxF/CTDAwglvmYRQ0RUe
wBv2AxYLP2PYbTOHsH+rpVlYTrsSCsa6zZNDJTjoLdXC4gbm9gOzdY3neCdG1M1zeNczIKN9N7XG
vq2RB5JVuuIudgZHSEhJ316HM6EENAtXPebxTRPRQ6k63OK0uzPbw1s/kVMg+pFXirtRQK9kDMiw
mu2BwWR315QPxHcQchnH8mCSWrzBGvzd9Z5si9GQOaSnMsNSEBR0N+ir+8kVfIn8Lc/w7iEPYFM3
PVDyg0UjnYbjicChCQTO/KZ5UB4YhqS9ottCklOi+cyEc9SlTyuecQQ1MiEhqUnmWJRBksnuy7ag
UhqjY4Scb+9LrG+2bgemoBS9Lno/UMWza8FrSsxpY2Xddzf1jANOICj0sXELLQouhcO6O+e0zUzP
3Zayip4GV6u1V833cmzjrW0HqDDLgchWp2XrNvvXeR8Hh6XlPVZQguNO/vQnavvMLw6DLq19IRv4
ONkETNR6SQH7grZAkOMvXy7/kiZ2jc6NGlSO5tAC3mBgauF0S0MkLJcvFzUG0gTihTIswuzl0Rg1
doKvQ6BSOlJxMPCJSzasEfUU6rACqBIOrpq5ED+6/PzypR3rcNcZ3jMvnZEvYKXiiEqe1qfV3kXL
o8u3QtrR9eAT6LxI22KJcChT5U7iwON5oRRjiut27DpB2wGYNSIYQMsXNIUIQBLHpA4DFDQCaDvS
4e5/fXnJOt60t6jPCiN5Ug1c0GRw51/fIltT/4or+/9a6n+ipRYIlpHl/o9/+9eP8V/Cz/IftNQ3
cQFIouxQ9/5dTP37b/1NTO3/JglWU45DRjU6a5M04N/l1L76DccH8YYesy3HQmr973Jq6f9GMLzN
VMERti8oLP9dTi1t5NS+TeS0bS4qaOX8Z+TUPM2fo+hMnwRrUyA8Ebw+ZnB/1VNHqZ93EmRYgXM4
IjSoUphjrrE6SHs7tbhArt2qsz+DMYKThYU880hwCYheeKoTZq5fyrK185PAqNJ4xrBVey+6Ikz9
K5xkVr7PyobmQKIoffwEXMRxtnFjr0ZI2Es6oAdfeFWOi7+Uxl7WPjagS8TGdNr2JRaAHLZJW0WI
DDFvpIcobGBp+B6a2g8n6mkAZ64IxXUFHPA2NTwbM7w2IgVvzOhA6pj9GJ1AEdU0ybiFMEPxogmX
VV8H9h6KElsXAQVsWvFOwnhjMlh9Mz0PSGenwhTZWEbZuPZdx2flJtEICFFmdNangDHVrtvWwJo8
RiGY0ageO3cNV6eHMBL3LV0g2kZDdNsXkt3WVnfkTLY8WzKZFJShU+QrgHJObL2rqEnDq5oeOUmJ
bWaqVc2mNLki8kY3+yDCWa9dAFc2NK1VWSoLSdgkKoMbR5D+EK3ubXzpbPluunDIiSqj8SGagyll
lu/zORppqjnQfr4XedvGOzNo52rVgq6GtxlbLKF6tMES+bljrqSrJv+unyOln22N2PCR/+hXP91o
jJ5DnwmwiY+0pVtWg4BPmoYFrnMYuq4nx+7e3GhJPrF9jafSp1vGLMp+KiwnWsfYTsJtnSwq2h6d
n7fmaQWoOyHvCzdj+GmZdVmjvimLlOyQQD33qgr0rhiqbrxnM5JBdjYSlABCTKZ1bBreakgzKk3J
y0KMtmSfdm51h7nZQWniUiDSw28rMt8gf5PYQUzrBHYmmluEs8ZQ3PlZbXhfjtI2Bkp/1mkFy4w7
6aIqyIGcx41CTzvEYQzZMHTtaZMLVCBrWVWzh4HcHVS37v1WK9qpSnqQ/TREjirDDLwNzJb2Qoin
EjpG3C5kZ0F5ca6qwXpMZCWSvU4dXd9khFrD1R7DUb0UDuPNA6IczzsGrCi2ZCvi9jSzYCVxVDRJ
aWx1XI1wF31lsnXFEB/TOTS+VajPHwdl2w9W04ZbnLXMmlOp70AuhSeuAMKNOse5tTCQ0gJg+Poz
kyJ9MppWU4OLaO8IHf+oiZvdj4RnXucmGKqylcHW9/JiLypMZsrgY549t6TXbhbNNuJOdC0bq76J
w5qRaFHYt8TD0l6MjfEpa1zKe8Rc17mq1Qn1dbr3A50DRgJ3FNSS8AnUv49uDXyz6RyoklBuDkjW
xJUZhM6LOdXoDCI/ds7tbH/KXE/vfZs1Z2kM8r7sdXCvoawvqtriHrR0yOfRApwhifHeK2mPD+At
rnozth/Z5JDdkMLyuvHAP8JaqN19O2rrW1608QHLJXXjxKVCIuICj4nLQ0pjoV1B8QwObRymB/Qh
07ZBOnAKyyCmIi6t5CFjhaRySoq3YpTJtu798I7SUu1xswdb5ahuB/bE287TiGy2ES2dv6q4921W
F2AbzY3NqbgfDEyVTLWduwFn6LuIp5E/VVYvwMK6OyTYPTMvY9plihbdnITZFfU3RXvkdsikYjbM
Tkep6kQyP7MdKzYMGsyv3EyKx6bP2zOpbBEia4u7E7vUXADnnY1XEFPtDY3VDFDPNBGxYEZpdQc7
SN0DVCOTgYyljbCB9WLzGrb5UGGLQINHz3mwkcWaQJBEwmXeW934MLt1v3MDG94rXnYGhRNKVzRb
tEsyDZIq9+yt1zowpXK257R51DK+Bq/X4/7nDKGT0ph99DhAOGKv77Tnso5KJixFexBx5VwFeTpe
iYq8FEmsM2N+2z7WsTUe6H05cK3FeGMkIuNuhQHY68Ke3yVIrggc9dFojIcg3uOTaSfTLm+qxZaN
lkp7MLHtmB6bp4jI8BrifPRURc9Bm003Ue8xMBRmAmNwHPddYiRbv8SF6Xh5x76Va8yVrkCBBEML
DLy6yfLJe/HaPtmPXuJcdyj9b7oUtLqY9Xgf5KAz+AwUSzLomX2K63DvQ2nfJJXlHjAaiK0fUDNM
JNKvSgGV38yTGF6LRJ0dWgXK4pJttxt02A+RfDjZ1B+jlJZRlDl617FubscQ87VZDqRJu0NwAxMR
1q2txJobggcRkXBRGc4BUjDapoE005tuagg1CXVzdpKWkGKFMaFAyLn3zAgzagrg2MhnMlk8zFNG
GkuICn2C9sGut7YiNMOdpmFh7TiHIu/Jm7Ft62SYtGzyPvFfFdPS57TxxK0RKDJLolDttc8OPqfx
eiR9JUU7iyBi6JgKEBAJVcyJpl0tbe8rkmZ4bcVmClXcaB48DyS96WA9SZArbKzBqjdhPsMDm6FG
5hOdihzz6JE+cLNJhl7folsGXEiYwtli5djPQbJMBkiOngnm2SfQQ7dFrChszLnfOUaUhLQB4vHA
uA4IOiLQ49BW7U3lZ9iELbvfRDGg2dEP7A3ES06HfiCMCqDEfB2WbrbccCnKSRLcMBost8TKz1d9
ooOtO1N8K0hMG0VfAe4bV0Yui2mX5IC4xsLnHI4bjJUJdHqXtiy8FISckUZ/m8S6JGIPja8VmiRc
LM0jiuVwk40BfqdkZpJBoHQCtYOUhKoxsxPDxf6BnhMwoRzJ2GyV7hU0yW5nOCOHvZ4BiTQsM63t
Gwflt87W8YMR6pHb7+cU3d9KTmn7Xi5VeGIOcl+UIyqMbOwp5Iy6iu4HTBtXGci7YBV4bfNa9UuK
np6rs8wSne1SKYViDKEJ7WvhtQU3mMCAD9FkzAg3slzPOYzWqOeTx4eUgUWa3e5plHMV7dhfNgQ1
NpW+4aaelWvbitjEuXIiJiKvRR/vEuljdVkVzQCCt6LNR+fQPPXKkz/CeSBepfiVkfxfXQXtP8vz
e/7Z/uvyhz9KEhPjMOr+7c8P21+Pf68p/vRge3Fl3vefzfTw2UKJ+mP18X/6w9/LkX9S3yjlU1f8
78sbzO/F50cXf/TdHwucX7/2e32jrN8we5uWy3LpAvpdCqbf6xtl/6YoXXCE8qFbynfxhP5uF5Xi
N9Mh6Fu5hKUjjZPy7/WN+RtuUdfxbJq2XAS+9Z+pbzzKoT9HbWOdoYIyhfRQT5rmX/2ijphc3y3j
4YBO9RChC2JLVZ9oWhEAM8NrcLruW2d8pY394Jko46ty7rZFj74nTehzoUuWbBchVA9e8VqV8tbs
vCdv8NIjSpDgeqi/xj47DR6sAmW4WAMzJNjxFbatgsg6JGJM+UG7hewrQcWywSi5liZEpUT10GCY
gSsjxp6sGSOMcX/BF1W2em/H9Fn5AtSZjegq1DfSoLOh7sytE+iOMR+ROTX3kdDiRTZ5ftI0H2zr
PbHQp0xlujHH58CDgixiee9PD0PmPzXcJ40Zs9McfUXcZV0n+dFr/7ZFy6Gb4DR2xXGBO6XWAhrB
1bbqe0C51dB8m6PqiSiHhyGovy/rKLKSLWjrfpMH6kVCRe5V+jU0jGNcp/qGJParDDubriQfs3LF
vVs5141DUiRtrxVTNGx9qvkmafHG0c7OgSIGLWt6ce78hkQOiShPngc/+Uaptw8tDV53bk3EFT/Z
qm2bhfZi8rEFLdgLm19JAnJfF5BB2CFxUlm6RdB3Ixiyr6A80N1PD96iYY1oT5o1ryEb4LCQo0yd
VACxQrMTud52AWfI0X0LVPcRXBgiA8VSxipa6vwaMLoDkwt6hXs5U4wWOen8xuq1SVirdoSSEg0z
hsRuQHMZlum4ynCS2OKw/OEEXcXqcrSD1vgpq9dw4nOoMrvb1qP3mvRiQmyK5zgskV6EZBkvaDBS
SQmznNFHFs4VBcNGo5JoZYtKiVKgZ8YM+bnY9gvO0a5cDvwcPqMrRRC7QGFo4H+1+Di3WYIlIQ7P
sVrsOlWIPwTAXa9aC8ubem06b2BuEH6AMgK4BOkjUQ2ELALubIQMGfeuCHNBa6IajxYwkuw8uscK
5e5gfYjmg0RL40G0AU1BqFBhT2CHHW1qn1utg/l15hbeKBXjIjhqD56c3fJataOuhkBdQZ9EDbaQ
OnyshmaEqKYmznM2v+hGkDQw2ff5wDXTmP5TPYav8Zyd05jjCxwkN8HUMWddCzB6dVfExBUFjFPY
vCd1wdtEuEVbfD0FFfvH7GMcgnVFtbBxC/Hgd4y1wgdT9x2xMeos4BivPUzleBk+iRtHVfHAWH1r
FdM+k+YXiGBam2K58OqUoAFI8rnjnMcp/bpQZITgU0GL9ookMoKQGMiUK8F8tfBico4CHrHYnsvm
RE3PlTGUdCFRRaF/aMrVrMNvFgT2Xxwns14IFm3zTSeutSJPIIQecsHeGFx0a89kB5efApvTIbaf
cFshGWLCGloziUg/UhqUUALXouaz7nkVOCe+KNU2vabSiJ/iedxZqXXnRVHF3peLphkI6YsupPL8
qpbwSKMcYBiDnG0W8XOkwj9sCxALayOShjr4BsB8OvQcQiXVk2hsY4F2bPkJ2rVFLRzXI3MLl/XU
LgDchJEm0Ukj41fI/VOe11U1YEFa41E7nTxWT+QXcNuru4JxBZMKDwokTZAVHqEfBE2R79rVVznd
qFVB7ADA4nUm2LlUFJ8rYRLCRRdq12TWQ+9BQE3Cuj/kLVANhFkMmBpU4b5Yrtm+wnARqzMOiWrN
bOldlP6XGDOonG22aWnmbALk/2VaBftSGtcg7Nj9h/YduoVjExGtZde8IT96aVuWo1SVAja/fYo1
HpBi4ajVLVRBv5M7VFIFN4P0xl5IQk7u3YTBtRlDfPEpSw3wWmNnoC2ZgeFZaQkLMf2y8YfT7CiI
7YucszY4gvBv23VBL4D450Ktosl7Nnvo23C/1xaaEoLNG70CfYPOPu9bwF4gUsxcIyChEAoxPu81
WWjrEfnSYBUmgACvXJPEcWfZYicp26nKVkZQnEQVfKRC4TqwUsaUyc++yB5tzdFKnW+6Q0c+q3Te
lVXj7+up+lEhCljBynwauPmuoTNw6WV4kw0UkbbkdFnWEuZZ94S2JpvQ7x5UFj1C3vo59uNz4y6a
ya5jsXAXGcPPy1k+whpKsWhBvUQcuddSR5wNU7yqVHkbI372ckIFUmYCV7XNROJyw7pAa2ifc0SN
NkDBUhd4AtjFJ078wx6q23Hq3lVfUFPkewqY72XNaWBZ2U/T4FrMbVgzIVxQZlNInwZ5FbSoWjwf
NmZmRtc11F1CJIK9s+i2WO2noL8ywnhCbOeeZ61utGYmnpiswEuYDAGo257xIpsj7lMz1DG3ewFC
HlOqTfdEAixOy/p73DM6r0JuRlC7WMrhQa+oRLHrYG/k5pSdjRaA0gUsp5L83dTpa1OZRwvdaMyU
3gOyXJnmpyMjmDnB+IYeA6KnJI/SDd/lAhkaqpOjvxNOm22aBrBQYDG+ZpoGN9BlsfFT98on8ZDi
pCt2Vou3JI/NTaMJOs5CFqnQAj9UsfhgI3pieMJS4YUAs3oBHpQ0p34cd/OyQLroEbANcyc2bRO1
xYAGHzMPfJ5fBDXd4zeE0hPuJxRWmUV4M8c1MzuAUoCgLrdDLh4Qe+w4smX3lSC/HA1rP8TIhY3Q
eJqn7tuIoYMcaUTNqIFXaNTvTQPGjmVGO7/nThnZN04Hwy1N2DYYTvVoaN5L5N/YrYW1pcyQetdm
gTN7G5ZGdF62LihlbhQNXQj51nmazW+XM8e3S9A2+Fg9YzpGhYFIawRG3XOL28nCTWkp4GRvjPZW
D8FrTORYJh0CbcBK2yknksTCMKqOkje4owEQbbqEoIbIRA5mVRE+U+IW4+ITJyVx8I5bMScN3rve
YSg9RCRWo69QC0LnJS/ZKqUG2yw33VGorVSJcs4l1guqA4I1pyoOZIF0150Yf/9ST2WHpn7A4Tk1
BVumrTsO/hFUH80R4hfZgX+Pape7BMKptiXdmM2xpq8KEUmX2SsTsk1EWhB/8sGJ1HuoHAztVSVy
iKRAJUKYqqg9l8cmEARkE2iUcQoHx6jMbhFojnAozUfPw4deTeAWLPrPqJ93xDkxeO8BK2nZ9MdL
khVm2/54eXj50i8/CHZT2PZHVy72t+6oDNUe3XpBOkyaEW0somuaSrfSnZxd2rod2gXAJk1ikSRv
t2ScNd4Or6TraXGYFWKZFpFjHll7M15CB9MgQidUJ0R+pr2/z0Wxb2VHmMhFgkEUXXeE+PLsND7R
N5cf1CmnXAfump03KIy5s2Bz9tu4HpbjGYZcScF8FeMQ8/omvY6KM3FJ5rZgQoGEgJQy5XanClsN
8RboOJuc8MwAwoNRCiyLke0ePfQ4R4au28iV48E1IAgXxWPgfCJiCx5pkrAB84ePsmyGJcF+OIFC
jtwzNDDkB0tkE88CpfSt8kIX7okDG2sg9B5twbZuOGG81hyP3RAY1vryz1QJtjhu9nV5FFeQz/pe
zStrTh4vCVmJRfLV5V8ZlukCe7tyVXWdlHG/G4X6XqA+3dScrOu5d7/Rw2t3JeYvMotS+8jUi1yD
vz+G3i62bhH9vKROmTH55qtf/5SpXE8qZe8Y8DxGU4kjydfkhmQRk2Hdxhu2OcjYR8LkMaSfakbH
1w1ddJyFxB4uj2heU075IbTNEZE7YszMuL58aZcf/3qoqxc7DoKdCxNyS6ESr8q8Q//nd9ZWaBAG
OI8GOt8DtaFiE5ASznpygwg5i3DkamoQDM6mc215vnNd54X7618Boa0b2RkgxpbvXf4LI6Zj0c5H
8MNye/kOo0DYyUXBxduQYNS35o1lO7jik+Gz4sVWown6vAkImHVM96wD0OYD7aVrhJfuzWQYp4Sx
sZqlfoy71jh3uXNdaKxxtQ2WvKYP94R72t+Ikhb+5aEzR2c7h8LJiAPlrDbFU0Y66amdkebrgbYK
6q5ql/leuOliW79Vc4i9V6UYpEW6btLxe96r/KXqfQC0BRuEtHDYnuP0giWLgVW5T3/oL9yV2RSW
xX8jSuGujIuuBTy1TBt/fXvhUDmSah0OjgdDipMFaNRCRfp4f6DRtvzv/575hphlCSSiy1uGDkCK
qFXhqEO3LLynvmFXY5uUJQMMHBlz9/q/eX5pMRF1PRM/wV+moT5hCJPfVT2Ii/HZmetzo9hMUkDa
cfqTzb5ooQBidTviFdn/x8+9AJ3+4a0D11pwTwSoLxSvP751Nv+GjOeiPyCORoVKwdj2/tOYwSYN
5bSeJZ6GCOPr5Vn/q7taN/EHTPDyq/tzH+vSm/p7k+v/od6XMDnX/nCA/nG2/95M2Xvx84+dr99/
6W+tL+c3E5ms6aLwpsnFIP/vrS+m/r7JaNRxTEVPjKbU30FpdMoshu6CsxzQKQy1v4HS1G8L6IXh
F3N/RXvc/s90vizezZ/OJ+YGnMMAxDiZfAGv7c/nU0F/pMmjFEHx3OtNP2Cd7SVMGOyp6QSFuxyJ
7iFW0VnXS7DmMEL1z1KFX7OGlT+5P/0ox2ZPsWWjlPvDR/m/us55l399cYqdL+kfvE1Pun+hmzEN
jzpIhdMBOfaR4alEPmexWwKoMXVo3/DKwgHGU54Peysngady7Xb1H7+I5Sj89UV4PkdDSnB2/4iS
6xw2+LUTjYepq+O9OTC1qitsYlPFhwLftUIJmIf2OWjczx8J0PCtMzC6YnKW8hKzAKeMbz2W1DiM
wbDYeTH4CDN7y7o3aVTBGnESk+UIBMo/e+HOP750UHrCh+HoCc40/y/rZN/TQRwm1R0cWxEA0L8y
xgO+ZduHLAjzdTJCaPFy7C1RQtfMbJyNWSOWnwGxLLM5I7vTIxDMy2c9M5+iFQbAy0Uqx/MdAASw
4Or8ebDMp1FEwOZ89NpD8J0PyYZf012rgqcBHXBPIKw+VAP0z7FO96HJqD2nk0XjAcls7BW0NQ4W
yr9VPvbIMxm/rfDLUqsjomc/+SCIj2MMZaU7d5abIEo07DijW/uAZsgCJC2Z6rhIGR6QdE9FCznI
yIh3B9EOXgkgUDBs2AUABKoew9C4Y5LOjBoHMkBdKghRtNssxc+oYnFIG948OA7yOrLqDR7JCsVs
vVEDBWFOXEE3OwS4+fro9hEUBCLJES8vDR22Im5yV/m54v/08T4xQjj41eLnlqQhWml4XSm6RIbp
w12lkWhn37C0xIcI9g8maqqEQYSQokp0HTlZt6DjIm5vmC20/FZ6CP3q5QQPBDy2DC8TggQqVz+p
3nRc8tmlbLyqj8yUuGoTL8XTHwLxc275dVSIgFTWNbEcGwVGb5xJJXXJD93FyQt4KzyZyjjAd+Oq
Ku2TSgRh3HN1V7vMhOl34LFN3D3+PGxjWIXX7ZtFJzFiZy0NyBTttO90hblYe2sosgB4OlQRbUW6
tTI8TqWAvwsWbcK3/OsqXbI5DZjAcF7uai4HYMhPtaRu8pR+bd3kjRS6c0V4qeGnb1gx1naNlZlh
7VNPdbKqIyIEFS3aRmI5IMGBvAauySZE1e7uYjqk8IWT19FJ3y4/yS0O00D7e3Tk41RzzP0+X/cz
IIc2ZaCaejRNooE2n2vQcNftszRbvZkS+WKE6bZ2g2w3FMMhlUVJgiTK+prPTlVc1jWbD1qlpzHJ
nhkwrFyD4SSQdFhXHiiisqHX6PnbWdASVt0tGQEUdGTcrbEDgKiPCBS2OBHhka+05dabToZQ4QoT
P2sxYl6nGzcQA3J5B2GsGD0WE4Rbur6hz5maNEhy2IzepctxZ6j1pd3hIBt9shP9pOc8WxvIp3TI
oStTFyhPsbcQzSwVafqggSwFYNzRQ10VpFxsArfZFWBb0e5Wdy306a1SlP9OcDPQT8VMQSdcpvW2
L5cTY1DhFkMkOpgwB4jW0D1w9EzYxKTXjFvYZkdoEWJage3I/w+3/TTXe9Bf1S6ovREo5XQ7gG9J
kKQdhbZ/CIuo+HqaiKvJy+emcdesHJ9hT7wF21+b9Dn9Uky0uSrDQesD98E2y4rOPgTZ0ubsjX2c
CUWcP3e5Jos94xfzAgcolDz6bT6HdGncXpbxEgEZeUEi3ZkyyHA4lCAKsWnEJNaAX9yoCJfuZfGr
4R7CoRe3ofEiTe+jd/AkZ9I7NcBLosZaRrZU3P1LvyDYvYQC8XJsKjrnq9LP3mgWYLj39qWd7OtW
VKuK9sBKx+jos3BRcSNnByRi3TDV+LGIlki9mcTW49rpJyhzNPxRUt0OSqMo6Lj9ypRL+3JE+o6F
WetoS1bHpzNGD83IGjEVLO2SVz1mSb6OD55VkVAW8u6KYF4XAlXGmPHXI00LIod+UHCMSpF8XTjH
qsPi5HZ8KEApiVNqNmP5TGviJ+NeGtDpG8mU1fbyROxSuKJHKnQanjUn+z4z45fWq2/thNvL5TTh
3iC2oQ4fZgExrJi5NGgAoUJ+T3QE+T38djlFZs1qlpnhV4vyKyefF4t1uPMsNtYqfog0r1BVBVkU
Tbqj2v8SKMQ2VcvNo08Q5Vgi5RK3slvHIXYBQgo4TGJUENKTEe2STIjpvvRvg3SA3C7GEsfchsh3
jWxh2uCS/gjZ6YPAinIQTNWdHdDlLlAn8h74QD1z5Icd0w0tX1s08twVAshZnF9gdjjTwvTLCCIT
rEKxnewRb8Tc/uhips40GSh/+8fLWWQjBdsgrXi3o/S2abytAn6zMgWHE0G8fdWmoLXlnJ8mshIA
pUcppJyJZsFsspRwbhPensMSKd9E5jMPD5mYDGjfOXS+YFHJlyW6bPAv/k/Czms5biTruk+ECHhz
W96RLIpFUqwbhEiJ8EiYhH36fyW6J3piJv5vLlpNlYplgcTJc/ZeG27YSoc4SAAUQn31b1VB1HRU
f5WxF6zrNCfZImnDE1Y2v2ApnnMY7AGfqSbVA/UwOMrkDWWZzsUY03WXPRVWea+4rK6UHlLR7nv2
KDSsNYLfKwtQV8CSrDtcDSt14Qj6eifzGZpaxHUnJSzGIPfdsGmoJ2n62w65T1/Vry2fLUwh7Gt4
sbe1w1+lGV0Elz43rjYkCFvkoqA6IV0APgGrN6yZbNMF8Z80bnctKcEg3fEvO4W1s0Pntefds7sv
7ksdoI0c96POZZLvBM25yXpP3yVS+ZAeIR/W+C6xB5C2QO8EfNt3VnUfle1dCwdlhJCXSdAgxhq/
mmm8l+MNqyypnXV410YOrsmrVOl86QFqbrnUKsbGvojoanYVC5k5F8dSn9YxVQtyk/Bm6dEvZlF4
0nkjEPuyWpvWucZVaNYl7QHQP2I9MgMESMWnOw98polp7j1WGxADfLh/lSAG4tge9giqECaELYeF
BANAlmyw9dKnygr3rmmR18FpHg31CwmbIEnpVzHhBLBvZeUWhAeOGZ04Xm90qO4DEJiEphKHAri+
4UBSmXcCYlHoZA+NBQmMkSQtJdWPJXsplNk+91HW2mBTGGC/RzmsgEotq0bMe4PWosyI1T2IWO1q
tGBr85E0WfpQ8cx6xmfRdrTCq4K9rDDCdK15gIcK6ivL4SWk4ykePRV8xClr4o+NUgfjXKZSRiMe
DPrO78jXu5Vrs5BKtiKQqXClExP4J7BBxmUdwq+5JiolVKXumqknKn4jH7eRDdF1yL89n0urE3D8
CJjFFBvf7Dd2ThVg0uASPJXmT9kcvGmmgelFz20MAo9KedrPqo4f7RZ9Un6rtBxVy8SbLEV0iLvp
2JqsypoDZiDTxU5O9gHDDGVRzALaTzjo0ix6Ei5TEbwe+Dza4qvtuh94xijSEk5ztFjnKnXeCSvw
e2t+NLuPVi3saWqcUUt6a3vspn03vGUdwJu6/4YSSUlr47i2xu7MKZivY1M+SQo9AnDjb189f9ET
EwnY0NWHYZu7BcaV/I6W6Fppn/mY1GszDJ5EulxHBWlwsX7w6OnbbgbZiFSlUnAd0hpJhjxcNxCm
5rboyIVLvLVuj/ouMjhWWwtnWisoETOhwolYfXowGK22KQS0sLn+hT9ny0n5AJ6Dw0jVc2IsrksZ
lJgfOYT69bIYp4Z/W2qQZRFPWy6uRqo/h5bk1zKGINBZ72YUbtVX2XUtAAoGuqXBKaI6QVWRXMey
vadM/VGZ9t74iELZAgSOHYfZWsTVudBL/HVt9rXUvjRfzW2ocQ23kPP21OA4S1F5Vh2YgiT/BpvH
2U3BDQrxI2B7szJ6SkhXD09Jl3wnRnaPQ+KOJ7d4rkMV09quhQ2dqbmCI98J6Frr0menjd+GoQUk
xpUqUWe1/M8Zc9ma1iTXI6oNv1mNnvEBOoetRdMf4hZHtKJO2ZP7kgfZc5nyWfdJfscoif2sWVtq
hsukXh9ogiV0hUqLNVK6Z8i99+XqOGtsXE23eyRV/VRTgrOhSHBEO1dkf/cEENVKePNvCpSNp6r4
vAhvZsRbVu99xN8dRP2V6TLfaMHMKGo5qUT6TZXINoTrnmNnsD54Q4a6BAT4o+l8UAQAeiCnYlTF
f5Q4v8zyD0MvVmLhnkvAltm+0rI/y7FPSgHGnlBRpNQ90NPRNmVO11HFlF37gpv8wSvV9SWbKVqS
n6pewFVxw3DAaDuhHraQDBTqs/GH+SHR6H06Y/8p5B18XY52QC3j8TMZCRgW4WztGie+QkI7aHZ+
GWLWnror7yjmdUb0KXztytu3SSB2VfvFTMZADs9inX6rLdKGngoL2ssws9otx7G6Dtc2Fq2Jl1Ug
rSgI6ekH/zIYz8hhEopDSqTJ7P5Qat5tF3Jo21u7wsm/pcWIoO/J5mjUPneI8XtHeJ3Z8p1QSv+g
XY4hluGAXiQKggI9jy/CFhjn3Fk7aFr9YSXOq9T9X3EQPHq5uBLIStVgtGAz3Px3SZbUPuXI3T0x
jh2oSRjwuxWL0tDvbWJE+WR0tUtJmDWsw2E94/F1mD0r5aDpQYeBYgZeFSu4KipVD8Bo2a4LUv7W
NkFSy6aTVCAoMQFlHgUhCJq3zAl/emA4O6vqN75GaWG64avLBRJ+AuiENuMiOSMHwBoL+dq2IJKZ
E5QK49JVQcegFMddbWgBzg4LF3jwjRhkUqS5TZo5UDc+TRBm+7DnrOmicDf2OsC9rrxwsb5EPpUY
k6ejCdJsGzQzJzt2jVVSYocUxvSLGTNhLRznngcFsk89kjTJS0e6+8LJKE5OkFQkM6LXp2AWULkE
lES9LEqVa++JTeojNgy8vMffmTan4VrmsdC3fYEsIUCs4CYATf/5o6LwPOnlGFP9mwCEKvjnG5YG
biQt0C48xvVJGROM078iMGd2oV5EaFKsHBr1u8uNXYiQG5NHssUDXp3yPnmqe6Di+oQHDM1Sf/JQ
rK0idLeIXifA5bDBYU+rP3TDBA8MfOKfm/66C+PyIIO05P99R62N+UXdTNgBM4nK0Gn828Msv/3P
nf95sF6B0Ef1x3Lb8tflp39uC5ZH/ufGf+7z/73tPx41KUo6VXRq/n57hHPxWnvYHxlGuH899/Ly
Wg8yv5TEuC3/sPwRgliIU2ALRoG14bw8eCYBu/77hxL8FkEyHolkA68H2IDZm4ahRy+Q8BuNBXio
6SO+kH4IgZ4rO9/y98hznxmE17j8wGzi/cbekMPUlGV30uN7J1H781kOoPejao1WYFznce6eOs8m
gN31pXvidTun5cblj7rO440VpRqJRZZ2ogsGKQn69LZtRxWzm/qn5SeWU++UVPqasSTJz0Z7lYT6
7sREbPwyLgNGYwKi658ZX/Q7DfcLOZ71V8b1twrZcBwjxFXt2LH78oqtiwZ/a+TwfgY93XPe8gZ1
tiIFgYQwOhGKBf0hjK1575ZZtk7sCvFiYL/moFJ/d9M2nSwGxZCXo9Rv1xGgLMOsiq3jFiQKpckD
MLQ3WN/OTDS5DqG3NmFNhqGqQbRqB/3TlvGj04Y0U0qmZnyQJ85Vi5M+oYCAuUg/8ZZm/TMsDG+F
JOFR83EplE3wSPjG1kteI50AkFxqaytEiR4OfrFpMYsfLF/bTVoMx2W4JC1hNWi9v9owu1bMnQi2
NDowDDNbmpx2Z4YhuHNm6vAweiI98dnqouusARTQYLDNnfkCTiA7D3mCaLT2lbDd/2NO9pdfwnLX
as2j71T8DmBdrNpaftXFvh/Bfo41mlGEB3sCvq8wMB7byqAKLsZLFE9sV1wWXoyym6qz/SNjgodS
wrxpBZtSaxg3Q/c7N6b+R9u21tbCEMLuztvWMS/Z5YDwyQAToZEfR2fAiI/iqCFd9GnEZMNSTQU4
Rd6haHC7MebPDkUa7KVLXLrjo+QiXruEAhz/GAsXHk2X2WfdQUVBonjCmKmDgdKiPx8II5IZAOBi
+mnGPRfo3qqYE0SrxG+rNQ5+ZFr44SCdTY99oRmEGEztZqgRbKnULVsyLvajjxr365bw9HOg7GCi
t6D55KCycZPrdG9XjHXvht1A0KSLOwQvwDwhY1Afm0Nv0LcdLoi9/K2sfH1lQLOtLIJvC5dNZhXK
37wC9itGiLvEqs4OSLUSUfqqxk3N1iqGSzPtbT0+ZQFYhyhuJC8j3RZJdkSGI28pYQuP2QzIRuIS
YfpbZuIX/Tgs07a/7XXpHIPa21i9DJnWVl9sDQ8Eet1tLo1YN2BF1gOhxWFWsY2hh5g2PFVNtHTq
xrs4Ms4xXsLHnt41BxDB8A3a/LpOdqbeHxw0o94g7J3TyhoXtHH3HSiQTYS+eAh3Zcvs32iJrJPW
8ObK+Eob4dUN/X1nsVi4cX0VbvBQGN4tDGmJQMWjXk2eoExOTIH1TzautFRcMsM18U7kc7wGaHQF
BE8vC39wbldEnyW9f0Q/+pkP6cEYUG3Ok9URj+s+epIErmwA4SIbRMPReGSn8klr6BMT6ENvWKS9
uBwM5aP7iPAIe1LEnMRQ0fBRtffb8IJ9nHUmAbI7as9tkf0yuoqGbBtx2IIaco3HcoyUuot2VaT0
raUOOIG6/NDU3juAsPzJdPyd6s6V7tweMQf+KQKyqtWmg3CBC4jaiyjmkXCapMZaCjFlDt1rY1XN
oe6s3WTGN1kVD0FK1MUEPXZVBwY6nf5hSofuNLNwM9Nt1jS+OVHzcOWk/tHHOjeHlblCRwR9gzS+
lkSwmd7CMVahFJmuX8o8jR9Mha8gnZaI8uw6yAxKnGZ0W6jszfnZQq33AnIJ06bbwwYIr7oMaDZF
eb6Vk/uGYfJ1VGmH7F5E22NPIcjTHN4mvJdUcpugx8eSOA6xfOC4kvYXWH+nSG810nGWulsyDGuY
/WCuwneP4d7ac8x32dPvrZ2DdK1T0IsTfqg11lvwaRQkmYgyXFz1SwVrDAQCYdYHgHO7glFBGrJH
LJj1xQka2qq/2YDJkbhe9ZAtTsZFDGbnM0ClL8vut0koHicchH43ofsBvzkW69rIN5lBPKqf74ea
WsXuvtJ4pDdRI4yURXDB0P5pq16GRoeR1jqTEm0jsy1TMoJ0zYdKVDfpGnfyzZ+YbQE7lMewLz4D
JoRgsm6aQZoGInstvkhhbdH3bQZC1pu+uMgKhG/7gXJki434mlTNE87qh5jADPhVbOkEiJ9+Y/fm
Z2xSBiOIPcBqfxsi81k5+yPAdI4VTbS1kG7ZBmV5GyePY1ufsxR+DloAu5cn9ZkXjSDcyPxpjNXV
yKMLSKgn06V/ANYFRpgwT8SlEt5WPHs4cJqIWo3gO4VhTZH2IZEDtIX9dGWr9NXc+2Gx5yIcrbvC
A1glMXlWTfNGNA1uuOiZqOo39dWoh0q84VCzsvl0xszmIfV/EmO6ZscOzLHpP0Lf/Rpr79bCkAHl
C8L9Nefr6EZS0DmHhnne+sarE8afDjx+pfYIc4eJF1R4I/eO0eyeKq04BQZO2gw9pmsPD/TgV7Zt
7Hxa4N0oj9p4H6debCxap1B9t1kcAfaLftFP+QGKL8rZM+oYxeh42iEE0hx3VTwHP7SCCQXLktzn
ec1W9TzDddwMfPBTzsqWeM8ACH+Vc3SSAqfjeMjb5uik9V0D5kUzSfvVspLJlM6S7Rf2ZjZAIzK5
f7A0Z988yNG8DBoayAYKILqs7MfoTH/oib1TqmywuH01ydnHtYh41maDbvjHSRjZ1i7OY1EcRnTt
etCe57lGFWRkxIJl/vNEg8MDrcsOezh0DXqsMktr4ha8qz2VOmRkh1AGJb726pTuCLIe2msqf0vj
ZB5sYC4+hGZQnCPXJET+88ZJwns91n8qqFCuVMJuI3I3urGtC805j5N+SGFQM/+RaspUAQcbPzFZ
f7qYLWhVcxDqGSNWh6ZyBZls3MIEB6w8bWKBs7YdvuO+KvYlUc4t0GRgIdAMMyf6GDSOtWE2GKxS
HpDWsB00UCBQKQme7qRK6IjbFV/HkZCBV2tif1TjxihGm+0FoOeNNrKlKpr8zR4s74xbnyRe7Qcd
7mdXs6x1qnRh7kiP1sz45qfhZKTGj4kiSXVeyAq0AWaHbAdjby0mqG2ppp/TMUO4GqZfhhG+OZGW
7GXVf3SlFWEF0ccVoNm7YIAaj3ylyVWI+UMHrrGSJdd0YoUQzxd7B0AlR+heE+K9NzlGBlBHXUDj
NAPouEO5laxc2m1cXB/MyeKYH7qPKY53nZ4z1MJcup4RPkBc0l6j3OYzyetXrZ8egBm+FjqsdxOV
/zQ3zUoO3Tk1nf3gmngMzacspG/i6VHFCC/ZMi1LVvbcf0PeyFcbh1nXSvjxrSY0fij8V6SuRE1/
2jP1NbWe69GVmgr2wlmRPKdjjTDbPthm9dF3T3j7Hd/4rGcmr/w3oYugXl93yv/SDDvX6V90pu8r
vyJjBEwVM166YsSP4EIAUYBBD33wVv2az7Xb/PvfEhDENuV9k9NGT5k74QtoOUB0nsLl4dWjJWTI
1BVK2/hX0xPI/PevmnHFaoRYRN0lYHY1FsvTCSc4qIfooClnYKonElwIf1tRyau/mlaJq/Z1nq/q
cSO09Cb/V3cOeY4u9snSMTJWQl7VaJVvc9atk+wGha4hvb6idxaUUG65IFWxC7ofSzbW2+Vn9W/8
VwWo/ThyLFywy+0UqUYN2i+lYaF/DodGwJm04uX/uD0O7CqQ48B342CErh/w++ouleHt1M/qdCRd
hRCi4KHp24MFpqU9m/YT69DaoGPXS8woPHEpJ6yZPAKmzOcqhVUI5lryG0YKm8dc90VAC6fkxNlX
QIXUPdTzVXGFMLYE0O5unJZogrkI71YSHNSTV023rdQbYHBt4XJmljwCylMPp16XelpNvR2gEct7
5zFqZx+x21K/Hfv6U8Mk21B5Ady1GTC4/P321Ef4r7ca8KrMkWqOvlk9s5mwqOAYrInR3rJ+72oo
owW3tUzAJq/YqJ/VfQTzft39RL++tQXdDO7aZn/dPYl05LQh/C1yb5Al+0CpDfpYdChqMBzqJthG
azwtJNPzPmWymTt2KDoQNQOYBA+lQxouQO24NN2npvkcRHlVD6nuE4jHfH5S91CvqRR/4sd/vaiI
G9ULhpF5VE/FUzxAumSlBs3YGsvTqYeDlXDgYSxMumxRfhCCCleD6gV2QgnjsfmpC4ZYoLiuo0lj
sSEeS1pM9bBn4+Ro6k1vMumIrATOiXezOKvSAYPUrLnVPo50jcs9FGMlQahk+s3l9qYBnKTrBzMo
LsiBM4Ozjri6Y2JuklgR49znWKIXrZccin4sH1Jwi3vkCN9VADESNAOlhJ7syozQEfiwBwe6KO/1
Ukewe+OBi435zG7hU0VpM3D3nhYZBFJmsI7FIxdJmmVqKGLXN5vkPcYQXrtp2kmwkW/LYzkfYrOI
CWIoX0Rf3sLZR60jDfZNw0C7IT+hmH1W/xVBbW4rJRNTUjCQ0FczBVTQ73ABMcHiIgJrIf5WZLRd
4n1pgazXjTO9S6xzTGpoUesJne+Zio1YBkwzjfdK3seHVQJSdYGH5mwYBoBlfXWfHPmSRdRDs0OT
3UW8vbFIOABDwzZOP3oj7rdJXbAQeKsVhS6lW1F7+pF+W9rdPiGknCVwyskdwg+pqXmloSYwNOzy
dWMzj0msw4TI8gDMOgZwzOpHQMRmKqar7IgUSHPxgDd5WrlqZKZLFBRtmX0BP2632BmRlA+8/vKP
8AXDWiv/QD+x1TVJxcRw/zg0xgEbzrQ38auv9XBby+q9rIzyMkAs2ITIjRvLxirBoEWCB17bnf5S
5fS0GabdQ0FE2gwJfaWGFCIKk0NtsddZhpPUzgcIuQxAYhrdJrq+lQRhM4eSSWzOZRhiEDmO095y
RQm6rD/rVW4fcYKf0a+jXB4SAH1qmOmY4rK08PNjIXiZi/JKIBVb6dWA/q/fJWNLpzSkl43NgfQu
DKXbXLxEIUXqcqD7Xoy2v3S3jYEu2B7Dblewk5m8PtmXLUO/sqhaKizmzp065CvNc9mPYx9w6os7
OdZx0vhWOwKRBoIdmYf4h9KZBuCM0YaxivOke6dAaG9zOH4l/mxskyDdLU9dj+gv3EyhL024xj2J
d0ed+top6zVyBkQkoyUef7MVVPtKDx0jJysyNyUHK8uHdE6GTRv55yLhuBh09y0f/QZlNI3TLnd2
PfpfZAJPoRDTPpn4TQ+0v6NTUaEIu1lKmTGwRqdQb7ClLEqGfenUt6Kk1Rzjj1mZU3jC85xj0zyi
5seX8u6EwofpE7y4kOR3pRHjxRq/qDghOKeTuUfTcJYwkcLR/KkbDCfiIb+wD3TW0zhnu24orwDM
v5h3g8hFFAjotDoR7nRVaSzoy7/9/CEIKI3qvEFHr9F1VudC2HFsa8X4itYFqpPLGmBkWDR6NhGG
Li+BcTQi+oRjjHqrKJ2VqyR9f41T1UBxUUkVgtdDkbdu5+TuDhbM9wADFxIROVAe4SlIkZAdC9o2
cRDjflXTY9slY4QR1DnNk1PnEwzDuGgZGjQ5cznKjzv57Qx/lXJB/U23xdWZnR8FCkKGPQxuOIG7
ynyUnfXmpGzgSm2vM3LMenHpXSDoxrjTCdij8wecO/SYCIgOkL6A+Xsd9Y4Grt9vyAile2BRlakn
GZhEl6HxDkP43ubOSxajA1IqLy4dVI8My2YJByLhBC5cDrPcz3cAO/6o+dkizJnht7Kjz0m1RDdB
r/ghIgVLfT2eHWfQGy7sPegiqX3uGNF/s3of21h2N43iailrbhnEH9oQl9h8gxUsKG+XDx7nMzGc
stM3TsgFX85Bd2klO1B9fI+j9iNWbSCnR8mTxE6z8pVGBhHKzZjpEZW8w2ZUdoIYnBzITy7ZEcLK
IEp+IxCzGKoa5DbRItMiLFRU4P7GbYbD0AHdtus8uBSav6sc82Jn/Y+Z0TetQw4Qt+dNJOpLssG6
s442W1GLlmAC66VqA5WvO5H10I1QZVB6iNTJj4FrP1nCuaeu+VV17aeeMkPGehzS24EM2vMVBASi
1NHa8ABsq+tUXUAahFaFqK4HnZ9R/0ZZQ4yTr3RaaszUNewe7M7fecykCoZzTdS+EbG2Tx0+ucZj
pu3J7zL1b3+JpwYo5tW3Njwn4lja3TnLlS5WjfzyxH2YTeOkK1lnq5SeWezhezDomwBlopvRIBqJ
yrua2LlqyD4yvNlOU/KthoKuX7215vCSGQHNGvYb/cTRSyM4WSeV+8xx86PEGqRrNoWrmp11qEQq
Efwk1+TnMLIAiZTZZx3ELMIGCZ19nv4PB4GF4Pw/BM0G/gE2JuC3fWthMfy7haAxOdHQwMpDWKGh
mLplKMrk1/fTEsSI8wK8iy+4pY1oa5iW5mC9aBfSjg+p1Ji6K3mULln4Ri7sSqtUJxwNohFXTSkZ
vYiyKAy84/I3JxzV4Z7f+UzqUxy5ezOWWFUsdjh6dUrzjv1bzzgyUAO8mixmNqA/5ojP7f8WRDv/
LSf/621DwwMqAWqCD+bfbCPIuERRpbU8sE075Cwc42w8BB7iUXKlqNaah6z6JpHCh8rpYJf1DQta
t9JcKFy0y04OVQDlikB/NymZT4wSYMtk6Zsi5FfdqgJsDj79ukdw4u86h09vuYrSYFtnCAr6nMua
GRcvfRNyIiBBJiToW5VNsTpOM6UHGi2+j7+09krgUJa0grAZX6myPoaGFVutcIULBQBp5ZHQ2uSQ
xefqT53MT42W2//jQ7PAb/zX0cIbNS1IKwHD3f/40HzPz7weq9xBSywEcFV4m5lReqokWma5Y/Mi
TcZii5hykUcwdTkKm3acurSwYbl4InBZg7TXvtQeoxrQixLHLLKmeWbx8NxJsI3Lz5nEq9O7HELk
Qz3TJv34S81mW6+9yRx3ZoukxA3RkBzmrHmW/chFNT42YhfFNKXVGfh/HzPefx8z8BVR7aq3j8Hg
Py0IQAAzM0ii9qDrLSHuxJqGMIS8mMtEoUXMt3CBLWJ63YRN3/rJeRHpaRZfZQKudJ8qNTkQ7Cen
mi9W7W1Z/GAusdQV/RHKbs5ejoJhrKfnEaWBUBeVyC7uBIFyWQqCW5kXPKFBuwUNBOuPdg4LsgRj
YjgX6ZCT4t2q2VbklQ5nYGi3gydOY+SjpEpHFB5EN3t6eUjnadEhpYTDnJy2Orp+jbZQXdvAAQd7
J7GPWMp94jj6am0Ax+gs2kcJW/B90KD+zO56iPYoml4zpAmz1wJZUldXxlUVBXlWoyfnGzfTYIOO
mwaYfaxRYv0P85WJm+6/DkkPhgxmGh3vFxaw/7CFOJ1G1PI0NIdUADvqKVb30k/HjYkJvygh382u
tZLS41JaYw11a3PT9PE31+SqQ9hsyuh1Upq6Sumsyro8x0Hx4DuRu9YEv6Ql5XuDPToomV/9tSi1
xtHGVd/2+Pg1w/ylD/NvL4nuaM92GA9vZoA7MmPhKLQX+ixcUBuTGQqqsqyBjdIK7yG1u/tcVNUW
XB3fh/tRKx2nHdIbIp8kAWBNEKGnvYaSkN+iAkoVeONWzvKs1VLfZeDA/abEzGcMztlB7pplVnFo
GJPEPDQxCyPp7H3DLSVB24O5SYr6qaVXd7BAFlB4KVuzaHXFdsCzXw20G3O92LK0Yd4Qd6XB92qX
ZicLnlKGLXI2S6JAd6zfasUHmZAvmh63yb/zIMKjy9rk2FSBi5Jq+XeTQs5qtGe9j75LkLlaCobB
bH8vBSUMzKurMcFsSkK+Fp+FEm41nnObw+ai9sXAcH96aXMMRPjKSnlXW1N20aAjVW8IlODPIXB+
hoSPZA68/qYPsY4QT0ob8lLPVFwBKXZsjUGYz+JDCYOo+Ne2FlOmOdm33Y/P5EaeTT122SSioU/I
ChvmgLTT6C1q8sOiVJXxL0UG1Ez1WDF7iMAmmxVLhFMUI9tNbdtnHClzzMROJ2NFy9iJJnV5aVzv
lmkoeJWqS1Wcbd6aSgySrxGVX/w8PvqRswr1v/Rtndp3lD0nHTwG9pFNfUjQkAIpunlARbCMiLsd
M3bKSEKyS16u2RbzjtkT2nu7unXYmOe6BUCgtsJUsltSafVd21nPfih+hmoV8maeXJf1W1KbP5cT
PG6qeOOU43Oc9igAFEjdrM1rlY7hSTTs8VsaDxETvcRv3v1ouDqWyhtn3wOYI9077Ml9raGUKyj/
jIBtkeHpP8Za/KgScQVdOmwko2RAkpibuPjrYT5sEju8aTTPN6FhgDWGXLdsu6VG46Q3aAXg6LzC
HGDiqPGL6XgEqn7pol90+jVtOWzj+GwYDVcPZkZAs8+Vi8I/lVZybviQ7blCJFGWP4di3tY+RrZs
YHDNZPy1y4RB4vHWcTRwFkOWXFNzOE6TPxyEifsYsom7GuY+3Om6R8uiy36Isud6ogfOnny5q8Pe
Eqadm2+IWmIA6A8XMHyfTjaZLxnUHSvrL1qMF2zGxCK9V1/BQdiA6xgD6Dgl6D0J6tw0XiVpb5U0
ZGVi78q4JUnKtMicl4GPj3jDaD3fuxKYBPEbxUYEo+qSSnaqNoM7qYQ9iDTLgwfPZBEGSWw9EC9S
voktiWbhCVXZycqqepdp5WmeE5VqrlvgEeYHk675PganHVsloZFyMk9zMD/Epa0QBeZV6wwQtTYx
3gVZmERugdtIf1ZTXXPxBhQzOO33aHKro9Fj+Mex7Xnt315uxoZGFhYnzdSfZyysO+RrQI2IR4pd
6+YGYj4F8m2oE5f+ElKUYaqdggqeHyXDoE4me0GQDnrFGq+215yRPIyHOpy1c+Kl3qmZv5e/tOqW
5SccdQxBGxuZbTmlW67jDgJA/2FGvH6wbS84h92c7v3Sek/qILsAUI0hIRWbwCgcRlOTfo5a8UBA
I3KWYX6MPI9A5xSMbJJ3yM3zujjnGgF8Asjmmjaic45784qIztkvr3J5FZYHaKm02m9BpNYqFGWD
+CFhpOJPpA6wDV2LwXL2hd/vzWiKj26eM9+pswthULDFEp5OFwlsZV0eqpw+vcHwcGsZ6HhbFIJn
v3irCe3AXh4dM69xz5UqQkJDoKcb23GP2ezZJkL3MDj+3jNoqWTUnQxaxrcg1XdzosIhzd/WANYQ
gFRztmvZnMfY+KoRp+8KMBnnuBq7FQqZaEf8wDYbewNgT8kwhy7heTBtD1IOY0PW4pcw8t+ypE8w
2enIWUhB6wsXYC97SMtKCSt6duT0WLacLnFgXE2NrQUdE/SDWpsexpeINIeTn5xmXkAHb5/GUGjs
ETn1+9bIT1E3yb1euOyS63puT5AwgZ2H4G1mhijrdDKuC3gBgX16TKGscsrmCT1CBYBgW5hhMjn5
rNRceFJvszxGhJQXciaxr6YHVSdP4scEhTjFCi1QNmPJqqQ0K1vjtCiAsxYniiCpIgewA14poq3u
xYfFwiWkpAOc9d8RhHsliLssq1apvBnIq3/DWni1i/l1qS4KLOgb5mT7wWScF8n2Zx+hdgRQqZTc
+d2fWKZmMoN15WdwBI321JZ0ebaLNDofx2QfY6iaHLEbmuxziqLzIs8uzdxdexTSjOsaTkZMa4Or
PaKP2i2vchFMqxbRHBbXMd4gajwZsfFo2CQSMVQBxRAw/mpvS53UTFw+hqjYxylyqzwEZqJ17M5o
0xg0vNdOOT+ry+eiIcf8gqq/Ye3nXaR0KX7MId3fos3ug5IG68jOKdOb21wXd6WHVepzkD/fPsYm
RonjpsUSkGCCDMUslq75QGoFV31KaZdHqgakOSK/tCHVpcSEaGXM4ap6ndX5KaWvuOo6nkcifc5q
RGdaV7O14pbFJEMKl766L9p+khYkCL8d3Bh06tmwN7rhNsukP5YFES+JFT80+UAwcrtbPFuLQHhs
sBE0OnvRHp39Fiix6ux731YVoSlp6XMWFvvbepzhtJEQZEicr0TG4UEFyzxq0AB0WEbOzKzSvLK7
xRviDjciDy5FnnzPdc65ygiq027ZSMfBJd151xAj7KNQkQRPwGy+1p59KCcXo4lzWDbQnlIbd633
hFriaShaa9e3qLik1xzzpZum/ICBdmzC5qrn9G+KaMIS4dJdFac2qDZzbr3kqqFZKXeNltKP0evg
PMQdRYt1cUx0U+z0+xbnC/9PBnqVkweHgkEo4Xl1tqtDumjmCDLEyhjIYMmIwj99PFAXqyNiji16
kZSRq9SsHimih9XSbBlDxZbo83cvkKSQNT+xph0j5iv4irMBlBWBSSkvuoUDi1zFJlmFMTx1kYth
wFJZXQSS3ltN27W59r48QeQQs6jUylY5ylXqtDdl2rFZH1ht63dVey79g9CmEqkd+MTU5+RyvGSM
rjHJUPsWNG3ghNOP1cQFWgt4s8ED1Gw91pp8SDxU0GGD0rmFS6VHCaJa5rduwEcX6BXGmfTRAQ6B
QJ6+ZOfcBieP19H4rhv0dEyPj0MOfD2Rk5joELijQfd5rU/eb5pb6PkHZQKDIM435P7xewKmezcJ
LlJZURNlRQp1i5dmM6dbtogaDxEoLHUf/daiB4HnnG71q26F35U2q6T4bC+w72xGT1CTD/N1KHmt
4QSp1o8hkNu9eMqZt7L6YHUZid/Sok9wTNh5qVK5YG/dybvPQ30/iCn4IH/w2zAxC6jzVhrxs+sX
h15Wf0jLJbCbBkhB5xdfr37MpuZ3T+fUUq9xpP6tCPXepAGRhEIjZDQt2X0UswhPc1MdCzDra0kC
AhuNAxT+BoWsDXBSGzb/j73z2m1d2db0E/GAOdyKIinJkuWcbghPB+ac+fT9FedOfXAa3Q/QwMJc
tmUrsIqjRvhDjAucmw6NHhgxaF1tTn+3jogN0iGS8Hi2aATudYbu24+lGFGtUXm0M/vTnp1belCe
yJficfDk0cZ8S7SqNupQFX2USF95K2L7NPVuMsF+/xvLIhZ6qtIPZ84+7Sj+KWOzoRtdw6Qeyn1o
hViqK/6Cy3UASJxw2MGbWJiG4kYMWSvATYsCR3DuOnTn3bGxfEFaEfW4KEmMhfKanIwXwZ+0AT+z
VMiUbPz6VPtEswTCoGB4bPVRHXNqRzHC+xWmeNboPG3EqY2BoYhN1SzSc6kCTYJOvTXgtr61KrJm
q4OU0k+wbxBUAFcaQfkl8StEn1mfkMvXuFEzGpGHYVag2Wfx3wHAxs+R4TnuQtBf+JYApRVVh47y
cNL5k3xsTYO8l8weVUId7vO96eAn3gdFhXi+AvYENSMFMJZpM8VJ8lOyxCVHy/OgmyyGcZPq0VHR
VQOXPjxuUtOkHgP4D0lXuh1X86GvS9QfBatM6ke63trXIqJsRg069RhDSi3Ac+o1+GRmzU1UHvQZ
YW8grWg0WZ6OnWHPKm6MWDlZOIlKB7U/4PpK5ypCSrSYqPa2t6CnRNwJeVI9luGnc3NLs37t5pLT
lYiUFhSL6DiJC0WM60gOskn3mnC5UxYFAAasi2F1yqNW48Ag/KQjyBoYplIzT9FBN1A6s/s9VE+p
vG4Dzq3IVUd4e5p1HqSMOTvd97ao3jU0yqNqve0mbtSNdRsi3eYi5zn42p/BmZ8cSfiZ6xDUkrnU
j6k8wVs0vytoEH5fWOe6BECLItLq14usHavwj17F9B5Q2MsjfHKETMcySCic4uIdGbJbTCPEEtHx
MSIdzl9nl2d60ycLb12Q6Nlviw93hRyqb1gZNx12AHl+l6Jel9lkTZWgGG6c5Y15Eq/NkYj25OjN
+zZyWxbOOrtf3ldHOafyej8WK1K5NhlH52QCpVAi9Zm+b20rmKKcq/HwxwrX6yzU5SvrqW/mFz0v
PSszn6YQa/HKCGxRvw60KkCNwdkSug5hJFVeIVheYtxsNpBlefNbPSnJ6DVMEoZWcZXR8klQ1zYb
/G4577aTL61brKmZHjPNxBDnH/ymTFt8velu7FIFupQ96xEfpUobNO/A0IW4q4r0rukJz9stV4iJ
zDbUEIOiYfyDZE9FB1xugnx5yXVqd6FoqKV3iSF/lwP3pSTF/miyJE6B2oHoHNsWWFfZAfYhjmQ8
of9IKeaxAibwdyStoNYIJMoUnKhhlc6hZDxuk95tDYFaMKtPaTq3DEnauj0OFrOJznpi0MTJInKk
SiYyDTZ0OfDXx3nGlkoM4yVZ+hn18Q0tt3vaYQwc8Pfc4zhtcnvUNDC23SC1Se1t98XWQ5AYsDDy
4QnpT6Ltaz2InBnQJgqtYnKxDbB64zO0+8eNS+RAbd5JgBqNNUW8HGsyGonrSzxLQBrC2C/Jh+k9
8l51moa7PDdcRo08fcbt1CCBzF0fwh7g4tBIRMZAtDPm9SzkFGHkUTuLXHrQ0FOgBj1KLW4dtuD2
EniVnODbkTMlkQTiAbQ3idB80MSJZwP5hMqd34l8TKvmfYF0jeALog0hel8i01JIPbernMb660Te
aaN4hVYdR7PybK1myrtEZH3oJE6xDGVWSt9wuFn06FfM+pIYfArCUGjvBdtzGWKqu9ZMUtO2eaLw
/y0lKNGzZJ1sVt7diMWFiONEfdp2Qd4lwdYDmkGdbP3mOVIAnCoU86wg+DPTlcn2mODWfgr3sJn6
1RcjTKBmzLxslqVo76A3v3UUt2vjPEN9ICDQywBRr16yPH7b7qFGUSbfmlsIK1jSR9Xi2T0ME6FR
Iyhx5lyx/e3obiPS2oKAL9i8lvSd06SAxeQESLGRZog70x7zDxpH8kodvEWKgYG2goJ8RqI0p/gf
KObLNuJYC0QJavNxiZ+HH2OpzN2sc/aE1i28nI+Sknrn0LpAn4HxUok7t1V+JMV0lzgLdMtI2ebf
uuU3uIS5G39Ssslu1ZqTE1WwM0qrwP6trPTrOcA5FnFE6gaxWZeE3L4X3SmRtjAjS/ZL1/sbq1Dk
c4mQQsDm+q4XDMQNNmJohZ8LN+66YagNfAq2pnTQLGQGYQXhDRDSNk7ZteLGYuxzMmb9Xo2Yl8nS
MvmYduynWj9oUfW7AQaA2DMzLfv9pKGr+NG2kgKivLhL1oEEJTI/4MIcxCUj0r3JDkZ0tEkTwa3V
u+IutsiOxfBbRL20HjzQ/iXFUaTtpjn/Fj3IaWCjbgxuzo+XCC0dlBzY13YGNViG6yPy9JrW7wBP
dA2NI562ibt9hHicaXuXK9YlsQku/HGbYJRib852+LTpWmTQrDkjQf/20aFCEyCr5QHpV/XDWSiX
cu6rpKKfbkfrwywxOGtULvcmGEQZUqvwVaNOMgEDw2nRYZtTQqCIqTQPS242VLwUfwPL4tTwYwdj
N0oQidkWW7ICE+quLG14tPGvuKLi1WKtpSITjI5Olf/2pIV7INOzemdgilrSQV6NMve3Nr9MYarg
l1F8D3lyEZnTmpGikdv6eZrAKi7ZO4xVXmSFNkwIRxSb32mnrq/NAAHXotFhikTCUHUF/Y71ZosZ
neClpymApgz+JPKk2k3Yzj5tcY+3S6HHMP0vLZ7MZh7wk+1serkKCkutSZu0mnFoJ9vIoFRQ7UYF
zhXpjjYR4x3BcCja/kdm4CEJyWd1JJAUv0BHae6ijT0oDv0UKjBdEG6NftyDJUP8E2kv0Bjjl4mR
iNjuW0zM0oSXG1J/m4eYMqz/3GKkRAq2pZlybAPlN77sCgqEsHPUMa208bg5MdN0p0Yy96IHvkkW
2InhU0fdblIFiiDFxwtd3gqHxbkgh9zun1izIHDQ5t0VeaEJk8WzyL10i3loHa2385SFbpe0oPis
5wU/JmDcz1szYetjSN2CidOoPm7iGG2+gLbNcE8XfKAxI4zaTkwNrVkn1LTvtZids3LYmKod+d3T
qnN0ZxnMrMIeoGv8LrgguZkE9bQxjMeYCfgOicrDjNY581YOdtkZFb/KUK0mRyms6iINOhok5vJp
Tz8bSz1sMuAlDtccz0VPGEiiE3mOYera9shRsMLrcia1cQUwoKciog1fo3XLTYQfFy5HxCEtbDiu
k56hwilWBuZo5V5M32WL7uMojjqUKHtCsuisFBX9GKU+NFRGFhKiAjz8uxXQ/do9atrwMk6z7qqs
T5blSbApoYWMSySmttOg7edpRt28AXyLSjOfJfvJ6uq45DIpIJrTuiWgvqJRD7rsHReRTxwv4UHI
yC9Mq0ysA7KlWoAzJEg6SePpNUCuKTdvklBegNTp94VAfGAkftu0OLouanKr22Cw2hUcXCHAU3VE
8m5wV9Kc9UaOFrR8MQtZ6b5hbo3nhxPuN8hFb9pUnkZ0NklS3MYhHofrj0ViCzYH1ktplSUKXeRJ
8lq8FQ1sDKNFBai1eL45NfbcoQC7MtPbwENo9hP1I8rTLiQo6Xn+NhvahmLolPEz7TshFLu6Vvuh
qQxkDSC5rjjJxUxsU95JTAYgjcGTSrr0K+mytzVQWGp8TLXXTVwlwSJYqsZHcW42YNBp3A83KFRB
IxclfMp0yFK4zbso/6qG1y2EbvGsTD8Sk6JAq8FS6q+5kwQhqv2kWjOujm17sZi9+pT5HxKGx2hx
3sfNz2gPnzW6+fDJWbNcJWVLQNW5swUBU8vOnS7ASQSaTSqEZLzeoeZH//VDVHdl5BzsZNqNAHU0
LCbwjgia9ayOsZAH6OjXgF/29dq5kaQwKJTszybKUUhEuEK0puEQIEpMyzIK7SenJwMLNTIwm3Au
ul8WogAbpmNaY4T8kzcQhzT35t3W5qwZ9bjwCQNntJLDJgy1Ib0QftcizoENOCCGf5kJiNaOsh8g
T2RG4RDu9Cb72YSFDJMTxam0PSfw65DqP2mXPwsBI3FsylUKSaNqv+2quwCi/N7GdaD9gqWrX1eb
PAjVnRptF6HbQJdTYIbGHrRlx2Q3FjcfxtRPUDSP2wBYsZjY0aDZYbp4hxbgNQTu50HKINRGYN77
8FGUT/NMel8hyMRIkmbeaAkFK7LDQkD8Br24mJmjotIt/WzNYdUUdOJ5pD2FwaqJvFllsO5KBxIe
0Wow1kJcZ0QMXGY+B6lo8EfAb+62SRmMjq4xmkieK8i5p+bDEIOeFVefzQ2uhwFk0ddn2oRngVWC
vXDYcr+tdquk26QIvdVmppmbiQFnxIL/1QJ8BJitIdAERDcJZj3Dz8p8VVRCMmjTP7GA1MZK6zmd
yoiUPERr7QebmvaUjPVrr9jNnvEOboj9LVgzgPBCSkxUabOQRILvh4J98i6Q0iPetB5NrNUX7fWq
e+p0MNdbedMLpbFtjDoM6rehl+V+ML5zY4ZRKOQkRGUjuqMJJyDGbAr20Ra0REq2nIctQZ8VUBAd
aEg62tdlkC9xtQIV0KjP0N4+odZJGC2tT3FDpAXQNBVejciiNwBc1pFpYUL43lzTloKiEB80FhlA
P1ylg9kWpRfONiohSne/6XfhrlcwLvXBzdtUgMhdEyPRMQYa3mEYzb0cSn65QJxWGVm59QBxUzWf
RHd8razvUmo/haKVqBkZfDzDaTk0eXMnNEWqxDivND1oIpMzzjrTU+cR2dI3WITwMInkhDviyh36
wU+b9mEu3r4jnWdZwmUqg0PcCTU6lESKIMSmvEL3Wq4/ty6LMhM54m6lEG2fK/r8EE8TYICJtheX
cFmzmrc8PtgCzFNVGEmpFiAYSi0s4F9yeZuqbxBKUXhud+4q1PVEDbb1nuhR4BuOrpdefGmifyqu
sl2vl6K2T1bNuG41v4qpgSYDRFcufheheWTp32oy34vl0QzUzGPGm4R7hgEm+5DVkGgyMbNpLPJD
1lRvHqDwcaAzxhMPq6Ro+DZQ2IrMSlzmLSMW7fStvp4tbvpNrUj89oI6HGhxUuatAuyRV4B5nN0s
IlCIExzOUYbZ526YU0ASNeK+C8Y9MHgJhZJnFNTDVA0f8JLfjY7AK7UmCTc6NVyJVaTatmjfo3V5
NWf4agLluQ4grtvGfthOkhGUD3JHMqk88/20JhNhi76bCBYWK+7ZGBKJDzEOl6wc3kWs2c5+I1xv
NYBHHjhRffGFFNsAHGeHT+lviA7GzpCTG6VG2zAp67e+elw042lTkBJJr6mtH3np3MDAE/KD+Myv
UfTa38pd/F5L2nd9r/uZXhn7tmZBRVaxHTaSDRt0WXwgkXYoUlXRvVBvMSAAgzmOx7ScjtCkrkD0
X7oJ2xLY9U/l9ICrDvxGyXxqVFVjkJgSurKPLb+VSl1y8adLOuO5apvpbzdOUWgGGAbMRjXS/qIg
/7+i8f/FzUvRbRsZ2P+zndex/E4+y8//FDT+x9/806tY/y9UHAQqjrxLBhEH/OofXl62/V/oCFu6
Liu2Yfx96J9eXsp/WYbDXWVRFeqmbiM0/G9FY4sHgBZqeHqpBjbG/3Qzu/srfY0R2l9v5X98/5/i
4JqjC83i/00jW9HQVgesaGjMYDDT+W84TxVq7kqX6YhT4KoPQc7RysQrKa7hIuT0HJm57mDdIhKa
eGY6QzNaELFD5vyeIl9FDk4P6EIykcCFbif1JeIcE6Z9A1u2az/7rpAQa1L/mOTMe71U7rEw1U8j
shSNBXUQLcYEjJDd31QVU/u8GGYAGlWEkUYsQ5BJhPAsgvRl1x37+a0nsp7lbA3qQRtvlomTFDQP
M46GEYZVDqIVcXZyNGFiSI3j4tCYrrC7yW35AmJT3Usq3f2mSf8sKtQaSYc82oEqLhmFQTfC348e
eit4LhZVxT4sDLi6YjaoaTbgeogsMV22xbA+KmmO/aWgqV23aMVLyC1rdhNU0cSBgMvEMCrVRem8
tq1OdaqX3+Rg72leuFYh069f69/xFRM4ny5afjMIzCwZIlLzZK1OWljBIiYkptTQs4rgZOoYgaDX
aBygxHi5M2leaIyYF9fFUR4/48H5wRqZzoHF3DQLxlK5ylGuBogdgRWamhcD8hsySAfc8eJLqMz9
rZ4yzBxgXyVJfAdCPffUCqM/Pe6vsY6dAxVBw/kgP0qPWDxEyMTivaFhzNwKcRY7Vjz8gJ1bLA7l
+2b4Tfuro6rR6zRDOSywWxaibF+DblmnyRwQpO3xyAXncasXA5aO1sOCQYgLa9O8MuTNUl5wVNK9
ifWo161WdNflvQXwRnqQSKBxJMi+zYZJ3rgyNnAM7EVTCduTxCoeqrGKdrGiwMJKUg2LqrBjNqPd
AzCtGJIj1zzW+VeItCgD8RoBFjzFaFGo+86SOgSVpeekxJO3bLX7OM4Hlq5Y/GSJypvR5E2XDeIx
L8gVmnhdLQ8oTykYVU7dMbSQ9VXN+qzMIsfj+JO0ZtjNnYES1DLdLKgU3ZaO4qBogatFL5uPU1bV
r+BEaUbt7Twa9jVJnh/itkLqqqM12ueQJjDcWa0hZ+YEeQZT3kMvoQxVV/hVQDgM52g6oppPgmh1
CMca5sF0FiYGWdn4CRg7gw5eqUnYmBY6M6R4xZbuw5r0+WkYQWqGwhcrUlFbgPBnD5K8X1Qp6CKU
LYuqueI8SPOqBI4/oB9GBmOdlSrzDQgeyPlQP03YHZ8TuftED+t16BbZlchGLGf4IPe5ImQDaRHB
SlSN6wcJAN85b+6tia5HlsaDAHKADBxl/LGtnyxKNvXmfbiOaqDo2KxKPZ39PMZ/ZIkDZy2+MDMl
O5aWoMTvV2W9PXWIiTSUUZrRGuQemIoC4snqkRRTQb9GSZFPW/R1b05LdWMM5h0U8/iA4QvNsao3
/SlxJ6ELuzb9W7o0N+mAwlPeIctor19lbuv7ZDAvUVqH+3Kua3+K+vvBGH4yOXJcSSUnBRywtwya
IqE1oCgCITk3Lf2huQClP+t9hTYZVMfdSvtt15+RCbuNFHlfRsttj/bUvswMXy7WQ2aFDNUr3Kit
mgCkG5HtKfbK8Di9SJqKKYSJqU0+DidFlmHoKpWE4B2wu2E6K+yO41zOhxQY6I5UHJ28srmPIbXR
q6V9hpkf7UDtouN+4CWOhgV7Gu9RGnmQa+vdEAViBLpzkl5z4f4JkO9V0lV9ZyQxWd60lO6K357k
IFHTa0v0lvVowM1kN3JfEiPM6imWnbd4mg2vVPAHoY2NGW7bfIJavx2TeAL3Wb3YS20duhFoc5yV
h3ZKfpSqmu4dB6CovtpPxSjhniv19mNFjR3RtQ60KroL1+FhTvBLjEzkiZS2n3BVh1M8lM0+m2Gp
MlTdOfZvpCTgMNXhue4L/d5Ifux+7gNTaHJMRuOlEtZSqT68rSCcutV8Q477Usn5gzTLD+BHvnUK
XjSMC1ra6M4BvgHpsgz9aZmvikC6KLAuonqOXFWqR8+2cXqNhyAS3nupqiHfeQukub4OivVcxsp6
ocjBhaqOpUBr3ktZT25SRTprmSP5WbV+zk1aB6sS/2hrNZ9T61dZI/OYO0e8qJu9bULkq+mApspw
b2mo6TbrVQvT9UEPiaFqhv/VPKhchRSRZqw2d02XVEEyGdfUWahLrYWuQY5d5tranYdqsIYAkUul
/RihrqJKsnxFqBi0gFHgUzCgRTAgRhszfDnTXv0M9TI9ZXX2Ao58unVwiI5QhdwZ9Vw/FDPciQw5
El0nGpiU+HYSGZe2Ke8nlfFK0aE2MzgMFOHs5F4n1z+1U8rnNgPDoCXw/ZBS/DRbsz0tBr5ahZpe
mpDKEnPmITDAcu7yMgKhGnaQ8jUU4EOnutHk6c+qGbdy2kgvmtl6g+78QUcbsHdjGwFAn9qnooBY
DMdZMsyTEnHeJs76nY3Dn3QZdCyIGEUgKLbcEJROKXLhIVzdm9I2HpcUU2FJ4KP1gaNiWBUUr/vm
Sc5IcSTchiHZrl6tUPLPiD3s1XJ9apj4eQPzsLrgLATcafpqhV51pDzFNQ0LZynGfV/P6aWltZGa
knmc2wLftzReMH7u0L5J+2I/K7/q3CLsU5sXq5exaEf9dGFeFa89IoMFB3RzcFZlOWRaNLllbZJ9
abIVpAMHaRQDkMh7+1oi/eEqy1vXUlILAFOKtPLF6GK8kmP5BmeKu2ihVlGROr/tx3w5WqP6GTYd
pDZrsC7RKMeMSfADY4jtILzRfwO+mc8NmpdA3iHFGnyS9KlqHGgO9Ihma6j8SqmeTb35EBjbQ0bD
giEnk53eAbDR53jptNqeaGgrQKtqqXiNk0b3rbFGYTmvfZwpaTzK4BSyepY8VVr/JF1cuUpa3jLD
ph9i9IqrJPoLFGrVV+uE/A0iafsCkSqUAqi1wFh7aBVKrei+3aO5mo65h5zhuoN7/hVPzHlVMj2c
YYXMBBzY2iqI8HV5muqsCUAA0GdalXdp6DuSuJbAlkWIJeVItSy47DkJc7MedbVQIa4pDXU0oKdq
GOVrPjd+XmnA2QZzOGLSMGEtrRJpgUhEEjkIFtYvttbI17S4xJLzmGS9dNQShgzM9jy9ASe0djdF
akOLXxJBqRwBPRrxzlleVgL9bFQkStXk27ntj4pCMYsJu99WOLTb0HxQH26Ofduoxz6kU1PUt5ku
f8RCOXEhy6dBPjngIs1kuQljowlmST5lVvkIxa3y5xJx0p1Gv+5kLegoOiq4RQ9xBVoGBTZSkoL+
Yt6iqDyET4kePyVUxrtlbMd9HmWoFth6W3l9hZOgHSbwRcQ/RoVVmC/J7T++335Ijq0cs/ZBmxjh
71rdrk9NRjDlb1Mvsvi8MMs1RgE6+Cp7wghoe7hM4G9gYHZtBii5nCLNafvqf/r2f/rZPGK06GQJ
3ufib/MWPea6MFFaE8/3P/3F9ntho9DTNvEddsmIBLPun79tZEK98t/f4/xV7DEgwXny34/8x5f/
fomIlgG8uBYp/X89myQB8I0ixHNkm2Tq7/P+v35KJYKRbNST6XIL4NRgonXzr6v09xNsT8W4n+2t
Saj1/OthiFYm8+LMdjs9Y92FyRe6TyghiK3Q0krGAZcHKrEDtq8YMoIiCTnO/v1A2xJuLLHLcj0E
eNH3PcCOlS0VO1nKMgvRze2fMC1vKpJ5GO8sugh1//HP9jNHA2kblZm6K8p0DfohP6j/ktPMcrCK
eKHgo2epGP7KZRP7OeZxqljQGNkot+8SFCOLuYB+ylBo++q//UzX7YOcjkOwWOQtNypDiUB3yhOe
52SARr2gXIgo5SY4qsLJ4nWYi+3iEvxVXAhZ/GRAZiUCLCpe59//LOIVq0n5z5+hHufn1moEm5Ql
w43yhGu65IdTdk5sBC///fNxnB1/qdQzCOICLcuairvgNbc/QjLlIVZwKnUg5ACWiBrEOrdHhECp
pkJb2t5wLa71f9NK/ftJlmXwV/2GHX3eBFnFO8jhPwcMQ9tTpqK8un1lc8v+/Ra2Lp6hcZrszW5p
8GO1+Eevm9P27d+fse/24bALsuPd4q8n/Mh2dykaIEV/knT/VXZ2QU7LtsNTwZt8psg76/I6n6BK
Hxefzu7eCJDr7azDhOCH4d+tp9fJD3qP4RVio16NNHx6xm5aWY/hYzBmp+Kc224QPraecQ8uxz+b
O2Q49sARll2wnrq9uWu9d/FiZ4JzU+3usnb/mtrueXaz42tp7V+RrjSvyxc/GPa8IG3dR9Cwa/Wt
FNCQHrmxg+L8Gj72sIZIdBImC7a7npIjWfA97w3xHl484LnZ27/dvtw1e+W0uiBld7CdmhgU0752
HuGA4GwBshRJiMGd3pLmopdXLstaBN16VxlfXJ4lk711RcPzDQ6Y0P66lohHrUmPeMip6bweZe4F
rDCMJFRHPGe5NuudaR3DCFHho6wyyqtuee3wkveRl5OpT3c4lA9gaTxkK5EzybMDpizjL/N+eha0
nrGyhQxkT6+8j+w82AFvQx8A2YI62CF+xKFwRGe/JF/cdZrLbNeOPL7gW0f36/XIkJ1JaJLs+sLT
r8gsyNMNmBJkTlkEUgLTYWK0G75gkqj07JFANg/Kx8iUdyBSuQwZwmjfZo8TkoyN5mKWleSAR25J
/sWLzbfo3LEK1duq+8QPNIt4dUjxDM2To4nSFx2dfC9fV861y4B9SnJkW+CF7ZaLh/1LBNosgkP/
aF8bmEbXPLzjxPL4n/5aeWpAvFPv0SHBkggDa3CYGZKAbvKiXfHyRWTSpT2tP5QXVXHHS3xCYXB3
wpVmeqLCpGU72X/kL3k4oAQ12UH8R77LgVBP+/EHjH35wdUplpfwgaiIZ8RtHn8O3urHT+M+ydzl
z6F7kn2Plnp3ro5Je+klzyl+6mqvYj3tag+Zm/8pi0s6mX6RvUDWaiOYis1Ffhh2zj7ZA5/+Db9I
Fg3Wa3Vv60us3vS35XNen6Xjr86N00zv43HO73v1gGBPcTSIGNhkWTiZUILG877BcbvQtD0pjpGf
tN/5V+Od76pz+skWAKHgy9ZRV7Bb94bH8bb4rrEEf1HSow1mVXPrxWOd0hezvnc61qd+Uoogau67
8p0/73EAQr8BVMoVi86o3bPqWCezeef5QwIHu1zZjyzZ4L6uJ/kr4MHhjV7Jh5IeoAxQvEPk7jw2
Ur4eyl8n3wNP6h4ULLzLK6+dLmzIff7L8tcw4LlvapcWol5f2FxRvEdtQGw0VtZ+LGFnvfDheEpu
iJiFtbqHfvEaXexoPDEWyWfjr+ul1EfER3Y8aQlBbrrRJZ9gsKi/EhL2/fDJToZHpyoY7pzj6MKm
zNEsZQCq+/xwAFBRlzd2d8q3q1Rmp8x+buonp/4atO+4cQNENZv2WLVH3BYsGlutz1Mm6Vlq/+Ag
ovMEhv2otT6+myPJ/ZgDpVACZVoOyvCphXcj/vDc8kVzny2NS6wAZSAj+IBIuVpf7EcYQQ3MQ2RC
dhOO6NzfgNPprBxHanHsWHmKuPp+LZnqYqftRS2JGMghAhefmbEl0B2YJ+BgNJcp2Zet7BY/AxG5
3jkf9pUVBjXNdR3dz8S1r/3uNokfjGD54g7GJoXwxG1CWIBU3NN1PRTOFSTOp3YPwhvZW5dQnp3X
gujJVyyHFaCz7YnYTYx9ZyvxGgFA4C/i6kxRhIh7TtQtfw2+8XgrZ4ZlVGK+SjaGsDFujc4nwqHq
o/TT0qj7ELxGFN++ZB+jo13XHsAf54ho+vqjebUuzHTYJ8kQgHMi0GsnNiHvZD4tb1AAb7kG9N3o
YgSr/jYoaBV44XXxJ3UXPRE5kzMLhy08V8sannkLOr9soEvs9Wxee/YXHxHz5YvoQyjFPpTPldkc
i+FBOSmBODmQvkPW061F1CxfCJY4uoqNSpcvBSbGZ7ACtE3Mqw1N/8Sul571Pih/pY+Kw13yxxOL
RRtHvZoK9jdecXRwpx92Rfrxrj9Kl5859OQvLt2w510ArOZO4nYUT5++0kkh7BrJcQ25810eJVRv
L68VAfrK1Rkk7af1gf/QTnq27vvd9AbO9sO65/hjHa2ACxR/Tl98EaAg0opTBNQJeryIo3AOc7DL
LLQ4CXVcZXbKCbECIE879oZW3tUqO/IKl4zDbL1fWVG2Fu8Vc223OFPYsx3QXGE5NC4XqWR2FB/Z
lb8+2XkcFxiX7fpTc+b8sq+sknPPaq6cxJ2/utnZui94Ps6D4NX6oAw7o9jJvHnPrxMUtEC+Shfp
WTmxSPz3mr7M7hcXwXycXdaFy2RcuOJ8yefnY7H5OULRFeU+NW5qL2YCulPuOV4MZOWql/xFfWQZ
qzPHc/hoXXqPHa0RowInJWRxrawLp59xz12GuWO0Tz/j8kZl/VwV347lwCsi+h3thc4ib3pCvoD0
hM8JsOhCqKTP6hNFu7d3/pgcpWBLO8UNoTI6IiyWnFl4gk/+QhhUTtx5zEvOfDJiANpGe+PyzqfQ
Pvg0YB84Q7myxq73OsnnpayP97ZDttuTMKzgpTixCKgRXOh9cVwiz7ofUPfmNmJdICTqfvwJbb7j
nDwiTbcnSrJZmfnwBqyAK1y0e+2e+M9fzWKTmviUhx5wSziB0JY7j1J8ReDzUId33Re3dWgFrEq5
Yv7kLhlpg8dLOxdEPeEg7nvpzF8uEOntR7FLdS9XApWNftbkIGyONI1nkgXdn+4QkKHmJNuLHizc
l4JlnR/pH8Q0Xodnzk2QYXbz0SL0ZRjTHZcAptJduoBRCQbggMcRHx+vhOF6FD19dn2P8gJSg8BU
ma1aLeD/i/Rg0Qw8oBzrGsoJ7Ths6i4jvZK46/i9dvD10bzJYwQ1NEr4Y29BJtg3slt3d20LU+ep
ZnyQq7aHB7Zx+bQfKdIBrO8IDbMIcqqyc9xphjn7fLc0b2URIAqVfEwsvEw3wI2Qbs+gXSfgP/v+
CNr/LC6+AtaNFM1PpsfXvKCz6JM2AS4agBDfqI+qcjaLKyHKoi0xfc0nZaGDIZoAtctE5J3jdOJp
gBi7OlCfllNtbjwMVpBVrF6Mi+mcahaRgYgSYOVclrfO7Omj2AZ2damx5OOVnqMO1Rf7Nm79Zbkj
M5enQK0uMduVjBjq+F7WcD+i2PbIQdaH6GJUnlbcxMWPTa3/wtFqPadUlGzgyNO4T6M9ox9yGrHB
zoLiTq7/xZ7lOCfPZu8iJuvsp7tW97v3cXHRxO/xQZMDZMWat2U4ykf8KwjmwyHV/RmKOEgg9Cns
255v72f7VsGXFdyWszc1LwgCglzfPkjAjLAf96o34hU7YJZdkMvy7A+of5MORfukvujwdT1YYth6
EAUIK7gF0wBTjwwFqTDIVmZX/rYRywTdJj9N4w1vmIqDvRUggtVR73C8kruBsd4haw5ag9KABBj+
33BQbpGgJTfIyVNIhCcOKFe7zMtBRTP13H3N3W+B4aR0z3QPFbH1ocfv70n5wO7Qw8E1RCAU1Zf2
BuqNTWpMQNZRSIMIS5cdk/m7ho50jwSq9cdpFQr++L1RTS/9RAsQA8g8cR7z9GT0L1nAH0aUqH5S
PKyQnGnqHosPoI5YJUA0S1svRr6+dxHGzm/W7JrcSx65pWewueCkUX+xAfsW3GdyRhRI0i7dO0gx
9jUHKVlr/2AeGFnAvh0kF7LELajCL265KoW1ssM+hOkyLB6QTNyPjBlI5BxwyEc6X/POeaXftNCP
j1wkM5uv/pdjyrpxSg/UunQhmLC4sR702aVKIb0dYIYXlwnrrT3Dzu4eY5MVHH24a05MWpiexL5M
A5HUpZDcFZGB0dNND5xnC/QIHgztWhMdPYTKd5I7Y6+G8qN2J78DA2ULzdzKuIcP38Bnd3eNFMS6
X0i0Y7/t+K5HOnp4mZh0G6dUesvYNq07axepueEnYMOEf9bOuF1KP9T2OpEfwZsZYCXy4L3boRv8
v9g7k+7EtW1L/5Uc2dcdqosuEgIE2BjX7mjYEfZWXde/Pj8R575z8jYyx+u/DmHjsLFB7L32WnN+
c9s636bJKvTeG65S7ZIysPkK06MEs7iPOU3vH7ro3pE/Gajzp5jIVou9oHo2PWSvJtQT1366Eknh
R3e3wgQ+O4ejDwIekANegTPk3+J5vrDhQcOBvaNDk6Ozq5JWIvYksqjsurkUw5Q9JRplyE5ySQyj
SX/tdS89FmyDm+JV6n0gEOFTuOfQjfsKShpeHjML5MRCjQjeuR0ejGtLY1gnxG6Xd7yTsNS09YfF
+lN/DDgwO8HJKfIo76XVueAa1/DBzDfab8CL+Uv4AYKEjsimgdX4KM70d42rAwSl+rIJpyoOFYRf
hpGPCvKgAfDDWfkIT861qxW37OyUy3LYJ8nIrsjLrA8HtDjqKST15nEKWH+4FCx4vxte60zb19bJ
6O4aBu3NkbSP2LgIfM/ZG2T2Mpp3UfSu8QvQ0d2gUsx1ZJcmooOT0rrNffZr0bz+oXgfP1b+bOyx
A7NKHmG4efFp9uZw4wTtiV0ZVin4xOaLf6N7QPzP3YVBDNp0gtdoRpvDvTPcIXsIdU8fXUwFAnjO
OYdM021rOm0IDz5ZMQgnShDHj/gNXKQLBUQS1ziBJ9rNAc/dWHeb8GPxp5Nxiljdtt1JKKyEA1lk
G/Fp785ivzxBsECP7xBBJXhGACtZHi4K1AvY/7exFQDOplbmvOcu0Wcr2ReZBqFXHXS3/HB8xWfN
ZDPf1i/C9uyz+UyTZYuID4kFUmCud1IoOuD5qPV9YncVGnfMUR3ogpuK89U+8kEBTKFnSpsmO8do
Kv0UsAR2tXvpeJzzA2MM80Ec6514Vvs9OYjpDtinQWPuntVUfye5GF/GRtvn6Vbba15+dSDbRqeI
5cyDZS4djXscC48qqwLpefvpVGLNFp/aBrvCAKLgDWQrwx8vfK93ck0HYAfwHmL7Tj/1h9U5enkM
7wwvOln3Ei2FjXVfbssjyu3pEUeotI2oQtVT/jNxvLsHXjI9xdvMN0dXLG/mu/jonzvZIyUj8WrM
cXtWnzMvVrKcZPQInVtPG7bVV+VqQAI+z+ldqR5Le9u0j7zQLd5qF6gRVmACJX1GW6MEcRklBsXW
rjyj+13XxBLKTqDdgUhRD9a2fUteWUXldyZkYnfLuDjE+IqbY6mjwyDxDuvZRxU/mbHHu1i51voF
DpWCEFQ/2MoPVZfd7KkR5OaQwHSn6s6JpaMbKm/eOTqx/VEhSBA0qM1KRB/NhKhQvK3/lgZCb4oi
LznZWzAqW6SH7QGqLMlX6hH+QEZfhd9FHGBAcpzfLKbbuf1pfLOQIFDT2q/5Kd7lBEr38bxrXtEo
lGKrrxAgMnAr6cgwi1MVIx1GbQBOzQ2S1f5Bx3J/VuFEMJgBvAhfq9hC1S/6PTDmxtqNGHf15Jly
kxP6/Jaq3jJvKfXRazuXRXmg1S8fivXMjpJkG/MgUNkln26GdJ79T64ClbxJdoEdY5s5+cBsC2Bh
G91F+/E3oz9OTQW2HuYmG/EMdVl/tLbdK5mRSCw28Utv+QLz7bncEPHN6i2eO0ZDG82f3tKf+LX/
grBf0n73lF8G3RPP2afowh03nA9ye0rnj/Ynq6oNoLaEddw5I+7OgYY9iB9kkqxxqAuoOMBpeIzF
GUCpLfgk5nz7ItrWm+zAmAl9EO0DFEBUCKzyKDoqyQNS8xilbrsjIMTY2weK/MelDlo3v8ZcGQm8
pM/yoYlIj0WMc0T/RHPIuYvusSFhjctesYW0IwEWxJ9swt9JoWzTQ24D2NQMzeVpLHpvCuL3HlDq
Tmjr6SV6GSCUq56xuMlVQsbE8dmp36sXWqq/uuSBSkva5fql7zyh3zlloEBLQzjflQvZ615K+AYE
X/zih/FOebXfe2mzq3cc70+8JWE7PHav5nvEKspI3C8FmmdwgtMe51Pao14zdkgFehLzNpwCf/I7
tfw2AP93+km7TtQTz6Az1eGcfqqcewkr4RIpN4of8x4Mmy1DgpLx8mv1VX1BjD0bQcPJnr7GPXIB
1AJa/UhiB2JXd9iQlOlq3wlAiJhq++LcaUQicKDAjmnvjPupehD0F4KOWLGf8NR9xc/Va7Vdq7L7
8KnQ9qKDWIE5YKNM8ELD77qFBIPfJHfZkjL41eqzjQXmu9sAW1v24khrwIKgsJUwdm84oq8vC0fG
3fDVbZYNWC8MuPuIodtx2nf7CS0CtjV32LOSiAfK2zMkgHrzVPmk9lhvC200kka8pcCPuB0er86d
+GBeFVnMVd/lR3psL+RK4ChktX2JXimhEl5lHpZot/rZvmSOX1IDELjFOvtq3RmlR1/8XmMlTzcO
zc9N4uPFanf52XidfiNYLT+0a/kcHnpyk1/jYHriSvyuk8tQEOxD1roIrOuTLvG3/ard+FnZWHeE
cS+tK92lAQQXdmQuhfCSed3i1bsB36orPnIki5v7NNpD7FLlt+VoumZAcbb6xdSHbgz36XjoVueF
dOokcRHr8FTkE2f/24cjDBV4tzM1pGw5vhhLEnW7IWVmxNwHl7iFwGtg9DEyAbrd59TxsULHs0vX
EVa0hqohkaAhoza0JJNlxEP1X1/J14/+/lQXA7oH+akjKM/t1iHc7ftvN7f/2ulrUtucEp+hTTXr
wP/9/anaKDBCglhmsNNJIBluN2SHNH/uC6uREj2yjU8HzdAWaG1u9dE//ut/fOft242SWdHfP61s
wtLP0vbRMMjLippoy6B2D2uzDm43RBbzGLcPMXehUbx9SD5Wq0DnKYodzpXj3/99+K9f8+/7HCHV
f/2I2523/5NnTbxnqyEB/d8Pdbv/70//fBTlkez+x1dSHYN/3bI1/f0FW+t4kNvn5UhdplQVaJ31
Z//j4W9/NopQ2APSzNuqFRSQvKfzyhm2KKNofq093LiY/aHCVtTUOd6Jem8YVgSfyZZ3qlafRc7M
K07oXS3ak5JK1KPjIz64fV9x/Es1/SANneH1yCca2Aldx9ZuRvYVE/aXnXbnVschauHCKdBRdjJt
NMlBV6u94t8c8bUoIGxglEcrkAkGe+r2agvxwQH2HCf2bsgVsjfLQfeHAYp6g6wgDS1nrxnIZKP0
lYiqyTVb49DNzWHM5afqpvVJh4kfOZGnqLAKlsnjOC7HPKQ8g7ZTDLOXKHsM6NtJp7as00uSvwlB
nUKXAzKgZ9jOARIDpeLqfRmzxneamPNKfB+1ua8rWBs1jUi4T9kGpdDXqIsSUvryBgSU9Cmby0NB
SmUovsZBYxZUcG5mwXHU+6UhlAuNis2U1MAs0ndnqydex1xo6oTWx4RcFM9tcUFqJtyyqQwOR6gj
OQEwfWUXMZx3IRDrVToNnXIcpHOU3Y2h9T13k+qRvvwbJclZFtabSJGwqv2ym1LyVAIxZr+Ksck3
Y7FQBEQt+tX+JyrsL8bIxbGXtWEHOiDaRXGM8wz3ONJEw+A43anIdLvi1ZoTZuVK0KzhiLV5yHPm
LEt4mmL12jbDZZ7VTTw2qKOKYE6ZCDUFoqzOz7vUbUaTWozlPmxQNerqc+/gTX0ydWgRpQUT2Vh2
imkfBT3PzvjgafpqEf0pTnavqAkZKSZWMnwFiyK2Khm7FV2PnOdMS5TvKum/WkFO67RghpDZ4xtE
Ljxjs2mdOgsHqtQYEZYHHGCdAvMe6ezGqTXyMyBDikr/hR3RbUIw4938llcNfVCnp5uqZeiMim8Y
Fvkm6qXj2JbeRGLjPq2tHU5XZWPAFrf1dU5NYZkk0nyI6uR3CdJItWRP5ONzZbO7zp1BrvrQToch
TU4kNSLaNWBikdC4yeWsusPH9w4SD7+Iakt4ljhP5urL1CvlAfgjpriFJUVV0Mq0pH1bk+ShDXzn
rM/0CWo24FYrbhICFPVvrqStonQv5IF9kil2HzKVJrQUD5o8PU8EAAwZBk2zRrk74CxW5PNsiUcr
KoJc0UjncGh/aKN6nV6anIZO5gwqxLV2W0FccUWsP2u9TUyIoX7Wv2TN+alToLZpydM1EVUeWfNR
NZTQH2t+uDPPbF5DeOyMeNhI8LO2kREokXS3yIAXDT28Q/xKOkr3Tcyc6oUcHrLKfEZNDv9QRX07
1wKwn/EJgh45b0kdzURsIX9iKzUyU4u5/J3M+XYOtZ6A29J20+UO8fM9gU/UH83s+LoIf0IweKex
fzMUlrlangIjM82tojHdxrlso0YHWpTlP2vscOeM7OK2/dCELUUGxJli+NHb5RG1M0mIYg0nDGP4
WGVyNM32Ne45XeTqSPYOil4m1gw7yMFKt9VLBnBw1xnLXSVJLxHvTZ5d4y02ncpXJDoysQwZdGZW
acJI65OPeVRehwj5l9p0YidLnJghu2NOmDXaQ/NKuhoPWmueiQI6mjEAHG2W7/Ioo1IdxaX8Hprq
d9it9ncGkHlA4rrs1TqwvMiCJ6ySVmha7VYdMnpthrqWhExcwjkOHJtgpYXppyHR9pRYe/ZNFtIx
m+JLRDyXUbXPNZhdnvO7pVExqoXe1CdMTSX5Vdg0vVLnKRxrDGnLTqqqS6xr9D4KNobGWkAy5fGP
Pj0C3tABq5mYI8roouqQ6TUzoyOPizVxAAqpKExdyRhQdJk4mfS0c+Uh+yXhfEZc3f3oJu0tXHIH
oadfKYu322nRl90syQFp8HQkbi2YWb+zuiyBmsCIZE2are4RtMBPF6swfbrVnixQq+vOSAuCXRDZ
A4F3NlRnAJDJNmnrt3SqRrftinvtotEJkSoULPm3kauq+9vUGRfU0XvWfZnRwltdVke4QHLhKlBI
EeoHav4ghc2dmOr2DnX1qiqloa6UcEjUsNmHY8a0pstfpKj/MlSN4G11HXWtvTq98TBJEq5RAtev
5/E5NhdSR5lNIvtUiWAFisfcs5oRsKtbKasCabKsnVzqjIFTac2dcnCA0ASx0fZOVXnRCmZfSHFJ
dA/HV3lyZvD9NvzsMHWLSW3RVBuvMhQb+GMFV20Po8hs0id4Hr/KIdqWbR84kTsJmrUVSMIsQ1xi
wV3cJLNpnAhA9ueO02dER2xb5tBshjCDtqeXiju2rqYFUn+ytBV6LTNmIHEArQkgMIWM6LOg5ejk
iD4tbf5FXkkN7JqWUU4AljTQ0E/tu7wngRnAF4FcE3OSghBnKh2FRntVXPu2bv1Bl5eN2dICsNVA
DhcWxHiavDgkxqVREjdGHLZt++oXKRf7m0/qfyxl/x9LmabJqvH/spQ9fRfFd9t+f//TVPbXd/3b
VKb8yzRwgVmqgrUM6xgY+r9MZY78L00xNMtUwR5rNrf/+3/9ZSrTzH+ZyNVNW1dlXZEVA1L4v01l
+r8coO2OYzm2YWMs0/87pjJVVv+Tg29jdzMVB2ubZuJVW11v/wwPsOZGk6LRKA6RYtFrX9V/eGSq
YNS17tDJL6BlmqDUVOKXF5l+l1QzOWrXO29fud1I+TwgMVHGv+6cpKj9x5dvX7jdV/SczFBu0qej
ujTWs1y7yvpkITjQ3T7/86GtoerIACti4jf3KBiZWXKAs9bo6dtHt5s+lplNsKvMvlRr98kq3VPa
dh2urx+O+IjIw1o/rNdHSXVMqK6isUeVhtT4Zo0iNhqlQ62buAZ49wPaTV+MjAzuOq8msv1IGlqO
nDFpHSGZVWQrwwMf4pgmgYfTklkcYzTHgHlqAkEcklh1R/VJh/zEtlVs5ql6bhRthOph/ZLuNV1+
z2czuptVZjoY+XChktoMDhERTa+3flVl9508XEbgUVtI8CWSANpgs9TgckFZ3TOZigZB7G6T7MjE
pV2hc3AUU3wEd+o7Yx96chG9VY12nCdCQ+EG01oul7Mlsvgoaf0DRLJdrHfwVHYTXHFfHaHeDxyF
KN56SBsATitfzfVX2cyeWtBLWzOkRxZnhP8Vk8Xynz9QI9CVslimdakyfNt5tIUy+MmCfYAe4Vux
AMyrGmZPYaJ5s+yc5gFbspLb0l4G2bON23aVaDsKftgcfxD0+Q6GJpX5sxRdxy55z6YC+hDZZDqC
mzpkeJ5qsEucpUc9ALQcpxQcQJtOW2+NJ1UYj7kFx06Om42KGzkNe1TsSoaAF10qFE/MX7bDwDuy
z3pbTSCUlR/wxyawPtUJ6mxlsTb1g5oGxtBYzH+lzp3NaiNwhfoEyKOemlXdKxR4JhArrpbTNpi3
C1QDtrSLM+coOovivKExR7zAuxoDBUnLWIGyyD4F3eNrXH+KOZ/TZHorQtI6qhh8nmYvH3GoxjTa
F/f2RlkeW9KD2dOni1xAgY1h2nlRvE4kI/2X6MyZoh1mV2Zx2RCieyjiQt2hjN+1PRtQp+KsAG/Q
5BkGKHlcG+4TMQx4NcaaSQrGJsAr9DYjpupmaqd7MWiQsTB7yEPsG814WGiPV6B7TrFEsnj44Kjp
wVgHEzZsVLMxCKoevrKeTvG8lA8dzRAajxN4C2DlLGt+1eBYIz/dU5BRKmFVu5qkxq4Vt9eiGXtv
ntBFTNAz4Ux4JCjxRuz2hQkfmigWZTuVjNSrWjlKIn1qZA0qqaQc5WVf6/rvWIUnn6e5sTdL+aR0
gmOejjFiimlV2lr5xdWBjrUf4y0URWLBREmfs54ZNRA6pKG15Cr2YnCtg9GLo55RyZm0MekSh2mB
Ene1xnSwrZSuVzZY7zeEhSJhVHXip2zgOBJGxsXZZxpGLvouO1OmlcYF9FCiWKtm/B2o6BHRQ+ad
11+sLkrd7VccFlT99pDrT7lifuAmoz72geh5HCI+zNZRUMtFI5a/AUiXP541zfruDavbmzZt4aoJ
oairOhGRaftKoyUnqmQgfZ7WcIflnjJUPoYORq4W4VbFmE2n4TeTmDh0jGcRUydySWaf41BoqVMC
sI6uszUqv+v5IAgCTMVtmKklexaQXabz1ojAVtRRcW+uD1LW+W4ZRmapltl5oXyWFbgr2tQYl17W
YViwpgqaufF0mYa4u5szHW9b04hD6zyGkyNeWotMh2qOp/2iFMA34YySdewvGdVppCIGmYng2A1M
mjkYczjFYTsO8i815bNcFp9CciGzCHdKY85QBEjn2UCwK+m7GE3UiJVzkE2qN4u5SbYVbcXVGGko
VcKYAYz5ouFj4TKBbzAJQZABSEQUU4hw6DS4UmEJxK5MZ0HFHsyO4cUcZugf6jE8RiqjqJGo13E2
t8Nof+sTy8sAyHsPyUu41aGfh/QjMxl3huxU8KDfDP1HymvyICn03S6LDwRi0OuofuyyWFNCh73U
KP2ehsXTlONBnqSm2RXpkHkJoO2LsUI7i9ZrUyk8LArrZv8bdNZCsqP2Aots8KZUkWh3jYVXFg70
xskafJVlqtIV8iwxD1nXxI7cRgqRnijMqkaDMQYn7/FQzAQz50o+nJbka6lwG6ZaZxxDxDWm+jEM
9YfWYM7Vlb7FlsBASU4jaeMkxRcJRp8TGqQcHFYvTff5UKFzl50giYBMag7ZdbSi5iKlqaCG700p
jwc76tllIsI78mhngBZz9a6w3Exbsr2E33HXZIxpDJ0iWSz55YZx4dRMpa6iigP7e4hms/eiDqTu
dAQKM2GKM0OviZKHeUrgyq2HeOFL1CBetXB2GsEM0kchOMSoUbkbNNLwqXMJc3DWmvsiYqRaptFT
nbMXLeoY7qBwEvZdsGiM6Y8hBpLQRi1z53YGDy/36qF9HfRqDzPnXPUVC80MhWthwCIzRq3q3st0
a61fip/CMSVcUU2zLaLahsVWP4h2vp/T5akxofGlZjKf8FHS5Klpk3M8v+KLxPy4GEfisaH/t3ex
WQnf0OqXxqmYFsvmnZSAxSaznXB7zkhNhBkCpzPmS4mMRoCKHNeukmTsHYPom6JU/bV8CcqZya3I
GSXIdxYELt45b7KdzUFdwQ5s0ihwqGf+3KQUEmmbkLCsXivD9mhS1p4RMZnTB4NWSFS2SAQwgNRj
ecgXRw7K9UaL1I+cLd2Tbfs89YW1NVIW9SXNHqKq4sqLnI8hylEepeV+EoaGalCeWOv0Gj1gbjzJ
A8irKJzfZZv80lF3PMmODBh+ck5Wh118VnHSB71O9TWkEgiSLs+vcpoM/kznQiSmOMT0D2ubKYpV
1n7o/A7ntt7SnkG34RAEPo0w/agn4FlKX6z5re9I9b3oBsMXNUu/KZFGbI4c/1I6dR7dOLKCa5uA
yjnhMkW5qTLrBMb9UMSkfORShlCskY0BC8q6fidjidF+dXioAMB8fBtEm8cU0Lg3UNsMaAlA+Wsg
EamqU+1qJoC7JdPS2CSwbYACRTzIY7ZyIQd5V2LMkHjn7UxjvMe6zakxU/bpWsTSm4e8qtAlbOLz
CJYksPCY7KY2CYQZGf44RfckQI7BrKsNOgSoCVGSqfuyrtxu9YnofVaj1LWvRdstGN2AVJINg5VE
7ofS/eMicbp1hY0OlgNHNhtCRnGMzaMpTIOkIUjcVNWgmCFBYECjJnTUzJe66im5mYpmKmm/n6Tz
4qQGWnJ1ZN3DF7/W7qLCiSbPCAEU+pm1IXVbeNfRoTbxNxEljj6WJB8Y/Ugi46EmPRWxQwQFlI2h
J2BNU+uA1GC9DZ+ThWK51Wm+8SaRNZueptYQbSu/AM5ofTo1Q6SWwdjSwelnGslgj0lHU5D8D13k
d435ZotWDtrCAobhoDFvoB0GpSybWwu/FnF27W7JmJBLPepQ6qgu55IiHa8eHhkafI8ET5PlVd7R
c8DlqGYBrdbnSWAHrdOnuJZIQsZwGfStxtgxMT+dGNDacgsysXnl5TmsvXhEIVHydlJE9rI4vcIv
rrsid96oAyPfURPEEGaMGVn2M3X4HtJQ2jKtgmc9EhAMv3zKjkpfakHFRMBWtYPotDnQ10OEXko+
ZGnDzeyKmPMSUBE/xiJ4i6kfl5Gh49AoZGowuaosrPPpg1TjQDRyXDSEr+0lmUD3EKQSusUBd0jR
zofcuTa0m4NqvRnFr8yyZ6TLJG2odfGiaYqGrmFRnF2ESimWtNKVRAQ4ujbancbBTR8jjcyC6p2K
gi5czmKDCqTrdBiXFe2NJl9sT0zFc81i65uA4ok7P8Zx/TiMUbYre2s4SvbkzoutHOZ+by2ZFLRx
90n18EI3LOZt1R4NZ3IdwGkYNXx5jOZABYxC666qPaLr9aCfjV28hoe1Rj9tC6DuaF0yNZDS0jpY
5WssmbhSWMv/vKn1MX9Qa7RAzuQQAbBehWojYbfCW72bMgslgCgVLLNopmou9wohdy5LjSv67IQ1
jqXDxN6nOGitmVvy7iaOEH8/T1HY0VRz5tjeNw5qwj6Pd5ysznE4xgGxykaGyLvjx1maeCrh/Pld
0kXHPl/MQ0evXCoSOcCWnfvky78IS1NogS4seOtI06iPZrEkQV24RRbz2H2lY5iYk4PAWgiWzHmp
Y6YGghzAP5f5HMmoqfs23TrmuxWrHzRz6XPN1SlR6cSCYiTCGCQoMU/GaCibuFoaLwGRFTQyJbVl
oEmpxlNNqO0h0j+AlRO/VOKwru2fHLRZcLuRZZJHUD9qD8QZcY2uZ1ddEBJzu8mq/mWAAOePkvHX
XbWJW1eLBnTP601oWmgowHGcZFm9FenbRVMe2Ehb5jWiC7S0V7ZSV3/iB3c2Tgy0DS7zwIVpdBDU
6yGITb0PsgVj6CY1yz3scNfM9c6nBzy5mVQTaP4asxgF4SLrQVznxp+PUtycAhotAAAYYZvUaFHw
FARYFRJgAiySktcJArdbFKsd3fag1uuLU4hoJ5u1xawJ9V8NWnNYv/b3ze0+onkYaEsoKZz1v9Tk
WQWgTa8FyY/+NJdpoMUPKnxPHjGcf+m0XUi4tJEwlikbKIZG8h2E2EWmzM4MoNrranReRdN1gd7Y
9pZZ9RskNmgJuoNOqURXosTyd4X6W3uvenoFeWpH2LCbiIuZyQBHsZq0Gbv6cxOuu6QSUe0SNLkE
txv8mmhYUIvQrs9ZNhBfTOigg9uNtDzURCccbtva33ejoSRvtQ7m3JADeb1Z+uqpgDy8Te0eh0Ss
f4ZtKnwlVMfjAr4ZlTqL78JSvBd5eViWdDwW5pCXfl8kxZY2KzRSM/OdYjgISQIZ4BBRB3IszTFw
aIBVLrebXJK/yDR7NDqrZQCiPNeO1rNxAtxoHEb2yRpxiDJrULtqR/BWMFGU7tqE1r1UY1jiynP1
FfWupYp+QkIJjC95SWdNvE8FtDMC01dXf1EKvE5K/KkPPVLKzGiP4RLC+misx6qiNJBtt4oq3upF
aFxC7OsHhhu/u0bakXNnB3GFPqXWl9IzpwQFQJrin6WKeEK9eTQsQWaazsGAaDtxbNSPRc4Pdur0
70WLXpx4uLJKtNe2oo+uq6G8mbS4PKZyzZPFjJV86dHtbXk6GLrxjY8XLkju7DFxz/6kWQCKOZ6F
UTldF4KHlqL4DPNc+VXUZUBT4BX+n3ZtMhwSRlLonirUlYI5oKYW010V17/hOi5evHC0LAGt0CtM
huNYOgejUzFQyCQUOznci9wenVNcfSljph0rKPm5fuUEQpxhmY9+EyP3j1gRy3mpDonKyVdUSo4O
uB+2GLJvw01c9qPV7zjdek1d1Ps0bJrTGE7hSejJ1Rg/5ykie1jHbSB3CKonjZwu89N+zYTi3LEr
4nXsDEAQhoQt1lEP0+paq6JiPnXZgn1FQoVrza1zgrevb5IWzkGTa54jAD7h1guqysDMU6XzztJ+
mgjbhGkk426hHOEAYkMRbsOncgGMLmQKjMTSp3PdtvNW68wBV/r4lUlxe28U7WtU2jrwyXXDXW2+
PamDKNfZTG+b8M3/O8dpvhdQTpgBEr3lKCMoa5b/dDCXwG76zi+l5Ol2F7XQHFwIN+7pa3Ezz/0Q
JCNjh2wNOevXLu2w9m9JkGkCpk6eQ+paajuAh8EiuqXCBZgpcukTcPGcrit3MzjjXmiR/8f1vPql
Z7W5cKof/9wF4oima6Waz91EopoKQCK43YDZZQExa79Ey4HWih2nji5tXII4Wb+ksdMHLcczrDwR
tQJRbjhV1Zbi2iR/OABC+deNOrVodLl8ZXlAUwgkklxoOgjBregJW/7o20eZkiBSLZSX20mn5FgD
T0LZTROKOPhQe1NRfiu1He2qOD/kzF8IyYUHqwqiXsuBhqFDWyVUVNotc5HsK8GLN0yZSZXr9Hv+
PJoi/Y43DKzsMGL9kC6TgmVxYOzuLfQLNvC/vod5UoDm20fCh1E1hgsytLEHUXmNRAIVeRwCfjqC
wTB9MheNca9F9zhWyTHQCCb1KuhOSc1jDTUobl6ui1BFuCWfHBHxjK+Yq7XyMphJ69jbi7BIM/Kz
l+je7rbVWCBz0OqjsOHS2DTZaR+RQ1ytS4249Jp1SchB3/bQNjKghQcrsa4EJfzQ1Ep3vN7ptAaR
yM02W2KmvdXwnCb5njOb2M42wALGGgiCeQlW0U26jZG9bO1Wmf0mec5i7bufC9QtMbL/UaCFVsP7
Xky71IG5GbVh5zdO4qo0F1keB39auarWSnbjVUoVbe9IyI/pLg5bjYgoxPQTQCGoovRKZ8hoMU+2
tQA8sNo1DUKLiRUxNvpon1JdNr1+sb6K1EEzlp1yhouMNPjzneXVGK2AnLhandL72gG61JiK4VVt
xDyu9CqavJhIZYqb1OS7AeNtymU59kC/d1a/PE4K3n6KV2anMd3rFp9DVmvVSU0J/7KkRLlfY1Ny
FfOEbMcnjSfHVHSWclOFD4K9UaROfTbplcIf/Z7Q7kWjU58m5gGu1kDnJ/9zr+bhjA1ztT8vdwqR
uLNmo4vqpEca/Y/ktTB/qZS3oaXtu5axxfhJ/iJaPVVur/kSvwmqomvL5JQRTUL3vMtpOFMOxpl4
5CCQaOduBrgk4mgFlEnktLLjLQZR3lX+ZKoCoc60HVrAc9P6QtezjrkvQZQgTHS76i+LAErf6l7I
vTYJibKeGf28oGRQcJ+AvrO67DxatEIck+QA2s13tSCxqB8lnNEJzLgIpHsbKSpJP8o5S9jNCglE
ei/7djOBO47XcO35ySZ9XjFnx6tYs9jVMB0NhjcR4A5jh1Q5hmmV32N2jKSEQBjDvKoqA4F4AEog
C5z6ink2acW10F/5NasmyJHjk9saPqThGcgplmKkeFuZqYkM69ObTb3wZgkJ7jgaW8kgT0kmjl0X
jHpyRwP2p31LTvcb0NedWpQ4miWC3BL1XUSXCJoNBr1hQ9cQnSXlAekC6CtCZPC2YWKfaEGA5RrY
t3bcWuB6oLosNU+WzKISBmSOfhiN/jP9KpgSwt0vztIsG6dcRK9F8ouTKv5do0u3HbBl4j3IvFM5
slWXOdY0iMx0rbBFT3lbPbUYEiRreawN2ea8hH9F6Mie4o8V3uxPoxliknpLIOrRHtD8rp1h8KXM
zvsMTX1qeqTMIJQbaQnogC3YujTFC2mzNDCBjTzxGvWtTJLBS1INH6z6FWskGtWjjGZxKV8IU+hd
KOqI3pXo2PTkV3fTRKlMN7GYlaeFdngz+yLkPVf1+lMYOygFrOGUl+lTqve6iyKuACpM8ZM7th8l
6EHUuPgUyrQZqtXlGTWLqzE5cZX6atEYGal62k4DkFBgr47ZsHTGQ3G1X4ry/7B3Hs2RK+t2/SsK
zXEFmwkMNGF5QzbJJttNEG1IeO/x67Uyec5h344bT09zTRAAqlgsFlHIzO/be2008NJ4NM2w/xi7
9meV/1XiQ6TqFgeHnlt6F4s7O0xeo9RNwaiRM0EMiFqgpfSMCLssYmZQaYRYu/OLkW8/cw9Yd2el
Uyx3dmachom6cbCk1k44kMDRu2Hes4i+YWBLsW8ZPzqjO3hhuK2tLtqnCUHJcrbcnd+6yY0cD8w/
fvJl38atyb+xREcRmwSIRrGBluUDprzR4pvWpM8N6zNa/XWFgI1mRRdZn2TeI8Zf/dPq19eI9Dk3
mVUBL6u2btVeM6LKINnvmdN8IFt2B46FaBUnBsHb3q6s7vggso9N7bza7Xqks8b7lwiuZI9aPA4G
TO35bfxEoCB3w4vwSjpAjeBjCHiJMa6b2xChJEipb2aGNcZI+s80EbxN49gfUoqDKKpIM/UIN3LX
0d84+HHyvP9Aykt1wwBf4Kep5B5ol5egY3FtA8zivm0BlPWydHZzCUy3aar9mAc/+7Dik4GSDOpv
PY3qC9VRIwqVuCxob2AXsxzwVGg940QnKPWWjJc4ESJM8DNr0GXoWAOZcucLEiHLcNixLOcqLIlg
kt+obuJwBzHgJjXxBCdpBeZTUknaQblkDcEkMXJ+Jkt/yZbKPHGv2a4z7heTHlEgo53/Sx6skljc
vEShbqSqZISkv5iIawLkltvpdzpsIB97rLNU74loNdKPbZWBepDZ47hwiZkzDbuSrzT66KXcQcCC
ulVmyCa7+cmV1bkoUL/5DaqPOaYDGdcm2ZRwHWA1clOVfrXHxpf0UFHoG52jVsK4IUcHhsEZ1Yu7
bebiyOz3S5N7XJo2PLdmtIgExLKbl9/dn6mXO3d2PYLaQgeKCNU9ebAz1kmKHZIEAWynI3Vq9gXw
xe6Ve4zcNKYksATBXR/RXZi5ZxyskcprvA47vwh+kMh3kSut4HRqqfb4d/RyBcIwSofIXavcP/Sj
G+MfRsH8vpFqGpwq+M0f594PjdXCWshyLFLAWYIlPMTYZa/gSHo3MSsUBVQREKdPYQ29tOAhRrbq
7ChN9m/Pb0Ob/jfAolr/uH7Ob7tvL6devlLFBGHz9bDUS/jI8azVQsKrHtQb/bPvh29v4v33/fbS
fzz97fctE4SvyFq5VYcpumH1W8hjhk6kfsOE/Ja5lzppidg6wkXH4hPZz+bqkKkUmSU6wP4nRbHl
OPR1BgvHr46ktqe7OhU/xQJyZiQuuGI0dPDhL3F1J2V7zkFWKNn7tzjnNh1DxUTk5x0NW4WYqlVJ
MAXMhv7cLZuiOzc+C5x+GL6Fql7I/OmvTeoLFCH6GNVBYO30bmwHOLD1bmfK9FwoZd7onqri8ufj
+vVkScX67VUgXHW/vb6w079fSf9kQEr2DZxLZs6MwW+n1Jt5f1tvr/V+/J+e85/OufAuT7I7NKqA
7ink0kSpERvv4mz1Yayu0+6fR/WePqcf1Yd6o1/g/fA//ex/eimkYRPzNv4XrWqO0GijrkTfIOKv
5QJXx//xpFO3rDneH6/UDxGu9fcP6WP9sGhY/Qz+aVKtg3bgkqZfzW5YSWKe9a5+SG+8BH5+Y5ze
f/yPX6EPYUE6N/9fhVb2Sb/8X1RoFrmp8r9SoZ2q6Q+quf6BvwRoqMwsBGigzl1Homb7W3yGwsy1
hcVM0QqkLZTC7G+iufMvzxSWL13HDxTQ/J1o7iJZEzKgAQAd3ZXqp/4gmP9XRHML6QXist+I5mbg
OB64SdtxAxOooeP8u/hsKXqSMWXinxsn+4xkHExR7O06csmHJqgIgILPaC9wNQwscwksxrimnS4X
+zuRXsnOaJb8ENaVmhSM19r/FrPgOznbtMuS52RFilPnr9Q/kuOyBPAwYQqgJHFzODDLaBxllthP
jrnu5tqnDmW2V0Qk5t0wPYetiVOOgNc968An2zSdh0VCcupQ3rK6RnKVJLAkjQlCdYiCc/I/ujUC
nran0ZcB5Yla/8oITNbuSK2tpp7pKHyrF1JnjlpnZ1Sy2NSWTE5lJjtQJ+JzTKT5h8oubJzOOXds
4qM8aW1TgYsqrF3noSnFixRMErp4fEk8RA5r612ToJ9Pro90eV6RMOQdCBI67XSWHOPiugwFU/91
ShyCUQZ0twBgNx4d77C05ucMh1ntuORoDsUPJxCXqkuOZHcuD3NYmidr6E++Q3lVFtlKqLWdHsLF
P1sILfYRITDMEeTJb+qcWwITZav+MK2otphLN8GcbEdgEg7RLJe2litkMxuJSL2slzZzyOU6LX20
xSLVHWb61jGSbSeJ4VHUydaPlx/CyO3rMgTmTpKhRXW9vKOgSoWA/MK5Lb+5bfdMFBO5VyFF2jzG
+hl6v5oS/EWXi+4c1ikCY3uRKGDwhS5TJk5Vdt93rX0ehDPBrnscCgsPG3nJAgG15fnpIU/kxYl3
tj0yTNE43kmog8xN3VfHwYcRTv2FSJNrOhvBFe/BXnzK+jI6rMF8mxN5SF57/MOdmpF1knl2x8w+
95F353pVsS89SqtJ9QIJCsRChHA5A25wMFNKt3ICyLIi8R/JGbKoC59sWi5TY5bM66J8lzroXbC8
oSHykG4lWJDGUf4qKw84g0sTyYzCX5ZIpqOjqLVZRPRfliwIYayEershH5i8R5tRec69yLP2jM7f
4GzPKCv72yxaK3w5EIirqT8VRnWizBxcVlvsFqQOhKOwdPpQR130INKjA2DBiiH3Zlxgh8ZyYW74
XzzDWS8qbH007PBU2PVD247O7Yh555par247s5QwhnDnlZi/EKUA3kDvVUu3vQhrwhdEE2mbtual
cOvhVAdtSWMQ760AJuXSmN/EshCYsn8aM6KrYCy+Rks/4WHI160y7pEFvrEDCX7YDq8tBgroJU3I
VbfABCjIrqGniuje+DAVLqx6Eq9o/yxpbGKIpSg6uh/L3C1vUcWQ+CjEdETIsRcYkG68hRgC16dS
YEUhvFIYY/3SeUevb/azBAsnRveQD3lEtngegRrKvvREoLCsRRzv4b7/loDx2HdM5wMsYy15JDtr
WcTN2hAv4icXr0PE3YRcNWn5jYS1hEUtlJyYanNh2/nOrAjjsddXNzTJOSwuUYJFPJhJIfDMFx8B
hKjIurFDEOjh0hzntPjJ+6aTmslTXZEpWjK73vkspzxZUTDE21tNy7ythi4+9MnXGZlcFnYG0rGR
f+Dq72Yzfi64aSNX7GF+5AAx8h5yeUtlafPYVqzkVkLTt56YszvjMWpAcpdlcrJpPbvdNLIUEz/H
OCbi3EpBdommBBSL7WzJlJYGszCSKDsmbPC+7UA3BzlZgC4RASWLpK2yl0/C8EHFfBBBS3Z2RqWH
4ABzM4RZulsInA2aFRdL8YUeZLZnoEITmNKxJXTqxiXwq7NBHOXU79Bn/vIiYmlmcsmIj4n2BZkY
lHvab2Lm+nFn/sqmV4G1q/xcvCBwyg9Z2a6nFpgfENybmFr1NUgc0u6T8mc1B1diCbO7bMA51lu9
sTVHIC+wipKYt1yNExiLlpZHWdiY+W2POpXxsmL12CczZY9qNuEyTS+ZBP27zPRIu8SJPjHmUipJ
7tc2QI3RW3RWl+WapjH3pLL44Qrj2TDDizVBUo48nACRjazMGD838wDVJtjgAQhB6FpyhxrsEudd
9DEoxsdmLL39OjvtznG9bDcOjVJ+jhSmAI0vIQ0Fn8YBpVTT/gDjcPxEwZE0xBSDXmfLeYvijVpD
bS2HEL3FnSl7giXs2tu5lNY2kQRGXLnrfZi1/S4YmiuqGy4fDxf9msrlPrMKiPBLy3cDpEJPFYpu
uQzOvotONmvxV8y1R851AClWNoa1cYPGPsR2f2Q+f6yS4YSftNjqtlLTwSIrYxUp0aX9eaRoIkZ8
R46gsz8K+Bs1CGma54wJ/lyj8smf/YUYSWNsnk2T4qyqpO0kFi6KONQEBhMup7DRYvUrn1u7Wirt
oMrv3Grh5kudeqJQkgz1tRCRe3FauFER3n3R8TXx5ir9MOXw6yPnbq2D6WwbyPXiBPpKUuDfS45j
SCFUGD2K1gAzHiN7Q08RrG1NU5NZC4xoIOYzTElG5BU6bxU/IGiHh0MtMqP0cZF9ccSujNo8wbPj
tzI4UF07GHSOaP/g8gNR35+8mAE4gYE7By4Xgo9LK7b9Wxr+9rH9aCT4HGPHUTKa6CmkbED+NdVH
EdYkIMZzdWwHCmUY+CijWlcvbNBjpal3SxAi1a5639TGrJLWzJt89E5DVnk7MQGZ5l0WH7qEaQBa
H8I7D6gqjY9+Ekcns/epghgCcvmw5tehWw543Oga5iRQNHMD2U4pgjRSF5B3OnzsgfDIqLaP0Sqt
FcxiS8E8WrxtWIsOlWePOkQtYIbW/2X3C/ZB+xRlrH30Wb3nqrWZRIIuTcTjeTd+1F1nf6Dh2FQI
fezAoMhpC3vjxWlGcc/uz6J2vqUZDuG0xEzr1IiyuIkdTQzTurmkN2uOpMBzg+9ZMYFo9Mafxhri
OtdEYpPCws7OkQFQO6JIg1r4qOBOYoZH7sYoTWUSgBYYshK+uV8f+s7HTd+4PWK2TDIOZB6uLEO5
wCJj2Vl9/6NnDk6/AByTfpMzlla+jsRiV2HinufBw6o0ZmBVuue2EFhw0TJFRvscZj1ZB/807i2o
aCnCkYNu40e1f4UtDzZDaVi0pupdzaL33jcFhguqrPiftadDbbp/9hbbMU6AwdoxTEB4IXyrgkcn
NFPEi2F2GrmflIMPVa3M0k2JQm9XeWg4euave8ut7/XbnbDEaJ3QH20+B/U/8QL/tP1EFEvYN+Kz
VrW4qvgx1lFeHkP1tZ+TFu0WaxnG1paErrZEBW80SI1Q8WfUJtntXD7ezMxnxHAgnE3rszVaEGiV
lQS7tQFmT+3SqKffsaLZ1P9WLbjzkQsiENZbfcJyq/tVQBUs7fmrVg9yfcIjUDrC942W/2lFoEu6
u1B1lJX6yua94+mptqc+bJfsxSRQZPd+KqvBE7vBwDyrLOu3FqinPxb9WXW2d/XsJNzbT8g71nNM
7wCBClQVf00JFExsNEJq0+mN/9qgk7iJp2phPINnlaEUQjOMEGYeZ9JvhTiGtGkplfy9CdpsOlP4
rPaUkJ8LFLlntHsGGajqmkv4fjZ4d7U2Tm/8UbY7U3QvublO2ISmZj3E0KN151q3tPVGM6zf9nRd
B/Odu5uN/qvWJuqNJN/UokRLv3gaufdhfeOuDgNL601EMtzR5o+Ib1wR9WETfgzktOz1g6NSnjgN
rNO+mW06Nys11UGxyU0lQtL3CfEPMVvvWYtPiaRVpZuxjz4l/vRX61r/L3RresxIyBal/PjWow51
+QV6uEwscdBX6R/XbzcRsFOTwPVb/5pqMGLA4IR1ASSHvpBnXY50iQQ+tkwIfP2BvGnudNlKF9Lm
mhpakQ7xieXE20eg/0r997oku77JcPQ5btslPbT4hBVrW48trTbT+UWBFbvyXMKX660HixWxdLF0
eHbL3NuB1WKu7tcuija+PRIK0acAA6tnoxySTeqXFowafB2BTz4z/xUfsOKcT8uXNsu4wfoRXgq0
ZYzjAdBicvtu3zdzAM0OFcyloyYduPmwE0hCb9rqaEriDO3Eexxj/K6A/BqjuaNWf98K1m5GDBsE
eVaUWvgrbHFyO/exIuCPVApGTHgv7mqTd8Xk3ULftwbl7TzepmX5k4DnT8Snjze5gYlzmpLPhfkp
jSH1IPb4gqT7iy1DQSWNr4BVpHdINnJyhuYHE6ZZ1aSoZ2EbkayE2cAmfXV0CExi5dkyeyd2o9sP
kk4GKrJsH+XDcUJlvKvk+JTWdn2J2v6WJpR/jPL4ubEWCbc33ZluZqGdp6dpmYyvkdmfBl9SIVet
wGW+Dwr/KXXoGlCIuPg/DOoEO+rUR4Rd06M30KdY/JH7l3ubtz9n+8FfH2tCwfehktA1RXaNvfkH
CxIc1IZxZwwRDBMXBQHpVFuCzEnfKQo4FSEtqqhFkOK3H9PI+1Dm94ufIZNOVvwYsRa/fu8GJiu0
HWElDtnVp8q/wVFw9NL60W9PJBIdGoQ4G8sXRNxW/X0mC+YJM7EJbpHvwqm4HaqGrmo63przp1Bi
7+sjcYt2YNO3LV8JCzoHhveYOfNW1vUzOnTM6fTUYZ+gEc2QG/XYnmaFVfneeeNTJ/xvIx/CGsO9
GSbMG4HwPrZ5dvYL87HJe/Bui7Or2/VnZrOmHlNl8Jq6BzeUhLlg3WvzwCYME8DT7Gzn0X5ewpCS
dtBhKPFe2tah7+k0p8GOJZyq4b6ox11cwTmYL32QHhClvKIuBc3cBzFCgZvMnr1rk5KY41XY12KX
JmQid6kHdKdWDfjaAHgFcgN3LqW/H6udPRL24yCoFrf5AunPzwhLDuejUy5nWvMXep77bMzQK7t0
fwfrjriE57WVHzMr+BqIIdzQpd6s1eqd6CvTJWsg99QgG014GBm9aeakh1YMX6qqeORd3lhjsFCp
hylSwkcK3TxH11WumPDowoe8g6Ji5S6TdWvwb4im+zkns3jOdubRGmnPOiN6Q/gW8GXBeCISk+TI
BffJ3H1ZlxDybgjcs+u+tFEc3kwd6FkbRUrh+zj/2kje9HMG5jRpkkO5Gl9bhBjb0KoYCgBYTy+Y
OeQ+9LHGx82ILmTg5mcMO88GetGv3A7EQFapzPv7ofMJ8VNBVAqHEzFXNjAwitJ66vxyRFI85cT0
EC1qt3QWWxgOfGqkSlOWwwwyXQaUVlss+0QDN/FN5/YzdA6zOfgjFe20fM0bL9mMov6CBRd18xjs
Kst66SHpkfE13tVMsW7ANyDxy4N8M9SB3ET0GzFmQgdKHpcsXhDijrASxoOTzdSIijg4mpkAOiAN
5FaNccWgeUVTSwTQZKb3BH2Aem2dQ+fJxyBucxpg9oi6H4dFPss9RvNXZhbwVoeR7mV+L+ldnufi
E27LB9bF69Vy4V0HBTNrMbzSVAE33lCQaJ3vM5Gkh7U1v5ZJioMJxOuAIRmlpnEz+4TvDM4vN8fW
uKbrvPMjlRoPEBKfXOL4tx6kvzkkvgv+iL130wanD69dm6iUZVg+J8ly36Ebx3UHPcXsXevMBPYT
owYyrJBC4FJeO3SvJ5rH12owH+nh/xDY9m5tEEyk4xnirs+9D2YAyYveAaYq+j4kLh3HbIQ0F1MW
QOUMcMJ/JXEO1yi6nA1xksM2lUm+IdcRoEb9paNifeW2tk1m/pte1L5S9kByNNdbx83qoxmGHxvu
QecyaF7jfNr0+PFvaJq+xFRRwO+/+ulSbY3y6pt5v4vc/IH0tGyLhA7rTmFe+3b44Db5L4aYa8eN
bF/gGRZJ/2UY/ReGdDKhZ/QIARpyq6C7nf7KPLHsJjrnVzExNqbMyQZksnbnd1Sv9mnnMpVlSOOL
1AkkWjMFrxQibKVCG0Yjws+wrfzg3hoHIpwM7jLMalGHmJPNbdBPmI8aP+TQIlNafLhWKlisTR7b
zCvuRDkBQS1QdAyIEAh/pzMo73MW1pver4kLcydnO7q7dritwnljue63dpYl88xhOlT4J831RQnG
MIIF+wDdJexibME+b63q8VLa1M83E1yEpoq/ViY68hU8KLLjeJxARqzd8hB6oUDTnuBEmjElr6gP
blzngzusCZI1UGcZEuTKtEiEssUjmiWJZTdLj413dJxmuhrC/xEH3i0CPAZcF1VD6T6VGRL2Ms0k
xVJuaNEw3ofwhYa2Pk4JFjW7mO8Q27i3Dlc1UtPDmk7L1XUmj+HLHvbxOQNEtZ2J6kSMx+pfgPKz
crAtaxV9Trxd0XcgkPH8RfVw43rWY6RcxtbeyeXek9PPzMmequG2I3XsZqSTsM2HONiMg82aiTzz
uVipwAkbm19/AL+Q3C9YcKzVPFMmg0VvQkA3PY9QiFY8JIl9HxeL8od9zqhvo3vgmtIbScR5k5Xg
psv6yeXGBuwC0suN7JFIpxSHEGVXO2rBySEF7I0AlME/ei3msL6Ek2seZGgjfRmEuhnORyTptwxz
mywegjtoF6iz5vJjOv5I+ktoNx6KdHRHsg69Teg4z20P/6WGddTL7DueU/hRwHWOSz5+Xa35B/Om
Ha4UhB3TzQT+7CFMq60zMm9pkwcn5/10cvo1x+6JSuXVKHwXp57C97jfPW8BYkcIGgvl02qyvEr6
/GVw5WPVAKvru37rOemP2nZ/rFQ8tnWP1Xp2WWoOysHrG7e4i/GDV0R6zQOYVf4n3IYzgGsyYr1v
DIJ/Z+zCrqs2E2CbG0qmjw4ZVpu2QYVeOLveCk6hIJbLztNmv66qlDQVn1rLrnYDAdEUM52TcNDN
5d6AUZ4c3Fi4H6QVE6vpp4S2F4HYIlIFzZxjIlEOVFYDPXodAqXmNmuusQhuMnQ4WwoqHQKA7+U4
llvT/NnUfQgSCO1HHdv7QQATr83g+1SXoJNAIxcbqk5ImExlBFEF88FarrK5m1aKFkFbPRW5bFlf
LeTbKE9Dv+SIq+qo7lGNcmwqj4OtbEmf8o4sr1bXEQplktPH75ukjrldeNzpMbee5wVSMbpT56ai
8I/UjVcwTF4w0Ws2n+sN/vi5Vb+onMsHeiLzngkPv0Gdet+M07SCivfTTaV+aTp7eXcclT/PJH1u
Lb76lDJ2tVIe+8pdiGhvRJhRQkop/dXbpAkiW1mpgLI+AoX33l/mDVxBX5UHfd4UX1PbXU5JIaaz
ozSg2AOoOy/IrqcIDQPgmYGGG50RfYgtGdFNRY46xTI63arIEZv4II8105moIb2UdheewHIFIaB8
DZ7aULn5fZP3ZrJd7RVAtlrYu8rIN4fOI2ITZmpJ/uRNdrv35nA6601Tl/N5xUGSJsI4hmrhnKYE
YMZqo/fez2GGve8nqN6thBFcqhV4FC74L8FzIH9Wx+8ny5bAIg+Bm5lOyq3S79pM1EcD49Z5neuY
0T2kWdR6iIgr5fLIVTmrQUEI2Q/9mpenoNcGultGys8JQ3bnulmJAVB7rtroPfWMxvb7oxPgxep6
vFh9fO87qDO8foAM5QypfzZtiz9RtO6GCZt9xiZsYzpjb0zxw0g6n2PnY5jJJhdV9kSCpmyzD/pc
GnHn1HsWSLQbcxAUOMvhxXIc3FceNhvfiImnCEcy6Jof+kCfxiXcnzL+Y/AFIO6rTfvP3h+HTHi7
XVajydXvz6hmh0t2a3X8wXg+nLeNPr30fXiaq4ehW5G+skzIiD5J7yw35hBfkU3uJJuMScJGCjxV
tXqP7rJaZ6E2+lBvRNNDDW4fs5qRmLTd4SzxjKlP5bc3oQ6F70nw6Op96EcWLoQkZMocT5m3C/0n
t2k/BDitNgMGG9ZcWJXNz0XEYmWVIBCTmEiglDhTb5Gwc2cnPCJywU7q3kEJgxFXUdI2RqrZiKuv
lk1m5+yn37M5/8EcCKf1MhGVWIitVSUvnlc+Vz1XSUZqbFxZDdGx6IjEgltlzfi45pIg3nBhLYGi
j1y1rthZFCowB7iXnhVNP5feIRt5udaIt6/mdma9eVhDN2FyEl0o+racObWJ9VxZ44uR8xeI0e9u
otTgU0AfR6eUK3dEo6YMM3I0PxoGLOhGgGv9/6KR/45oxHbtAC3F//pbnbH93n//Hy/6J+++Fy//
+39+yPLvBE7+m3Dkrx/6Wzji/st1LAtEmmMpmYbSbvwlHrFM519YYYX0JEAhJS35RzziSPWItCT8
Ii0R+Y1c5PyLiTs3VcEvUj/r/7+IR2zL/INcxAlHBtCL0LfYlsOv+3fxSDtmPnpZWvgGXfu8oocP
6OwsAU9u8zD+NKEUrufVIMkVaORgfMx8i8CywcLNjFy1LHpivwOQEaUBwHpe8MY1ALfN1HVPQWgY
Z9NljHTdc9kqxQaNy3gqk8vgHGrTg+k2hiAa2/7H3JiAsjt6pMyEN/BcMI5YKBrIs3dF4J9XFtDn
zo9o78YzHd8K82wtvE+1V4CM7FRVzKQxAThRqtuD+G1juJvZxua9MCh5MgAurh5nXUgFQ+9ixpfM
d/G0V0b2Cec6t+Ul+mujEBjnsA3pY3p4jvUhFaGcSIyO8Nt/nqwf0BuMDfZZ7+lX0XtLSdkPgMjO
mqOUUJnXuGMCABgmggeVFxe9Ma2huLQrqCYvBfi5MDwEnbrz6b2elPlMYiRZkdVHcEVP4QBfel3z
CxpRkwZSYDzAFyUWLby6/oqvqkNu6jvEur9vUos6voBYQzhNmFL+TZDRjkEMVt2jBAdf8NqEI/nv
dwXW+U3TIVcpQfDcpG1xb0/+T1GTLgc3YSKBIf+SrwUlhKT+5gMewIUrH8IpbbdmLPwKfFR56TBf
31DT2DIn/Tr4mNedkZVMY+CcDGbCYwXRNz5r2qkd5NadGxvSm23dztPiLiSqUzwIIrIe0hamSrxk
JwMrh7Q7Wvs11oWrsbw6pVXejnS/t7yb26krj4N0L7A3hqtKoU8R2MNeGTfJjFi3NE2bYimHRGyH
W8erHAJf6AUbIEluknz8uFQ1fe5guYp5CHat16FaNrz41h5brk4swwh9g+4I2evYoXO/w2QHHbpo
KWFMrKhurAxWAQCg5eASmgF4cN34Zhzd2MV0LWUIhFv0ePnn7kLTx7uaeSIOjP2f9GMB06ytaZi7
Qq1L9BNEKvwTZumDxZ9+u/iLc2upd913YMYNm7V7QsCAemxVG5EUHxbbw/QPB0pEaXvo3b5DM1Cu
13biz5pEwufh5YfANn7KtY/268LYPFlrevCW4VYMLd95HYGapo7cd6L7t3NT+7WNs7ukjxAmZHFx
MezAPELX2tsls+o2qHqEnCbrGL2rT75vUMbuDPqgN9wA+41O67Qgux7SfsFzzjzRVti0zCTaZl6l
T98nIjMjCcmXe1i96HlOoLVybdgX5ZNVM1jymu0diNZ7VNlQVPCyJXUOFCwa75wsmM/wYlG39y1O
yyahhCFK1zr5832mpnp16tu7EViB7mqhdBqPVUAgMyYU7N2qvfq2i8Rm21rQN8ywJpnwZ+4zKdee
KltNqqf8u+vxn/MDuKh0tcgV0cuKkThXkl2P+lTQkrxgWcRstI7V7rglEC5mQPdP6jHeTsLC9lJF
xa5tMkTZgRJz6+hSOJE/s3mkqqpm43/0HfU58i4OaQb3vQMnxPTFhx1iiWPRi+RIVW7dufTGKEMF
3502yPedXp6od7kWMNYUvPrtkxzw21T+bGxYX7fn0s23iTNP4HkkUeAe03mGMcIMMbLezIqo2TBd
hhMOys6JwMZKY+TeQAMMR6LqufUm6F9B2L1qsmgHc0+h/ugk0970YBuUDYqfANW4IbDLpP2zsy4C
MTSRc3ZVPlFyd7cwLIjcM8BDmqHSHgHP3HUVembR4yeaEhJk7MUJsL6tJF5QQxvJzfUS41epekXE
SllDiQrbI9JGxefCwmWo0LuDbmuqjd6bQKk4fmJAuDHMmERD8m/1BfAefdtV1WNvDjU5H7Q6gSzz
el7CcBUoL2eIxJgJLJqsIGS+XcgemJ1awBhqPePSmyLZs5232l9pj/ZPG+LhzqOevKcO9MAqLzw3
U+ewhKeO/tXrXiK1VAWOCwxUdwgJWFOz6DKQ4P+sGIqdL14Tn9Ai/Ux8NRTo64D5rlqXZiIHfxlW
3U2YDhim0vqIehDYnYN1cDk15eKzLJxoWHA73MHiMbbG6n6288epmUf0slz873+7Phw1KTBbo9ul
i/23j0FV9GxQmkf9oeiN9rd6s7jm9vJjKoG9ralw6CYDIfNqqLgaemMXCR0GrBH0O89dpi7QDH7+
uqwS+UAwAFSH+BwbY3Be72bpVCy/rD2kVZbEJS5lD3JEbpObMwgCtYcAh2hoYUbRYII2upEJHcnU
auezCUxt9qBBKNiLOcYfzZ4bxFDUxKviqLipZzkcQdFsG7W00xsIjtzAWORT4PFyFJUbkQb1Kaa4
ohvbBbbANEtwzQnGAkTi2/rf04l1MLE+163Dg0lrCzs9tze90a3t90NT3fKKhL5cFEmaO4SB4Imp
j/rbH+GgQ+JgI4/XGz/wgk0RSiyWbn9No5SQCxNkq1Crab3pwU8cbHI39T0IM9mtiHuFQw3oHdnj
B9bk664nQl3/Xn2/1e/lj8M1NI1DKWjcqhU+3VcrRMMfZjWrjRFLI9lo+efOo/6N3tKk98sGGxPL
34JPpDIj92rJpjnYvfdaMP/azbERX2zXIG4BdqBdPhmhyMiRUldmTOhjZY98l/R3M+hielquaIuN
j/pblQLJHQhRzCN/S0fgCvYUfc1BJ+Ou3iXU7vadVLHZKKAvQ9XBFFGGDyA9sKppudDSU7ta+PDW
Of7nYas4dsPgnN4f00/Vz0pDtz7BJHFUeUNOqUfDknudOtJiEC0SeT9823NEdnKoYQ6NiKydPked
BsOA/hxrT1TjJW2qg1tK7+DwF5c21Q83zc1rOkoSrIfgNNaGf4gkoIqkLV+SYiRo03AIQCRyYW8F
AfBILDi6c673UqX0KBO6rBjt2NUn35/zn87Jbp42FXBA+Fy81vumKGV7tNBRvp/64+f1A7pjr/eG
uYHEbCAB1F89RdWHuaTwIE1Lr2njz/TdYZiwnuaGPszVHvtSftSMpfch9P1Q742rCzhPP6yP9TD7
flg4KBzHlf4fsMib0jLnnR5ybDX4tOMCB0QfT+p75JGcM2IfpQemjDh6A70B6Z3fD/5xbCaS6moC
etRmlmR70HDlviSSDsMhBNPQRiGLRY0xX3MAwrUKu2MCSuiwEMY8NEd3wWYPcGxeAV6xOwdqKMxV
tvyfD/32LPRokwkUlbFSP6vcDfAFT4rXgQRc3YA7NWj9hmotzO6vR/CZru1FP8SqpcFYrp6PCbmA
mi6q4qh3FyBvKHj+eRW7Q/VUy3nMLyAds23VsBag36l0PoN+8d/PvL9kmCD60a+oz804IU8DuaXq
9B/PwhHl095Uj7zt6t/+9kb0U/Vx0oA92ujjt9/4/lJmShaKHYi+vEiJ1O2P139/F29v+/3h91f/
b5zDLZXKxmxBoGXAAcMFNXK2SWBH2WLb7LraWY/mtDwh+4CQnpAVOVvNnZua67afgMWMa/kpTeB5
VkH9iaLZyGR29fZla7qI6OV9Bxj8C0vhV6bo33tJUXyNyeeiF0Vkj83TrQoMY2HT3Eu6+Hn2SgTU
aQawBqGOGw/LTREi6uw6mmMon/t9X/VPuGMZaXzcCSsjCgWh8WmdfES1VLrE/2HvPJob2dJr+180
VnakNwNN4A0JerLISQZZLOZJ70+aX//WyaoWu+9rRUga60ZcBJAAijCJY75v77WRkKKlRTAivXNU
JGdNwHFNzILINfU27ZFdwNC3u0xj4qNB3Q1QB2rWp+uxSxAPdB1wupagctjwGVl73S8Y4uQhj0O4
Frp8Nbsx3rpAv9C10vaAAoAHc20TLgmm4c2iRLWSO1mOPQttnyhCV7OOXu/SnpvLQ9qmJwQXoHHo
G5VlR5hRHL8KvysuQnwO00cWhPvEIrZMJpokSUq8YJCgD2yJo12zIS1KouxI0bS66saooo6visZs
G/WfLkHndAecvRlSkUjcAp0GO7e+6V40z/1ERdi4qoCRT8ytPBUR4XSfjuHOSgG10mRoK/IR7Yxo
xMz6SMPsLqA08SzzD4Bu254l183UZ+853Da9JuTLivXbegJZVVIeX3GN6IOhUBjiHke7+zYHaOFt
wE1YJQAd65kdHROLPDR22fuxqflmXZz8kZetm8wO9iiD3vW5FfRE4HuOQXJOtRTyg913m4rt47Yw
5B6SIDX53CE61M52dCVQkVj+e8KZfkqYqde2LeedLuLHeTSeQriRrEggyLksQHNWqwX94P2IT37Q
C+Jdq9E6DJHx4A+Nvbey8ijy2r6H9v6AmOsyqCiUJFKeZSO66dtkjxpsoKJPnjvlDPqrYbYnnGCv
DTVxTnl/Rcs8/NRke8X/NUloqGnaoSlJY2WAa23AmbNgmIxZYCEj3SRlMu8dOzs5s34TxI1+TCPI
lLgZr3Q5TTfBpOEc0rJLVdurseV8NYwQlmDl7mVNDnOZ4UMeJk7OfkaKbXrkqwXDrZmAxYxs7CjI
P0213PJ1bzwO1Ytm4+/2wPNlOPo2iU1YZx7ZrIk659qfS9xCUtQrE/ze2Talta+ld49GO5mAC2RG
uCej5UdtOR9O69zbvq7/qNrypWKIWsMs1Vd+Te7WMM7N3pwHtDv6ddxCbvVGdpG2WTY8CjYLxtAw
bMZLCRWFOJf1kBp3Lv6B26n40uf4oZxa98zISnGaRGXv0buq9SC9x61+rKPRpoClfc6G8VwgW8yE
OAQVrV2Xov06j1wSjDGys89vafzK9jMUGbpfO3hwPORx9bmnj763bcIOaremgdOryBotI9jARn5Q
OKeZqhbLPH87qOCMXIbEq0E8G8L+F4vcRIn8CVJncEII2JJImuzj3iPNtA1OuS/GHTYafMlGt3Wj
9K1MdeaAgOASgSjdwvS08WoWoR11H7PCIp6K8CUPJe1GFxWxkx3AiT5Unob8HvWt8BwyNGsb5pJX
32kjYV+JMeBRSNvPoQvafcgYtQaD2JPKxB4XWAye7RaQ4HAbSQt6orsfSv9x6FOqUm7RbXxT/6Tf
fHYm2q/mEL/PdLVtHxtNaEZ0lDm/dkUgr0OzebYah1I/bJrdJPmgzWcps68qJtPDDxoPd8KqcDRO
3+qdMgXvSUJasY30NUCTRDf20RC0MNoy/exLwjTKGepeYiOhFLaVP+SuvwuCYANNtr/NPFLkcnff
lhn2dVKPI9u1t0OEKw2nCJwn7LEV6nQy7udqG4/vfTS8jT6alXl46qLsRP2KnPc2ewhi+aRNzOK5
CWa9FecJsGxhuh+y2HUZQ01MLyqQ5ALXWGgQcvubUf8alP19MOSXD9cHgrlOUQ4CLrE/Zy9GaEAp
E4KK+oAKtO27jHajGANcP6lNOqKRB+s+raDJWFCAge1nJH3EH9WwhZhTb5Ne7ocUs0JfI5SM2Hr6
TFXZnqbmdWbp/tYKyCatYrte64XxORWAH5P4h20TZottngZyKz/6FmQUagB+F6mgh2NgD5DRBsCu
V5vrsELhQB2qKgHYur19idp4G+r0tPVp8mmTrN0O20SQu+l61sSr7VzPeXjBqUj5mgCMvR32r2SL
nEp2w7CwnHPvuu7FKMR1o5cQsKFa7ujcE6HH15bkUKCjKEAeTHl4FU/VXU1vkVm43gZEMCO0sbbo
1l5KkZCYlUDMki4IJMGicTVIAKfxkN65celgnaBGIsZ327Rhn/KNtG323Ah0oplm/jLL28ihDIWF
AmsD7dtce3ZT89y+VyJ5smftvQtibBAhNg587umR7eplCglFnCPS56RxbSuGgFPd5IVxixilI46U
Jr7Uxu0cdCTGdRHsR5vBWIRAzaT11MGmXfWCeZkCwr2tWU9eyACZxpV+V0VFv2+KxKLMo93bpTGT
xB2sIFpG674D3CNK8E5jMq5MESCh6trbFFq6ie6IE2K+ivX8dgRLj5QK1qnngXmZGB3szN4annfW
gPsdyxL+rN1kO8QpQZilN6z8Oqwx3lOVNue+ELdeDBwZ3MGHjRjMqIhTsNGpYQ02t/j8oSaA3XX7
PF2Fhl4c4i78aYjxsZ/5HLWkrtdZ2JDGjrSZumSbI8JhBSvNe8OxTk6UXGbkh6ZmkXYvvH6LUInG
ZyI2tiw+kKRAhajJIBNwUij+Apx3/PcwkTFFVJaAVtDe6BMorbECYQUBLvFhrDll9Is9B1V8O+qD
l0Yr7uFcyxUKNNTyenWrx6ehKPdD4WVEyMYsn3QdgJ9p7ap+QNlLQVDwq2sAV1e2AxBtEvzYbRxc
JnQfNnsPpdmmV0NsbAfktblWEMNrB9fgIGdCfe4ddp2o1eXG8NP5erKqO2CFAOE7CbFDO+P/IRql
gS+sQztBXF9Xd4EkMaLxje0cWUCfIjgvTV2eKYmLmjAZ8HvsFLUfmkcFrmXvtU7tCRVniokzmwpy
BQPvZop3Y1cGbwxHiEtZzO8qtCTbrB+Ni2zSc6PrpyBgBo8NeFZ4q8Ztj2UU/+/WmxzrWJrTfWWj
7PUsPd/qGjYuauDkHsXANwMqkwfbTZId3G8MwpAc8/I8temX5yCY6pmTNnqPxSyBco+zeZV5vbaL
WFqtBpLCb4ZxIAwYzb877010Dls364/VoIt1WRjzwWJoYEAM9LuhG69EWpPD5jtHl7AdPxuCLcsk
be3IFHFJyNzntBcy9xr2XiPBPlLx5DyyNDUdmrTs4k0S20TNGU2yt1y0il0GsRA/mJtZ9rozY3eH
RkZn7vjo3bwC4s6oTFYTvqg2xHOCIQ442lfcIs02yJZILiwjw4OTA0B0H7zAMB7DRuk4BmjMPu47
CzNhXb+2ksJ535nPtsniPvCsuzxyXiqr3VDAu0N8nLPvK7oteivMw21A3EU535emRm5WDpNM5xOf
BIIiA8z0Kqn6QzaeZZ/2WB/xedvjfe/iUNCQA2088Mm9IOc6N287Gp3rTh9/OoU/YVwGhZP1HNJC
3GF6Mz/7ntoXhOZ2sMAE2qGg7aO1b/h4440BdBxJMw6gib5YDCO7x4VQTMw2Q5c9ksxAhlecf1oF
du4891z2YwgEjVgDQ16blO1+mSLvdjW0s02X9qd4Cg5l46pYKUq+qSirgxGCz0vQTW+zINmyywFJ
2Cc7eovXmctfzkqnUr445gbrRu+ZtEYAb1U8k8gM7ojZqX/rGfvXVh9jzkjd16ZLegY8fwugGaBJ
07+7Y/eY9sGdXVNVr2dqDAak8XDeNi1ifGsa3ydMjUzTwYvEbUm5HMVAVUODmSu2a2LKObMH8prs
s+eTjEWLiZI+BaCcoEESEdW7RI/tJDdhtfekvh8wnJ7Ks4zjDydG2SAb8o8d83lIhq9mZlZyRmfn
RvIX6otLnqov0IW1L3ApIF4lywyW1BCUT37N/DHlwUs6G/vKk7/6fHwy8aGVkb1nWf8eItc9RgGL
ZVy993pb4EUeH9MkXLkEfZw6p9/jpZ42xbxzUHWtHJ8fJDFeeNit8bpEpVSGSo7mvZtzSCzhEAXb
uTKJKwRl9RzlOdpwIMBXOAqhF7o1+nGkGck+IvIQLI6Y8ycdK0GPP2fFV0YmSjbdsHdRXlft3LEm
ZRQOKNfoXf88F1Z5YZdiEhKwamc+smoKgZc19m4SHQFS05foZ3UXhcfI5NR27SdGCZIcTAc0v7U3
ZAQ+uyS2oAsYtUPH3zA/R2DnJZNo5G8SOuurqKO1EDi4b6Enu5Eud2RxRP49v55BORHsISTj3qeh
l8WfZCbOKy93Xstp3U6zvS5S6NxB/OE1DkU/zsnW04hXoF0Nhc2jPkLCuoaxG81/+UVYC+GyYjqI
ePrA4mOua5kcsZzzAgDAHwzR9CuEXGmt/YAUSIyY511YI7xYnfXQmJJ8L+3ON+KbIOFbyjExrJJ8
+GkF877umJ/YyNe9BdgrFk+RFxqkAgc7i2xI6jhdggdTsEOGfAiD2dgTP8q6TwAO6pWvTwYYGeIO
GlfLqDYBJhoLJOUZOnrDZPXejwUfSMgUaevdZiBCez1G9G7EBA2fNJuezErbuEqpMMQOfJ7MG96t
un31e9x7M1L3GMTgKhuS58l4F6bxGuVE/nWtg9qVhJ9dB61MGu0FIaOXgRAwR/faBOVxhk/JlNmH
eDpg4OGMp/pEyiLowkPW6vVF4miz+/4pnsgYa4ZThm1qJU3zo4SWv0p72cPmpJSXMiNPFe71Tte3
Mk2/gob+tFbDjvaKaNdaGAWEh309sAbggxNW1bwzqCTiYsm0UnG17sdSe+qHr0BQ9XaNp8Gp+3Xm
+2+a8+R5LrOcJcmIQ+cfZuwW6ROtvJ4RwCNPDRcGMeU0v46iIma40hEclZFxVUyQxHpWqnWion4J
pxzLKl4QeRpYPjwF7a3QaArWqc3wkNwGyrna6x+48Bt4Dli+K4ORj9csLB8RGz1zg+VoE5Btzx51
BXV3ZYTom1wVhTnq4AX7hrQ03dglmknMIz7qdeXW1qryb2N0f1sNU0EfRBVsiOApbZuvLi+/lKbE
yeMbiYJxxU4l5Dtu6/hZDIG/MWPCGOOM1bn2A3lvsOrxO1178U87y2+dHNtGPTf2KmfdKWeySMza
utZb7amdUACOblFspAJnPOeEdIxsBRiM4d8ZnfipSZJa6/QwsrvH6F49MmleW9V850WcnvnWUt+T
kRJgPUiL95jxAcqaAJA54mzRhb7SYHhvI1EpSfK9NRivZUJSTYD8xXKPAKGStbC8B0EBmnTPa6Ts
QMFChTYRt9TjhpUzpLeeQ/sUmUXdDo/ulDzGcr4fx/guglocd9WlIyi2aS5Oar6WvIUQyIRX/6wE
m41Bu22dmdNLIzsVi0Exg1pkYzorVnaAJZKF/I2VRu9maD3NZm+srBmualJ/gTODWsYuQeadv3O0
Jz+YDpWjX5OPZ+DHIjWJXL947dTuG2S5O5NvywqxErIcFPaDP8+PtT0mB+OVpoKVsUBkV7r2Epnv
upwzprGJp/WJc+/mYBvrzdvseW9ujnmYj1g38q++Dd6svv8oio+hxUxU0ODI9fCJNtIdbrV17hZf
Ji82m6uvSKQPmVM+FpLwWyqW5LIX3geJSQCeU9AeLLBXc8yQlNQTUQBd+Z4lzbHB4oNNfO3bGYWC
8QhqdpOZFYnNyblp9RfPaB8GL99hsApwCIR3/jhTWZbNF4FNd4TpDHZ/Y7baleiSY69nPyudrlLj
aedM63dIRry1Hgl710gEx04bVBvTqF/Qqldz/Jp27a88ulgtZpSqqgw+Hv+6NMcVlqab0ECwQDoq
jLovxyDlILJVscq0LlKaJblMLlUkVtoC1p4Xn8LuxbLbg4h+IPrTjnk3kQrJVtDTUaDFUKT3/yfo
++8I+gzXMMkH/K8Ffef3on1v/zGI8M9TvuV85Dl7HuBPx7YD0/gOIjR082+6Q9QgeYM+PhAH5eDf
WVA6cj7+I6QQyCn38BrQKHTiP/6NjMIAVrnh44ZE7Ofaxv9Ezmfo+v/PggosnYWh4TqWb7qu/s9y
PngLPkDY0T0bYXi0VFORk1y/8roBhTUKY5ba7r6Yqr0x9TWxEMrmbrcjVaRFzd17vmDzF1MUd2Pi
h1TrN1WPWa5JpQn/vlma+Vp2jXNY7ixCItjoly6ovYWvt1xb8HuN6rDK+vB9+Pu+5Vi2NGm/7+5U
D7eimdssbV2hOrwxrV6nzra5Fr8Crjd2GTUI1RNeOkKpjvefXRbDwdI87pee19JSZie1nd26IiBC
z9i16Y9FNI4Hg1b0oHrSmepOU/f5kl0PUNaQwr5qaGL7PaKheaHrqwsGMcIIaXrjW4KevnTWoKL6
Ryjoy+eIzwsULUl2S/Tjoonn7/1Jgvy+SZHgbSaFetvO4w1LhgTQLaXRjEb94jswaN0TWg0sT8ni
l4tMtdkLCDwrm6Z/prr/wA2C9UJ3XC5+kxyXq9AWqkPGey6RNG5CGasexN9fxvLSKBf9eVXLTV5H
t2v14Y6gpPIE2vkfL5ZjHYvsEU7HoUjq8EB0wWpJmWQduQKFBwZg7SqVBGUjGxGNj3RikcUvFzpl
Y2LV5WEET0HwEMV88LvabkaIMSpFRqm0GbO+i5VWw1WqDWyD0yAw04d0sMy6MiD2QvMawenjNZLp
3ofJsEj645yUN6UNGW8ipRSBaAP724B6XQDohsWEHEdHE4TNZCaEQqwNpTopVOiSvShR6oCIRMWD
GAwoQ1VtfASlf5UobU+4qHrUhUlr9EC00no5FJelv/N7cZ1gDGdaVDyE5WJpYS7XysmRRyO7Byjw
4illjcuvKl7CMmoDOR9rB6qgO1+E8aHwODMDJDqB0uokSrWz+EoGpeRJSzQ9i8NEKJ1PZwZfQU2Y
SRJHePpmpaT//ehqkQktj7TbX2P7yvxBVLh1kIkd8un2dyyC7R1bAsIEER9pLah3U+mRSsODoK6E
SjUMqRPBKNOmIqlmlVN53uRhM6zEInWafMQKSwTo8jE4KfRocm/u//Lel94r8ShQkcIGOdXAmrxT
MivyXorTcm35bTqLFGu5qrYwFG0chJvrXOm2bARczLqg8nNAMSxBzQ5vzdCitKxJ39u09YhNSmnB
ZqUKy5Q+TCilmNsLuh5kYajYB04xzz15jXzKlMKMXbkA41vv0zQ+NOVI3yhE/KF0K4PCHhAvzY7A
PZpKu0azqMLbobr4ptK2+cBl1Ulu0uZB+eYrDVw4hc027PGexoloNsC1h4MHq6JRkA8bFC8gW0YK
mFnNqcpHA1t69J7/pxvIVFo8bYw+ookTtFQ6vUwp9iRRNqmM8U6p+Bx23iSDk1pmqLwcS13ESge4
XFuO+YMhtySi/Vx+/b7SDdaLhJAdAjA0pSsUSmEYOjpdkhY3Sq30h7pSIvoNmsTfL0npFGsEi8sY
tBzylJrRVvU3mb2TZ/DHQQQ2QJ6oqCw5sAWNsINXOxtnLiizLOfC76u2AtT0rjwESi2HdvItgMu7
Ta2wO6XB7UQJHdP4jCITXBQBRkqmSaj3iHNEXoSScJpKzJmi6sRgexsYRBEuH6WN/kgJQAclBZ3Q
hLrm3Zxr27gEU9DhIN7oGSmSy4C7jG/A0s4jNcPf47KvKluhkqB6TVwcdKPS9mk03GnsFAdBocGu
quu4pGVZxbC085CYVpYEEwZpwKj06aINFlBi3ZLmCrYC8MIw7nGB4d1arpEtRudP6w7UyFU0FV8H
9URkJ1j0T8vN0Ow/a73s2U1XMHXVn+piwbDnWb+m1DK2ZZxnZ4K40nO1KzEwUqBm4h0TZQJZri4X
njr4+5rZJvDBGDabiNjPERMXO2tksBhJ4Y5jTj9aJhTsRWU+GajM+8GttqXGxjHvHKTcBWlfxYTc
cKx7ago5mADAQeTEhYL0I2gkSn6v64ywEWfRzk5z0s/6Td1Z7BnJuYGtc0AxZ+7zEheVlbTl0UNZ
SHWcuWA5BgKLHlFGeDgJriNSfm/aG7pz9Ap9PDm1JLqTOD4gxkEFW2HwjrGbXUs2nIeBxioaTRIJ
J2zVGAZCZArTvAotB2Z0ipjXhBkY2tG+5lHnpDLlmfyfVT1u08DcGGMVUv9C1blevp+80f98U8tN
wUJob1HGhPqUdzhhkRTcj5Maie1LF8vo0NdKitRBGkKOT9QDv4PlovCrZGdVxXNPLBDlRgRnmVKZ
LReFuuZXeXJ0ED14dOgpaqhj1M4YFtiMZr+acbjJPdKeTCNm/OrIujVNVesx7pNyMIkBku8myIum
1zAvZlCHo/J9onWE0rwhhkbrVQaavh8Jq/Qn7yGvAmOPOVHfkLh4ikNynsbhOXMEGfJun6xTsmdS
6u5oThXcjy6AgGgHofGUaowvwsIa4dQvxHk8puGYor1s573CSDpZhSCGnwc/RryD8XUXoh83MQ30
OP/3VLWhf8TBc27EV90wTwfXoocxWV/gli7kzwC8oug7Sr9ULMX5uQmiDr6GRPgKb81rqJxJpLpx
9ux1Y34BhZFbk7Yq4gyWWCKsVT57lzbVr/S4lDv21m8eSShgMgL0dYTAkycfYEnMD4k3S5hRxEOw
YjyQLJFD7+66DQDtTdmWah54r8o2Iv+hdo5daabrrt4ahzHtzNtauE85SAn+sify6iaMscw6nZp9
AqaWWbqrIhwp6NpADdEUIqpNJcmCw0Bwrp0/koEMODke5t2IBuO5ZU7ypf6FJXteBZn2s9NpTMus
3kDycCmsuBP8P1Z/o/tJrTEhZ7F7NPBYr3AMRntaL6uukKBLZxYZWCXcLdEUW6Qz+4j+e+0b0Xms
jiG+DAx3EBPosr2NrfVjmgbjjrRIdF4mdTfCil0zizDovtVOiQDTAUQyxapT0ZYU9D12wFZxRE3B
xxuE737pnOwOf73nJTSKc3p41i1QmeQ+Ja6P8N8MFl/uHYkRQTjk6LQRqHmgbURGm1yPLuQUqKHV
jlRiYGld9GTWyA04Ccg7L8AWdH5yZFbdFbaEXl641i4bSfGYvXgfi+JVAqmI44QpLxHEyjWUKhDg
bnKhZ9De5Zvf02gNyCgckFvxG72nypof7NJ/TVEDsImxL4UIrBWeBVP2a3q7wD3HcrjuYSISnE6L
YTKIl/C7HfWp18wfrskoorzz2Ed3qQuKy6U/ykgHXEE0JgV78UT+9zqrWp00BBQWcVzedhZOzhKT
yMoeePg4JgA84/aNcOa3gX79empQOlPAgd/3hFIS0dacXHWOwuC3FXZtkLHWgMIMzevdFAnUESTh
JI3prEYn+GyjhoHQhoFENTDdu5S39po+uptyOIyheyOTMuBX3AOUzJGykP2x6jxoIYReQZMIUpJ3
nD2xNiRFht60EXCBogFFD1TFIZcPcAs+Na3aVwZvXG99TPvJlsL+C6mBH5HoedkDvkqkapTi+GLo
5IqP0ht1XIb9q6Hb2YfRue+yltuB7fLON/ofDSUxRGWYJruCzkKEAQU/rpiq/Gig/lgtenraHKgN
F1G5HGnh2UwbbLEc8n53ywO+L5YHfd8kMoFnLiL05eBf7v5fHiOh8jrQqngESNFZrI4iBZ+z1Ixr
jIpNt9xeLmJ1z/fNwUr/frfLmnEHNPWacGk02jOLveVa5+rVMcLVhuX4WsvZMyyHl4tcPer7od/H
lmuu2yrJ93/+S3+5e7m5XCQEZfz+Y9NDKpF/fj9S15zoqMIu/vLA5ebvP7BcXS4QsvIHgZ9RmF5e
2nK0ZOW8D7PuCMVDdWrql0TNcXRVsUyELXDcxgZnuOy2l4PLxfdjvo+Vk5Jgf9/+y2M8GaLhBWGG
04X0EfXvf198PxZuICvM79vLY4R6Sd/Hir5KZiIx1CP/5SvrA6D9yvL450HLUzNfJ1N4SO4qu7Hm
bTl4twaAl11hsNAmMvgfL1y16lqO1dNUI4+CoAkkmLWWrFQZ5fv+37f/9X0oAv78K8vj04ak6g5l
9IBCOmRNzqtzdXpAOob/ZSucAfMYbpars+2xqRhpRI9Kue2ohK/l2vdFrETg3zd11NxkajSH70PL
tULJvwnGGIAd/9MTluf/q2P8YigHf//z34/RUaVXSp6uK6G6UJJ1gXZdcxGx90rO/n8lzP9WCdNc
an7/dQlz/6tsovifLMnG7+f8qWH6+t98WzcC2/vtOrZw/P6xJPvO31w9oIZJuwlEvaHMwH9qmBbU
+7/XLPW/WY6H6xYXsgfQ2/yflCxNz1QO43/A19uBFxAaGLBvoGxqOi5/qfr5fh8XUfsf/2b8O+3E
wg9LPzu0efWrTIhrm3sQcfVX4LinUTNZZQbpU5zXV7oV7SehNMlCKpyDgQ8J67vIUNv4bbTKRwaw
LGSSRu4XEVWdVMoqsw0bEGZGGwhEqcYdPcWLj9FqFZWWvgZa/9VMusIfeb+oEp50VwvOiSXJbRa4
ABCSXDTqAJvWpmVijEYDrxoNdyNq/IVJu6VXVzEPdvl2JtUI8JR/yc0fg8FMCD5i3SYJfNzSua00
rUQu5xDRbLVMCEpwprE74plox5OEykJoHTOZayuRmp/FSMB1MqMATw9CZ73WpOalKO03o2GpAI5H
rQxZhyb6u52J25AIEERk2F2C/DjNQ7dOk97fVqV/I7t2HafkbsKFZJ8wDGsK3MY+RmiHmVo8yFze
1SGLBV/FGjex/zPI9Y3pjGILlTnfQPrRV4TnAWBKnPskrXm51RNRWMPVnJ7LYp5ZPUpSdLA4zzkw
uayyc+LsBoKoon7Y2LO4o/7yy840/EouwG1rj9sau+i8j0djNyQUN0VWkTnQY5spMPRlLMX0ozPX
x5qu34bP6haJyrMP3f8EnfsEEBflW0Srr+lYUw56V2FGBErWCFQirnBXObnJE7FZq9H0P0GMXZpU
+zIlia4aCdXocUyxd2bnZ2Di4SqKlyLyOR/cfdQ7P1MvwmmIznzibYVzc+v13UuY21dVUCA4CxEk
pHC3Ed4iA1Krsri/m7Up2yS5fz909quGGhh89d6yr8yu/wRXhZO5f+nD5GoyZ2THnn9wWwtYf2Bu
89a+srXB3tas+MOp2WtT/KvLpp3vwecRaXpvWtVnKAPUu/GWVhQW6omVY5kDCCIeaxyzaINDPDrj
7oUvaQSbLhPNzpctJfcIlkTWPjghVGh9+mk5vyb2YptRoDSz0GcYkU3Ga8innqVdvPOM7rqtqOJP
dD9W4ZBdV36ZAOQKESAVjrlrHZg9fjndA9XOd3EbiuteT452OvUPWQssLq0PDCz53VCfO0pd5y4e
H0cZZQctoYTSUnthcRgenSD8ocrAFNYcdrq4Emo80mCD7LNvjtdSWuwHl7y7NtrMHrhAKyKGlPAg
beUL8wzxLoyoK57qUHh7HFzBFkRJvSLcErgdsE9BigUL/uGNCTSMim3a1T4CxJHhwi2v2Uy+MfsF
x2kynog1pYTnubvGotgxzPNVogGJKzl3RwOdGEy/V4HCYStkc0XI7rRrYYG52jCtO9u+Qf0GdnkY
1C4NanEYa1vAH2IHJOlO+jFMwE9tqkhDTCNnY6BMQKUGSKsU4TaYUvdcdOpNV+Otj3x5Z0xSInWr
ieml1A7ca09lPdgPhgEkvW/9tSmGCJg/afSFYc2PluCjCcRHrLVUrMb6YQRLeUOAMR39IDuxe6ru
aGnQ5x8RgCVJeh6UZCWBDLVzvR+pFhjoCWBruRQzgti5apzoZ9ulLP1KRERN7IJ94oMVihtURz2d
j0EG5JAZ5sZvSW/AikUuVOmveoxU9KPZ5I9m9Zr1nrOzNbs/Z/jpG0qo8/jTnvP40RlT7MlNAgBb
Is5AUXFAvw271zfgpefe1aA11grLBu8noqmjpWfNO8u6ynf5/Bl6TbOliC63OJuvk056PJsNRphk
hNfr5DZIxHysuZ872/JQikXQBswJ52OKLFE098gmgF4H41avMuACg8sG1/XObV2AOatEfeM2xqGN
iieLle0O7/PeckckkFN7tEX8xgSab+05vI+HHD+0B/q07ti/Wig33RFfqt16aCljd6XNRf7ckf4L
Svs6Ge3hxvCZUPwg/JknKHF1vCQ4WcW1IT60pGixPiLydp0GfpxhPFHTe84bzSLzAF4GJ/+2RYK+
D/SB8ohe3cDZxaoki+OAFD6wHOPgELyyEZIY0VZty8ypBzEQZbs+hMKOVAX9sXjVfNO8naARiUln
Jy3BjQaBn++jdnxF+VpeDC96llN3GgI6JVED8BiTPHEnBnEYnandO3ObUGfUb4ygvhdD3K8Dtx1+
2GY7X+zGu5elU5zGjpdqCDr2ljcIBKhkAVhkzzxRhrv163w8j/TgiamvcwTH8wY/iNhQbRt/iAr1
cibag9lYWHar26Kcs+2U2gYk5LA9uz2fiMnWOp3DFhJl0d6I8miGRcpImgb7IiwvUJvee7OPSaXA
GWx1zSvmfJQa+AQ31sT3h2boqo9aGvXRBDa3wg8L0Y+Ce/nBXOO+zJ5NLspj1snxnFEl3hZm8CDh
YBA10SCQy35Ki8QaEYceARHBgc7qziX51AS/yVbX2Te699mWEM9sDFOJMBHaVgm+GtpwuHS7mchC
i+rBZGvpVUTYSKkiXSqy4QdN3hdSSamz4Manbo+4eEz2gVHnJ5/JOMv79OIn9jVKVIAolU2Es5gu
eoGOptca7VHnB72epu41geGys2u92FO37ja6AkfYGfx4m34plVgaQdEsCEhMiVXtq8mlYlEEm9xt
xKlPCCdMu+OUOOb12FDjLgnW5qw6NsCC1xKM6MXNMvoFDdqcgGUG04npe+55jENWJ695Kfp1Wlav
epD1F5IJ+suk1+9+gn013CHSqTbSJK7C4Udb5ZW5RmFLSCXBQvj8W2Ik/QqXepnzyQQm/rsqxzdg
JG8pgCacZaWalzINLifkPrCi6dZKRXOCV7vVwpnRkm78nvcgXqLmuRdfbfeGkJRWINrtPYjTx8gz
g/ukOweCUIex8fJ9WbKQMNFcgwibW5h4dDsrrCw3Nrk3rucfiwI9vDsSAYC86FnX20sv8b6TxK2d
zLy8BspOdJHXNee09N4JKCbEU6jvOM2qc508xE12DiPMQnB9xqNJqvDW0ysiL6vsF8uh4NRFtb3R
U5JeU/Ib8cwbTJqz+dKYhdx2ltNtLA1dStfxU7FJ+W5QAHaVcySd5KTDPfsySTwwvIPEw/fDpt+0
d/PYXlVyZo1VujHmI6mx+pLkCM7Qr2L436v/x96ZbTduZFn0V/oH4AUgEECgHzlTFAfNSr1gKVMS
5nnG1/cGs6vsyvKyq9/7RZYopUkCYODGvefsY3o9/TwTU1Sc1T+Ye/o7UchiZ7Zy06fjLuzJ32hl
f0z6E/qF8aB7qbqbLxk4MPJu6KAFaOm6nOJqpdkN2JpsKteeN97Aq+Y+1Yb2jWsSfDp2yX0rbKws
VLebyvePDFFYQQdv2xfEEbWGo23HmTQTKIfmcZZdsBysYlXf6Q6OgtSs8nNDK3QyiNVLJ/FIcuAj
HTsaLGOBv8xA428FDnP9hMmvhJ+6yJPGxWJQCUI+MEjZdi6WsB4dLoHie+Pn8WGwGbL2IX8mhamv
LYiNRWaaZ9d+S4MGAHVhJjsnhdsZ1MOrnxe3Y2p+kzNFuOnx4EXQV/mgIDrQfRpxIzfpriX6TXmZ
tS4KbgWDjiFXDec8xeDZjc5bN2KlL9J4O03RGU3VqmMeCzCmFaRR7AdKFy2NCIBy7+Ose7fzeq8F
mCLa0TtqRfapp9auLJ9Lw0U1SkcOa0ZL+DThWd+9Pv8MsKjI8JurWnT4427q2G7QbyfvK3+nx77X
fDyIvoCM4R6pTc+abiEhhfvskSk69Lsq0HEmomFvYu0oKCJa4NSkqC+rsUY52xN1o5aA67faVG2A
Tm5h6j5L2o5aHpkrclGJj2FAa0zTzhIQJWuPzFvH+S5bwqv85hYz3wN/qCXLLtgUZnGnUvuRO21D
X/Wzo/BeJGP94pHPVOFGWQatd4jLHoiAAovM/GEB3/lIO1WWz/MfmUX8pKS7G8b8pon6+9LyblVK
vB6Ql4fcqLANWdiGDJIgmP4fDeEektG+ywng4sr+arGZ+T6jh7jYFAXuiq7B/qq3mwI/RYl4WlXF
QwPxtK/ufBe9dZk+Nv5FRtgCDQUj2D+Uwvq0rUstBP1JnrAUNRBo9h3udCBL7CC7EVm3lTyXVryb
n5cN9SI2ahKeuccTzLLKrYdq1IplZ2SbXgsIAR9sZ6H3DFwc4S005a3T3q6WWanPH5Cj7YKUdfqV
PYa4tEKsMy4bYh8rYhHuxsZcsfXY+wQ8Lxgywr3GYiobgpLM8JhadfOD+N1QgWUFK/3cDQxVM+Pb
AI26r+rbod0MRvleMzMnPa6O79EBm6dCKzajHH5o7khK7pvlOC9eALq6SB+B3N+jYn6rreGkUV2H
6XQbVMXWGoIdo+HvYtQvyGmPdkXB0lakQgUR/eTxIRvUoz1mYqv55isS16M9il1ktHsa1AjgcMIX
Zwr6NfMIsejFiE7VIfcKdmSHWfBcVNxcaayjEBDjSqvQcWrZnh1ZsvQ1LaK+Leg4FopPQ9RsvOqi
meml9rhSCrLbKh0bcIMuk1hb95zeSGpKJ4fdx07vYPkGuI9lLnttod13xfyBZDrUAuIy9AVSxXWb
x0caj+vCAHdT+vd12nMwmuEhVeOjmtJbpw5v7LjdwJ7ayFae+qy5IYvnrJfjuTIJrUtybdeo8lRi
kTHYhtlhuLI1eUtr4KUj8VoDjRv0kpmAJeB4hN/aWL9D906WJJ4LiKWRtO5trX2tIYWzCJFkVn/q
AiSvlh1dzDIwqk+801vY5buBwTCKzLfRESdtVCdplZ/x8FgZ6aXUMRfU4Mqmp0avt1VPoYcrzFLq
o0D+LoRxcW3/CdDlHgPhymUKnLez6RW941DiiPM4AtxTkzS9VAPkfmGt/Ay6mGeN37ogui6ZZIJt
6qT+Vmv6va2CdxTgNsqLSLY/cj9c67Z4SPP6gI77uy7kBvXLqurqR0WGUZycXeVvdMcjPYDtVpru
ST26yzPMiGXwxGv9MqR3B+P9jcmyq4Y3pymffRa4KbbXeWM/Von90QQzXM5UT11qPelG/eE22ne/
GW8yWA85gWC56xKwRl52/8M3060eNWwYuFiwWSD4Ld4ZWp36wDqljUgXafAqvUficlGi6oDjO2s/
lP7RyotD0fV0ZXtkKpPkYz+m9V0uoEwa45fZ85EDOPCSDfSnYjlXwPmqcIzXplFPKQjLWnNPA8VE
VsjXHr4Faxp05e7UxvD5k2+tFr1nnBPPjR9a1F2Rq9+OFmZUz822LbYBDU12KtsHFgwfZJmx0oph
7RbZjWYPFxvLUpoG21qUO70ZtxEbC5QKjDa9BwKy9pFlbH1zPLaSS9sGH95eyFtCKcVLxLMQsSUy
tXlZ3Dm4HWdj1GrQ6oNmvTknGo1nZVKN0BzruPswDx3D57AsmAkmaMjjNvioTH9TdtY5jD2a1xpD
n2SYkeUsmEm3MxSUOKuN70tWV4wgMxnMXGJh/UiT6JkxNS4QhWw5jrC4ef3dSGYLknbtseK2ufDS
4jhWWIB0sUHN9DwVXNVMnrZZqG+qEXOhATyd9nRU3sVSEBZWZN9qkW8cJFVgNC6TZSE9mQ12+n3v
0nQShEzb1YsL4bQUVUnjK2NniuAfghOajjGMFlrf73xtR0duYkfMwkF3Qo9oEQ5F32y1pn4zcvuO
MeGUGScm2ee0Iepa07dG05+zTjunkB9Go14bMVujAT1J/GT1+VNmFwe4CretiFaj4S8hMry64/QY
pQbpmLDBy/FYTCj6e6zKC1FiIUojtkQESo2gF9K50Cu9aZuzDbTsXcNiYkfeyrTzLe2cFSklwnRu
y7R5DcR2GCr2YNa9FP2lcrLXID1rIQlLFndcdn86ahwyH9FNVstWvBpJS5lskUYSUxrYs9XqBuHT
q95Fj0S8QRLwWSO6wTnSejxN4fyxz+tn4NjrisEoIXtHCmAqrT5e1nKVdfadrLxmPf+/Mn28RcGF
4csmvCLU7qBwpE7+UfkQ/MT1wnd6f0fhxFmBTN5L61NnR+t7LSoD54aA5lU85WvTHV9io2cALrYt
NwojOwwmOie9/PRjGwKGCStJTi9VSeYJs56E8X4ruottM+cstQJB45AuowAJ/jDczuerbPNvnd09
u2bzltbJqSklrNtk2+ZrKyzuzQKKotLpqdljdczGD3APXyGj80ZP3j3CWxZ4F+KVK9p7wL5U7lMU
rrza7OcacWlEYhUw2lmM7KJA5lDRCw8pI8L23rszINSpKAKThZOMCit/aKoHIvtkwww70TRupG22
Mod6F1vksBjhpqaTDRSDibxsESIAWgIwi6SAB+a8sg0NlXBZyvaIbE6H5NbLFRv0h8h6q2V/ZudK
wZTkVGzjXTLtHTd7QIjLctVNr1Un4KrnxVb3fdIFsrOu2d8aM48XQwMsSKQfcT3eDO2nX2bzAv6c
dLa1Eok2MzKSbT8H5QwGfdOSNDMimMtD5dFXaBUJOYRvCII03JVlm6fW6hdG0+UX/N/HnGuZVCk2
6PFAhGrYqRsLd76WhhhUIAYTxE14QGnvnInudp5TY0XUR4hQv5IGiGDQmLvaneB4EK56O7F+2gaV
kczqjSUC9wIHi76dy1JXTwjASrbwm7gg9N6VHvIJTOmsahiwyXMDItS42LWSBlp6XT8MuVmte+UH
a1mjEsKquagD/5EdwfcpsOJNWeNRaDta5n4ilk6Fk0yoIDyaYCwXRmk9RrZ7wVpjbmFJXuzeOuPy
QjMltGfsSXjEff9x0oaL5WXPnsTeKZu4XomhJdCjKa1dBJJ1myS5Twy9Qd2coYHBFGU4brC2DRI9
4r5+buMEPdzovJi5R+ZpNuzBGGLesF8JG6X8YasXUssRsetra6u8l5oOD7yImpXZdhC/04oAByDO
Vc1+SpnZjGTHS9spd4uugyMUjkQuDs0J1Yfjrtyg3FckDTzlyQ+GDO9VfyLIYAm4/gmjMVNetI1w
1C2Zemvd1MCWsKKN8VaE0r4leJRKaJ7h+OT14TKcHU943pzA7/d+Hr0HBQoUZB57SfgP9Vth7eOE
mIsoLfck7BLWCTmz8YiajMbW4WzgknFrRfJv5L1JsHbzgD9canUlt5i1lu3ApSRii0hdu7OooeAn
yAFUJ0GIB/hyDwSSfkbdtAPEjsUW2B9XasNNzb4E1fBFYAu3uxfCYNgBkMaZiCctsp6xDOpLXGwP
9XwlVxVjkYZAv8VoQC1PcgVQXBHZ6BPHCmAOU5qzCWIutmrqJaI2hLct1HLofkOKr7u6RJF4HIz8
ORiJ27hUU3FwiuxcZGodG1yyskPKWHv9t9FQH5O1tVW6sxNoJrlGzMxk7aec5ACdDi/S6JY0u1kz
ibJ4yJ6LXvoL4j/QYVqHoim/c4s76qSaLg2dHa5VIYDy6+qYG1CBxQ8Dt7t1mVTxPTWJQ1EaJBZI
sAvlR1uiT+/ZX6fsoJLnFvbewi8MdE+oMYETfiQF87BEYPgtNLEOKRLkjkSpdZZi1w60reULOBqo
LfkAp64JWhx1iKZt+8F57Kzum1dDnsCVMBXx3rIxZPtAbkKbfpxm7LllS3iZ4QnVCsh5ci/NBnVu
P3ywrWJ0BbzHjgmDzHtGRYkBnTjOvhlut1dA7HvduO8jvJk9WRZj+eBH4rtZjcfIi6m1suGHTrJy
rPpnEbIpcZw13aEnvefu41Y/tPxFdFaw97jz1g0ZPhafZFrSGqLfMt1wNaLqoy8rF4Zid1HG8OC5
K0aeAEVukkriYyuIinuJbZMmyCLohhNDrhebbuEC2+NnEFR3IV2/Xt0zQ1mVusd8HeLZOFUP/kCo
dtqecXpQeQR3UDEPsvGK277R93SYCaaEmcBNPM3Wpj8nGNs3Y05AQmxXe5rTH3bj7UjduWGXtHJC
YMguoZe5DR8Xva9Pfb+0PHlHQtJ26MqNr/f8z4z9YPcAYeJv0mtedV2eG61CyZomDz7CCjuC4/Hp
RzQ0MupGq6GdjgvTSQ1kVvbaxF0uBLJd8gxOFSA73si4Q4X+blg46JAt4uMjsqbQyZ0Gd/5QhwQX
O8W7GNhqubC3TNr1zGOG+eI8+j3xSmlVH1zdGLZpUXxqYXUDjWpTTSYBpMFd2Djf3M598hB3TxI5
YQpBa6H3FCNVTWxeelEaPs+0ap79kpFi1G3LJz8dzpHTKVKBgp09wZIDWveZZOXeGLJLl0HlMxqm
shaQyYaoJbqKginFbE6wwTj9EgH4+49XEOg1FvD3x3758fqL3x+7/ouffxzW23gUjJ5SRSlqP5BR
ZGz0iUNYAStC8YXI+sohzZgVMGKe7jOMCYsr1vB3+OH1x//0seEarwdIaOH0ISFVc+rKGEz2ClkA
tslZJq9m8cn1y/VHdNLN3pmekNh2zeGKDUywUJP+ODgElwbYsH8CdK/w1Csn1BpSRcDwbLMoUgeZ
0PXbqTHOngUI1lMhi/LvQjBQwDB5ZzirVntcrMCycRk3W73AhXKNmLy+zJ/fXtMmrz8XI0lqPS0L
h1hINJ/opq7I29+TOa+PXX+8/sIBNc55n6X71y/X4E4ngafA/QJwoqVygpTnXyMAtoauYaIJb+pK
9mxm6b+lkxJyjVRlnFreXL/7/cv1sVTDvOS231VBOo/WfyS4dPZ2la8CT5Ee59OOcwQBaIxvTsIh
+Eo2QbMOex9+1A7xIVtRmm+JzhKnanpVJoHIjerZpfJFse9J6rw8FMRkr2CDr8eJZVLIzFulA2Fx
cWx4e19l5y4sxpvKGndGpbO4jt0Jekuxhj0/EMDmfBtkQVwyN0F2y/j55QuIruSmYxMQTTI/Qakk
T6juxvWUu/HWt/daEn/p2HjEoKwbt+3HkxqmexX18Y1pec0BwOmNPpbfK3Igd13mxeytF1HdZ6e6
LNpTY5Ukz2BhY8oAaJjErRw3jVN2HoIng6cx85yPGyczT9OIHEGU/brvcKtSWo3cmLDQtE7pfJj6
Xuv1O1y79amT1dHIUY1Mub0vCBNF1RYungCZJUcde7+fNeLUmUKc0Kzy6RfDjafZ50kUX04ah2v+
SXtKZbxKM+tYhZjouLAxPA9q7xDAdxubHhWQWHna8Ga4tFFUYX7WZpMes5z6fWL40oKKcvhvpAaP
bsHIUY1d2r9BxUrt1u/9UEXcZvPsjO46O0/hV95K0pMqNM2K7mLU6fG6sTkr4EEocXXQcIDWAOg5
DqHS2iPTpeEoIQOusE8wUqHdlpFDtOkMPDzsz50jKlbnSI9074fZvemTLkWLDdL5DmTdl6BFMDFi
W9glAtrMBA5CJ68h5huqKE3HaRWXbCXoA5BlQXj1GKTjiTiSxZiBFQ/nV8LsSWM6R3ljEMFMertq
t4Ptc1baoVm6RVpxJ3KTU9yZr9zv9B1tukcKkLU+n0QmSihNGKikzOT4qyDjyopLmFXXx37++vob
mTrg8tqcA3OYsFAVpACnffoiXPXREvKWpyW1a5Q/WHCIIqs6eYF9E2ne0zCQiTa841f/1NvoEUPO
MU5heIny0A/GY9j4KP0t4zlH37nQ3OLNATRLh46ubDndYwluD2kiUCLrt7KhUjRs0toYwOxgDpRl
clOI8LbOqPMisEpBQutZkMHszOpuJMVLoi5frNwksw3WYqKbBQaLeu0GsJxtjzrV0dz70gdJkIfk
ImYKJ7hldI8u9yptUHd96DNP6sdLaZC/NJmgTImWGYjmUo187r3+qMb4W69ZlKlsPHW7vhgp0hmj
ukl2jLYpSwZ37UnC/HpwcAspIEQ5x4YxakfMmQuLo4rDhyL0iOuibQVjq4GjSsA4ze8ffUkR5qT6
W1sU29RJ3XWfiw4+xUGRyIigXXxJ9naL0rDSjfSHey9k5R/Jxo6kXy9BBuwNmxgy3yH9LdxoZj4c
+ngiIjPtXltb3FvT/TSj04LKv7SamdySoKeWyUB+I/bzossPWhgOVJAnHRIXC6FFd6XM8aRpL17B
5NUMMma7UNoB+r+D2kN201X3uHXXfXQv5Ql20KOLPnkROdkTvKaVNorbsjRSKI/2nTKCfdFEPyzj
0nfBSJOcmUWumrcMxUec4yAbHbZ+7fCZQcbYV0xILtoQOKuiZaSmm+bByDfC9ovd5HuQeNjnoQGJ
ztOkW6u05zAk43aQJs5FKsoa9xODsAE8NiQld9HnWbE0BsUJZZMjZtyMyKcZ9TDNFEX4KQeyDJsV
pr4Z2hKXaxoU5lKk5afjW98dx5OLllml3gp6kpH7QOLhsAsk4XFVJo1D6b9DlDJfWknDRdY3cLj8
PRRAMCqx9mJop5L6rMhRoFhV+ZGUBss0XJki+DIM1n1nxqFVycWlOOuIJoCCg1ZMC43Z20IiLRto
LYiXSeVTxdbTzVxK1kI/jJKRHSSwfG1XrbGsZrNAONbvkYIm4Bd4YzzJtoyEkoX/oWob8FyWIVVj
87PwbZGfB9oJC3NUO8eesHTkfnZf1cUTiqnvnRV9Ru2HsKTcdObowYnxd6y71iXlYKWSpl5GzhTp
JiwC+fCkinBcgSRxZtVus3nXZdZuStrLjW1Na5gg+bJphjPYsHZd2gwfYTwVpDwKeSvfA03AtWFH
yek+F74hv3nS+CyD6UzigrnP7EqtIyCfGRN6rAMuSX69zme7oVdom5TNND2Qw/tMNFsN15WH6UEU
LjIgwPC9Vw+rFI4Q8uHyDhJCvNZMgEf4Tcx15YzQZeofZpdtfS2ZHrUp2rMiBTe+kZ1k3oRbIOEP
gaRmNlOUzWh7uqUDbjNoLGySSfY5aHG/qAluXLisbLR07WMkkeiQFKIr62T5gDVZcemM1ejxs1n7
JQO1dszqrR11d2sX1R1tWXcnlHEOGUpVMrhPYmTbgknF2tX9e2bWOzpD6uQ7ms8VXZDtGBTTAmEY
EdQFhYuS2JjyJAcNOlsJRftll9Nz2mcd/2/7RtrmbeuN0XPSngOr/vCH7rFEe0ChhgGx1711hQ2i
jbwLXRa1Kf2S7nMzksmYWtuO2njh+cb3SoPElWKjYUNof+Z0gOE2O/16MJvNoLsfOuDKZUfsAvWP
/gP3OG/BKXZWZin4NWgcSY4jRostdWiX+qbM9jHvbFk1LokNyvAOmv+Z1Q7yOhXDZtQK8xBy391A
+50hU5o6BkpXxzHRVkZvAZDAmIYRO4wBzDtzoAkmK93BOucrnJdNpvfkXdGrAQxGCXP8pwGS7kuy
ldfUsJ6gQAyd35O21fDqkxZZWzPLayqSbJPaxK04xFwuYi2EHIvl86bPXwZNhmBk50fmL1OF88wM
Hkkogjeut0BGEIcd7KrkVuUX9bBpq/Ll549oTraVZRD7QEDihk02w8W5+BvxG8VxcLh+Z9NE3nUy
Wo8y8G7CxEXCef12qmg4p4AiV8SyPIMraZgc8ifXLwj9802Uta/81Oz0PkCjoScH7C7JIZi/AwK0
sptU7Ef6qXwEs71ewKIs6jpfhVrlYsAi33jR2EB6TAcLo9kConckc2FnmN5GoEQsW2V2YHE/BJkT
rTlBtwXv/lDNX0rN6zeB1F6uD8WB8pYoS7Jl2Ugr3kPSCvelJtd2bbo7RR4Qaub6cP3S9fDehoJU
MccFPGfX2sqpcF15WYR9OLHkgijvaJUMJq2qjpyZUW59zjh6QA0ZVsYfRNCWoKX4xSHp2pyIL0qM
liWQ6zqFx0O2dBbHuzZUp7YaGC6mGG4suD4g/OL6gNwRQHSFVCANuXykjhIv9IfwQPRGyGuMfrBt
5XpARXro2Z4ss4HBRVSpRWIMNExsh/GUNRYHegvFodGBDfSFuTWEgEs5uXF56KAKreguuHQe2/Jg
Dr3a5o1/S2gH+NjUhzYuiTwyan9eXXwGIdcHnShbcUnRBA8hYxY6KfZXd7QzBodYWfR2rk8Y0nEr
JWZ/AatsPggw+axtW4fH0nfbfRXqq+trj2g/Ha7f4Yl1QGJTRNVjdc68NLyrOj5pRvXD9PVp7zLz
Bd1QbfPOwcunDxu97A+BZWH9LKhntKk9NykvINSHV5MR/KpU1S3OdrWY9M6eb9tvpU0HrC6JI698
yrnRtN850Jupb5MjY+2C2KJNjk6IBCCUUopukj34K7h4OAP7njAP5vDgi8ONdWfdez213uiWGNns
N9HVz1GKEBoY4CYtkFxCDOeqhQvLOC36+n87xH9ih1CQTq5H6sfw3/5n/m8JbavP5L1/rz7/iHT5
+W/+1w3hyN90i2Q2w7alLggqM//phuBXDpI1qWyX7pNt4kv4hxnC/U0JHsAAb0lHFwb/6B/mCPWb
ZRmG1Pn/mUqYuvi/uCNQTvxqjtClbRizYUO5ipf3C88lJuwiwqjIPpkKdKWAEkz0XDfKVjf9demF
QUlbeOQ2trDmDoTW2es+LMHBdVyfaelQvNfcasAQMUzU6P5GrEW5QSEzxk55kIRYLDa6ww26qBv/
0GXI/hVj5YJNGqQ2sznUKYTzOLht6zlB3Kd3VpDMjKYE5q7dsmjPQ0Wt0VdGyXDfRbJcO/apl2O6
D5H2EQUhD7G9wobPlmNSBHaM+Wecp9PWqmWEUB1+ZIzFDC3nqzXIU17chKkh8D0nb5ZGuiuR64wq
kdmOo01XLnCeR6H7a1oAJwUHYU3ziBEjthacHkGBF5yZDvGKmPzlA7yuA/ErjIyofJE5BdPBHn2C
1a1tQXv0WKEf4M6OqD0d9jRpJxAOTbmx6vhi+v4bDQLjQYUMEmJ1S2BaNeeJIFIcHymemLk7LE+o
iktGO7ClLESXy6Fk4zH5+rdJrxcqQ50zmfKh781iDU4yfvB851tYbKrkKCpIjD1BXmtuuJ9T5vQz
nfJkMM9ZusjE6JLWKzMdKbDr8I2BY+hr5jqKq9mYawzLMWzAbffr1G2KTZqmrE7NhmvoK+5pkaDj
GxZV1DyQe4ue2uDcb3SzeU5NOsnTMGNG0ScFNuIv5X9A3YPy7OEuMAKThda8k3ELs96NyaZqAyZt
xBtvzoj3sFL0/Ur346/R4o7nkNyqkxlq5OmxpdhNLfvR82D0OrVdLuuKXC8Imhs3Kj+MnH6GLEHi
xbbNPCtKLwFPZAvudKHTHMHMgAo0zTuk+QB2nFuva48G+gao09lDB+p7GXq6ohoDH9jTIifQuFuM
fr2PlX9nqvSW7s+t1L9XRXopyhj3EJsH3/PIiYnm3eDov7m2tx8LG00TBL14nwhxF48x3mhu2g4T
1jZO147Kkud47jdhaCEmvRABbV1SFBhJa7tWHwmTC+nYM6ltyzNJomvPwdIde7zzrmXaKhFD4ElY
FFSimxTk10IrJ+6Xut8ux2QnfK1Yp+zeqjZH94USEYe7W7LFHRDbU3XZpbNri8pdulo/7On7rHwU
tWwPRbYVWVLAh0P+VOjw4yL/0UZfuMgaHPGBnn5F6t5tggPS/HKdu3MbVUNa6mmLtqLsH9VDW9U9
IvcUGpu9dabiwdbG5l7zklkNTpZKFTyLAtpOH36h8fdID9gnvdx5alILJeno17a7i8aHEV7EOkG/
v7Zi9QgPx0nsas2uYJkTygKzpOhpjRc57ero1vZiZ+0L5K9RygbWKUt3ZdOCqGOWmrjqwn3xvUqk
d5EnkQTNDVPQE+1WNILz2qaFEzhwzPJEPL2MPUZJX+/uQfloK1Oh2nOYwbejCWjmps7EEslnRUgB
ImO2ifW6t8s7RtDDrZgGNL4NSNmyGeE1iqxCaFlY25RtJSIdVidUqqp0rR3z5aUeo3n0YjGrO5pp
YwVkFXSTu/HYraMKIOMkeMiDEhFBkD3UDSO3iLyPJPKMLWUe9PjA+AHdTUvB9PQPyJp3HbsUPSMj
kExB17g4pZEQc92fuvHOFNEBJR7bfxGgaSbTXnn6D3KewxUhIc+TmT2EPhPUzmRXAcHBPtgkCB2i
gcTfzB7XHVmSG6AB7SIZ8vZAvzLd9LwAUaKxCVuzOpg9kR2NNn10MfRzb9wAo32OMPixNqBA6KTa
Cr9pdmMb3jlDPSA6p8GWe4r7BrXuwTSxFBetv3JIAZ8XftMY2gOTF0giycwL0vVmN1GMWiFWLNIl
XRrWZXwrkwSv1tyOJqYuj3u5bVU/sOiwjhLJNa3cPEPd6NFVSEX9ZTq0mQpvAlA9ltohTODf+J15
0TIpDxnN6mWsZdoySEpK/ASnVRzxdJrtRGCYp1MTgbLXqvwohlE/KCOVKw4FkGTA30HpxrdOJl5c
ILK4sxz3MOIr2QnXPuaRTolOx3GNkAWTWmPZP19FNb+U6+spp6/AicgdnR9Jmx6psYPCdH6VWRAP
B1j38AqxIU4FYc1jSRTyz2/L0N6r5lm6+XRDU+Mx1wUS2DbYjYaNFtoy7wbB+IYwhi6IxY3t1OLm
+l1GZOuNpUEjaSKJTG3qvlJZ+pt8xIxjRq9dwqPzbCuh8basTIvZ1mhd/Axs8ehOx6Qhy9QnCWlv
IMZuW2fY9tp0LAddLP6/AP1PClDD4Fz9VQW6SfIq/PhXP+7Pf/O7H5cKUtlIGw16HFSZ/3DjOr+x
jbYl2bymMcf0/qEANSAKCipCG96gLvHi/rMANa3fJCxBVyndBjiIr/b/UoCav/AEQZkIaQmLyGE+
BEKfK90/mnP9ftAZ+OftThIvsirTKjxrpLcc6qI8N6w9K6QGwTZM8bFwa8aBadKQzct4FRUXDBHw
Rtr2pCFcWagCgL7DpJvOOejihFAJt83qfWN0x1qWilhe2Fxu0KnVH4735aeT+L+yNr3kYdZgGf4l
4VjqpqVMUolNXTkc4Kv/+A/+4rL0J5btgRkhp4rbcriJEfQuNI/CF61/Rw8ZHYvrfDjkofzNcxtz
ff4Hc/PPJ3eVhP5oWZySX+OVRdQZrEHNtoJmprp8WyYI6hElrq+iHTab58IutEWMxcATmKn++r3/
6fNz2tyrndu2BEnSfzx/jH/iYgQauJ1JwMLqY9pSENNq9Jap42sY5fZlSDUH24UGHVT2v3n+X66f
6/sXvHuLy9sU8td4aQajKJAkB18yvKQd0d37FbWhGKWx0K1AcbtruKOo8EfVqQTbDf0c+nkAszNu
BgvSerS/OSR//opY3OcPF8L/X45IMwSeJ4oGjWbOEm9E2Jwzwypv/+aN8+H85cRLk4+LQ363bQr2
kf964GtfCbiDHhuXacZA46Jdz83v58Kj9Wg3TED9zDtNNRBdszN2ba/1F6ei55sQbHJbCCvYJoNt
H4gQ+F92ws8t8J98IH4x3HNOpIm3H+SoYXJJWvMR+sMHAtiWKQKDqI+6/CDlg72BFvywBGKM0XsM
LX0GZUXF31wJ/37YpWmarknYnmEZ/7aR9YI46pXI2y33Wcnd3k2Whe7m678+7H921CF541h0ABnI
mVrwx7emq9qMjDjmrfmDWk2Kt1HlyD4TAcL6r5/qz47iH5/qlxNsW7pf+hJJrBpDODlJt/Lb6INY
tIKOssU+WwSrMBiPf/2s4peGwPXkkZMw411tlwv4lwV5JHVAsUVotqajtyC6mmyHXR+bNaBj6g5r
0bnnAPnbsSj6x8axaNGW3U6RC8LgzIlB+UnBOEzbkjxs7uLE8Xjd5gaFq1qptiP4aIhvS8mODFA0
KG0t/Kp8MW01zzx649AtCXL/qrFF78b4UuEEX/owDSiezfCWXqPf3Bmt9maVMtz9zTufD+i/LqVS
6FArQNsqx/y3yxbAg21Cl2tIfSUiygCgLZpMLAKfd6UF3V2jQ4fsO23tdO5jnTD6iKzxwnjBWQ0D
hH47w6HOJml2SC5aB769ynv8oFG98kMG3h0Xi9l1OgA2tvIMYU7/Q9h5NbetdFH2F6EKObyKOYtW
tF9Qsi0BjRwb4dfPanpq7ucw9sPlJWlbpEig0eecvdf2PRrf7Bvrmt7GbFpHx7RhXLXfRM4ONPIH
fRu+Ti5+WDPpj5qZvPz9VzYUT/j335lrl1qsHP775VRNApRW6Ja6TVl7TCn7+TDUyftYMslph6c5
KZmAIsRbDI5DyjR2GuR8H1PQnnXM/DCntGNUfi9S/q/rn00Ec8umMj7H4QyOlDBBBrHG2u0dmgWd
u46szHsM+nAb6F8TzY+fcpS9d4PHdVKrkSabrGadzCdkYbpOykJ+yIMWOofGnwGDxAzoX4Oyeur6
I0z1O7uAj+NbHj4zRr+Fg9bzkMwR3vHYIz1pqPdDL69RNTz58pCOaMzLvBfKDoWs7Ml3socmcZxt
4OKNcot+1Una9SXb5JSMwsbWvPXsobgozWFg8onhYEFwTcUofFzTZHqyEnHfe/JCj+UuE1T3oC++
TVjOcHkj4TIioN4YIDMPVYp/7yFzyLWtrPpHW6dRNGjdJRqYobQMs8fqqRbI2SabCLdSZnsbzzei
jk7BrICEZVL7ZJQew7zgW9w43yAn3Tv2I9495y6vnS+m4T7as/3q5TF6y2Dc5bQjUUegAuwgJtw1
sieqnSChxKFwLnPaNaxXKGCb7gJD6x9H1e8Ll+/Q66RcoxXuet4vK8jYRg6GTs6j3u7WTBmY/qfa
woDTEI4026KYTDSQGP9Y///4qg5XXYdBl7oQ/LwyBw1HRzCnXHb159Yarn2ZffSNex5n7QmB/Esa
uK//OHt+33v5tGgRowUoCV2wNj+/ZBsFstAwoDDOksSyEw45jclDgzdj1bw5HqGSgX7QOwVXdOb7
v7/47yeuj5FPbc/he1uW+8uJC0ZEJkR+8et65WvVmOtkMrWdPaeYaDpzT6Xsad+1wcv/8TEbYMZ/
WTF4YdvFxe9bjPN+/XYh7GuUpnzOdu+dA86wlZUDmMmiadylhXjLqRlIMOq6uyyezy2LJwoPBLLy
GT+W8a938/tVn3cDrcCnWW547Dt+/gpSAZfarQjsG1EwL3W1bESkogTktN1hluPMHFrj3Ho6Ciy7
vKQhypPMT1Z5PDyiRCXDLNOXf/9mzD99NeyHaWyQ7WXQ2v/5PdU1lh3SVcjItkzkJZm2qlzbWMPJ
fq6i6UO2AxPWuiT3wjUjrnvZCzCZTxM6BxIRjc/pCFB329rdPvY1Jrq9wQTSpRnJ97rs9OjRSMxT
R1L6ma2I3DCODrswP9Vz/BHbIc6qlB/991/ptq35+dKIydXzVEVoBdRqv+xFIqTSWhhb7cazcb8X
yy7q4TiEiGFkrwaAabmQiajJJrNJSM3GdDu3dn2XOerEz6nWWt0llYetC0CJdoHNYKhQfpFtDviN
pB1vyLI1cgl9mUZAinrbf9TNkoaeG88qoE4FhhyD0eu2TskvHNn4T7msjpgPIz4j1Ez5P3ZfgPF/
P86pjJlPegxhqKB//hZDowlANQwto3/wuaRhIuiH7aLhea6No+zqReTE9i4esBr3BbaxMv5IhIYI
lQ2/7G1ty/acBBeEhksKQFovFk6uWU5wmJLyNQeEi0SbYraLXRIUv2r+8NTEmb/PCkxbmGvY/7jW
EjeEdWfCJL9zTMLfXJnuIcdFqypsZxTr09vc5syGU5sRCoblpam3D5jxv//9ALjt+n47AP7n0/jl
PBu6bLAjECXwi7CcEYzULMzZaO5Kj5lzlfrkqIVcRgf0ta5B6mZgMsn1POdJJt3l7+/F+dNKzwac
izSrkOH9uvT5kwQm6pBBH+QeCZC2Px0IIoN+hMOpNlAKOuiVYSujIokiFoTMuORjSeJfUO2ABmxn
3vgxLJnhOFXQUapOBy/IGQfN2ow6kD2OCohmlPLVgUukHEBvndHLXRDR/gpr10cubz/yYx8bv0+A
B5HZHkvkS8TgFavcFx9ZgW6EjNxLR8d57eTuKwNavMkBtk9rDsdNqoRrlr6LTZYo3/Jz5u0QVcaA
MbfQXyw7fEMU9QRUl2t7Fay8rn7pwWxZdSyOorYWNklSvpFk+398tr8f9K6ug0ljD4xeTnWe/re8
YeLoqb4q3BM7fYtCiBbarMd35cye/u+v9IdF0qVOZDRqQ2zzdPUl/0+N2GapWzSQqTeEP34kFXEt
qGRYOu/9ARhyXDErym20+YX9+PcX/sOWl16Y6aP4sm3X038tnOsw6ivEbCzPhbPqZQLR1B8x+nQo
oCyPiYwfLj0TW6lbEInsEGiBPJRKHsQySdeZ8tT6322nF5sZ99tiwjwKUHsduijq/v5W/3Cgu7pt
up5lsbmgsP35M+oiUZthgm26iCM1EjiUbfIm9ewe9c0iF+Kj9cp/NbNum5ZfznQ6fmbgGyatOYbM
P79oILV2FIKzy5D9WYf1zNq/9DyxnF3vGPlht0Ccgi0+sLZ0GT6Zob8z20IuIWKGKArt+9EiDjSO
OwmPlI3mLKZHYQwHBgP/2AL9Xq/xRTpcOj2+F1v/dfslIMQ5sWRNGvwS/gyiM9ZBj8RiXcUOxf9X
AvH/7Wr88YilRMIHTLuNTt/PH4wbJClJ1GPLgOw0dOaJrGNMbIV7ZnG2AOVioAtmONDavw7Y3yty
3zXoknK48oXYvv3zCyctIDrgL+0GAd/LMNlXw6M6BEtGWtvYXChXGH9Qf6YjtB036sK7xGnhNGGE
GsIIdEjeuqi55Vr30/08Mxj9+2Fq/N4U4Q16FI86J7MPyOTnNzhMvTPHbcoZpdlvrCqMTCE8Y3ME
QuE477FgdyxtIjxNxeqYHio7YuQOi8prSMFiFfuwwNL/4+Sx//R9sUPmm6K69e1fD+QukqFpFRjo
pz5K1joq7B0jHjwLpC0y+Ab43QUknIhIX0dSjxg4Vwj3aSIiisvvJ9zdpiMerHF8h1Y0PPRGdI3D
tj1HxSFAq3mo/fg8s9Ic66DuAQ44xUaw0TwXXBeCxDh1ZB7D3I6D01xxmSgkWzihg0GK3UC+tPWp
gJxD5jIdnl3bdW/41V/nnqh0zUq8Z7OOvs+1WIHdjUlwjcdTZnBZs7DnIQhftjV7gL9/jX/4vPyA
FBoWY4+9tPHL8Y20kIy6wq03MnIWoPuSVU9u12ooeiCVvfMo4v7qas1Hgsv7769s/GGvhYOKcZju
GbqPtuTnA0gkyM1rsEkbd8y8bYL0bCu0MNwQOpYu/NLFgtc0eylzyPgh/U3LQukVT9Y/FpQ/fALU
Ug5aHDWN+O3KUBVEhFa+TYCHAKNh5xJDHWl8ghBdBMPGG+Jp4zyVxTGxzfYfh+sfGunIb7AN2xQx
Hr38X85yIivxE/S8OB4OlNZRvDH98mtSRdExj2pzJTTAWBEszERGa7T28T/O4j+sMgRFuYHtGnBS
SX/++Ttgp1R0QezUm6yf8wU4QZIdIFCS5J7kwKD0f/7GlEJ/qCXZU8Lr8QIPodWvtaSf2mUfAVba
QCUNvpaIDBdD1bn3I02btcCLnhUSO95YB5g4fJ3DMPxueXF88KBnb6IxDO4T7Q2FZLzq8wn4ONGS
uJIt5P1md2zxQONK77VF58UCIYlFSF0I9G9qnDv2yelRS0fvuaXF1OIaezDj7KWdcPx5bZO84WRg
gN1m1zbLMfFapcMVUKfsLUbxVHSEkAsycbYEmVgvqW1/lW7srAZzRKxITXSKDPWDbCN8S+FOwfFS
EN1PdHO0RztkG+kNzrMI0mRH+ys8hSKL7kAfaPeOLpvrbII96QfrymCjfuo+rNInwHKU7otvPYN/
St4lff1mwNPbi0ePCuJaDo52QskrGe0X1NxE/wAg8+CDkbNxiHtxP6Mrem4LQzmFreAVuQBaD6+k
RWQCmSyC7JmdDELJJJrPo6mjqumNfdcFXyiC0lNljMmRsA39jitk8TwSM6jDTsB3gGAhMLrpc8y+
LZ86MsdLByoeW3LEqMifUz0bAMb15UMivG9E0s3f9NS4Fn72mWxvbV2YtjhNXi9OeHi+V1NLDHY/
ZHhOciJMcrQ91HskwoiSHOu7LpubpUjJX0mMfHRXIP0WXkawyFxW7Or77KXTkn5jqEe3p7wYBwgi
aQTDuifOXNnFuSPlYD/RJrk9ZfiVs++gwWSFGI6Juil1W/64d3suRNDQyiYEJ0tKu9Lr03p0j7d7
/90MeSRX1UBPzndgSU4ojlBTlOIUDkRaRPZIrxMH8ArzRnmIR53sokDrykPtNV9GF+I+IP+OZMeh
39/uzTlBFRkuM1wm0XzRyma+9JgdIGtebs8w+ZsuIkvsrT/DJWjcY1eEzv1/N4ASFoK9Ch46fKNO
i5+/oP2+bacCR65ZkUibWvG2A083dDhruoHwk7uUkmqPVOd54htYY/6KVpjgwwcsidBDC+NFi8vy
0OJgsTS2yXpVaZ+6ytA+jWV9leRhoHUotHsDI+QciG4Tjpq1dICyPsI2qvdxSz7G7WHOFv9EcMOy
b8EGSA0y8eilwz3bhAY+Hm4iApHv23Tp6cnBhJZ5rTNAWxissp2s6nBh1C56b91NrnBqkisNJrka
JxQf8+TSfndlfLB0IQ/hXEFLtrzgOZuSbAMd0INKZYbPbtJqi8LucvZWqArdcX6ebAzcRATNpwLU
37OZ4gS1jeCa603znH/J1JN2G2eQ1ApOhsrb1JQvT1EYTA9uh4fFM+qnemrqZZui0almCxBpqdSQ
lMQXtxXW5XaPretArXHn+a1YG0PHHimZrObo1URwenX6hWA7Z+/5nbvP48zl+LaxOwOflCNCS8Zr
zcYxYngslfekepQKMOPdxU4kUcBbxoOeE7OqyXsUYLhEZn7tQIbBk4wLd6mPPtTRlBcmcS8DQjtU
J20yAYpVLfa6A34+FO906q+dlP0XCC6vsh8OxlwUF3cwrXPZcpyUJr5urckh+g6Y+d0q/h67OcFI
doQcsdTrdRk5BES16G2Sossf5ry/TsDHPueJX6xaWY07DcjPqzM+Ow6iH0vYK6uC+dYX+KTDvPY/
9/G+Nif3C/Nf8rSaudu2MOVfHXBlrXretdjlZlU3L+TIskrEbPvkImgB9WhO217xAJo5eS4m8YWF
JPtSoKXLqhREXNnc+wYUV3KqrUjkz2M/9FfLF4C3niu7Nh79JigviDafor4Jnxwxp+ek077dHmW2
EKeixdCSQ7FdDoXGt0Hv9cpFBjeeGz4E6mbqyJIq49k+ZIxA4ZyazdYq+m4501zaVqYxPQUhEBMh
Kot5Wzk9IfRPV6Azv44DmJi6TNqHfoyNU2CLT00r24dO3Rgj/YMR0gPxuABsS4wSD00RDPsBP9Id
OWHJQ9J3ICGLCuSU/iXIG3zneKS3gxu8IvJLqddczkUz5Rixva0BtuVr+84XPWylNvRcfHz7PnQ9
6nECzpFInRnLEQ8LVXXj1x1jiqGpVyx47tHR4Cw4iOmXI/bBC76T6XK7h8cNITCOZmfWiOwYLeZ5
I7LXMa/ii5s9B8CjES86pCxaEcRlaRnIyujYeLU3QytzFRCNay9ZS/MWN7J3sOivpVV89iavPERG
Wh3sKifnsE1AcuLlhH5erBnRtldToGm0Rts71KZfHXLX5ij15vhyu9iVQFmWcTJQ6If6fL7dACZ5
xi+rb/S2iY52ABkuMsydHYZvs+gObgyAPanfS01+c4Fde0CvB0W/DsBg94qHTUVNCqyHb9BG5mzg
VVo6hYFTA5C2CVC7oYy4c0BskyO4sUBuC9DbaRqiSAXGHc3iXQPO3QDpdhStu1DYbvDdXODaVen5
21mRvSWI7zZuXzoU1/CZvifyaHMdp4BZjIDBpXA/6YoUTvvrynZ+WYxIUjxFE58kvHfSCBcaoHFS
bl7MqbufAZDTDrlkikgegyYvQxslCXhLL33xQZfDcv1mgjK3we2O5h5KOMua9oFM7owc8vsMmuWO
JPSFFil7oOeDkUcsNypeOqNQxJCKoe4pmroGVp1iKNkb5fzcT+597cp5aWQVofMAqkCyExxnwwkX
itRO4A1sOkALFhD3FuL1JM1NCtzdAfIeedM7Fee1spivTl4D1kMR4SnxLD42tqwOv1aluPEknMkO
jrxbPaWKK+8qwLyN47FvcQIbij5vKQ59CJC+Ff43X8UjCYFIec66axGEn1xc7UttnIxNi4N8oem5
ajJ6C1TVnJ7+JUug4M+Kh0+q8K5TgHzLlcwmtYsYxzcBQt9RLH1dUfUTy/hSVPqZVolc+P6m0M2l
N1N7Bu38HdQxGlRpwkFQMPWOoUqt+P3kpvsw62q8W3qyRBGCIbWy7nXQzeB1lNtMoU/MVxMmFuFd
NJ9VVkCakxpgqvyAOq7Pg0oU0MGnIQaUEN1U3gCpg2dHo44omgqwkzQRKxJPgPzzXetkhTPV+tAK
Egx8p7SgIQe4querrlIOegOmeggMFxABacOEu21JeBEoQxVbJ65x9gqtX01w6St3PnkxvvhR5SrM
BCzUQ3k0DfHUzbPiJDl7OoEfBa3kqIAV2OfvEKk+LGVjGZShpWdnQS5Qs06V2cXG9eJK60ttVAgM
sMM4n2C+aQyjo4BkLmWZwYXX3AkICb6y08TKWANu6BBgtFGGG11Zb6Ty4ODFQcUBp/Fmz3Ex6tQ4
dqzMcJdGMigQWne0lK0nwd/jGNBigLBfGmX9IdsA4jJuoL7kulThD8qVUSjEMWQp61Bb998KLoBJ
NYlrh7tIKptRrwxHhTJQpcqEdLvX4ktqlEFJ4lSinWNvBmVeqpSNSShDE31GRxmcMmV1ArpwCFQ0
ZK1jgwqUIaq8WaPwSEnloPJvvilTWahKZaa6Pdkrg1WF08pSlitmN/XBUDas4WbIUtYsuAS4tPIB
w1aPc8tTL1grM5enbF1YARzOUh84A5av8Wb+Ur9FrAxhFs4wRgMCGgdmMZfaHQgTBjKJxJ/lClNZ
puxljjKa1cpyJpX5TOJCK3GjmcqWBm3gq1RGNTCdxPcp81qvPoRUGdoCZW0jz70/xMruRvLpJmbY
jrp9AL+NYntU5jhN2eR8ZZizlHXOx0M3KTPdoGx1lnLZ3W6YC649Zb5rcOGNyo7X3Jx5tTLpZcqu
VysbH3Cll0ZZ+dqbqU/dUIIfhTL8zTj/hLIAzsoMCHjii6/sgZYyCtKIqla9Mg+WNx9hoj7lWpkL
DWUz5O0VuxnnoacsiAleRKFMiZ2yJ6bqnoFjcVbWxRQPo6/MjDwiXVXdlMrqaCvPozI/6g02yNvz
xMWzVN7uDvgladN521qZKSdlprzdC/BXavgsZ2W4bG2slwIPpnczZ0p8mbEyaP54qCnbJoeUSjbD
ymnFVHlYOzNl8rzdTMr4OZYvGKXzH0/7yhxaKJvoMCvHaKfMoxAkEAAqQ2mDsxSMSbhimOGTfYXt
NCWA01JJnDGOVGLFgNT7zNCwqpKqpwBjHD6ZMrIafON4HDC3GsrmairD64zzVSgLbKbMsJmyxUKq
rNaw9UxOckyzpbLPRvH7rOy0NPmUZ0BZbItdoiy3jjLf9pZPDl8wL4bUJ/SY2QOsFBYwPLuDMu8a
ysaLM/n7pHy9fkzUI2bkYeiKBUlk8QzlgRQp/5YDdbs7CxvEKCdxsXdvzwaRhjNdqvio27O9+gdO
bSQrK6RVAcp5Net6vL09D9bY4KRQ/1p3ex9HwO3p283tx9/uQXyxF0kASPL28Mfr/Li9/dNSM4pF
DqV98ePJ298is5G3e7v74zEujSVSfVwN/++9jbc3f/vjH+/EmbIXx5y9H2/pv78Yw7lYjaP9Qq4c
Yb23V001Z9s6I5fpqOr2BZkc+9u9TN377+Ht3u25X/4eUg4iBPri6fb87WaIGmJb//u3XtQ663qM
L7enAD/OqyYvv7ZdQalMts9dHpBrdXv4382cUEjDJOTbvt1lTe/3djA6Sz+z9iDHmm1ct84iGOpw
2ZT1Ueoa6BU0kYTpOe067ZJ8M+ZGuKxGz7/T1SxwTCZ7gTjuY0wMLEK49Bcid79xIUIYz+K8IWhr
h9R+BjbYW/dgFAkeAfJ1csm7I8Mrw0VFc6ZpCdK0KzLRBgRWZgrwSh/1zRznjE99Ygcd1PtMe4X+
1ad0ucS0OqizH3LvMzu2eNmwkN/V+aziLKwEnStrj5tm7y2cvMYxrwhWkH2ORCuGcfgC4Bg1MnkX
4Jy8L4F37xj6uhzrryHhDSruhqBJE5ZaF3ZPWUJJ1+NmS6QrsK2IXdzM7kYPnIeiQ1wEfH1LaXUP
b2YtAgnFFvfT3UDzxDIIDm8yoovxLy0C1H6WS2RQCrbUGhgCizIA2ogRQ3rY/fKs/ioeBllfhQ2a
rrIs9k/RvVWO92ZSfnS2s8pzTFpcP9+lNMJN3FF4+Fa3lK29T+aaqiJhijCisKCwo1lEj4WOWMMO
qaMo1eTKKEv/mFvV57G/9HoBHRPOdxP5/pJmZHDvyfKrLAiBTP0aFnH/qHU1ADaw2Asohocoid+A
/2h5A6bUV7LE3l6aDYGmed1vvLIIDlGDNkGwNzKKAdeW+e4WobGN5VOMfOsT7ARsJiI8auhTDiAe
J1miRrL0YxB01SoNEsxmfSmWep0Xy14Ig8vzOam+l3ZEFAcl8NpwogiSb5ktZmG4d1KX3iaIGpww
2JyyKSrxSivHb5PS1jJSYqSaaNuG8zsax/Ts2SQK2o1/yCWupMmRw9VCeCby6kWD03Pw7H5k1tGz
27Hr8pSJautIW99NpFfTenrWeAsHh9YHNhXJGDD0x9VsQ5crvSTctibUYps6khlOuYk8U16IJNHh
kZC0x1i+6ombLUYPtALjTQTpNRPF3KMgLKndaYHlq4buAH8gHiloJjzN5MgnzGUPobyiY4IqGbA3
QGoARsB9kqZPYgR0Gi1D4qIvkz7XIA8ivhBjYe9yt6iOWK24EuUV+2BwFJZCHc50ElFFxZ/xz3GF
ny2xtJKmOXb0h1ofZZadE65TwY9Z+YP/OhpVtve/pmXfXOpwk4B4WcwOyNCIDkM7amKb6uVZN1B/
SAfOZRuTB5VMMl+7Thts0L4Gyzi1vwyZLhet7cagVdjv9wxwKSvIEBAv1oi4VBS9s0xKCqe4ZJPa
RGTDEL681rSspfshqqWHT482VjFtyqq/d8ysIdiAngx9rl3fQ9DW24GjJvNXE8zMPvPNc2YyFk51
YLAR5mGy5FmYM/1NacAqDUa8xqdDXUdHP5s/CkbJWik+a2X10Q+jDYUMCxw7eXeTu8i1MBatI4co
E3SHOcFDJC9oRvyNRBKQMk69YssNR0wE3ikewHtmFiTAukDO6TTMpOn7HdE5+csKwTaXTjuE+jJO
pKKX8ybpRLoMzeE7SafTlRUQIYzEzNjUY78XKWQjEoDSRTPnoL6o5gwU34ec2j1y6/JgSDZglm4+
21oernN8LeCXe0jmsxZsJxke6j4ZllGQxA/daH0PnVNZnduEOY4mHUt1gpP7uTSCUwwCMwcwtjSa
nFNbnUVQsYddPRoXL2oo4gKZM6P0Nq41IcvUg/RUqxtMtLFNaw522b7zAnuj1c2xDar09OPGZG3s
rOAjrGPoFwwhVnowMPrD+MoP8+r4WBbIVByRLDzGgR4jQJqDGEmdIe0PLcL5AwXliPOQ+UUehU2J
gg4QZ85KpXaT5sZpoh0QP3AsIkePoBUYE6OBOFtvC/JeWzei3nUheK6xeLONxMBgCv9jINdq+Uw+
u7vGTsdYGPBRH/vxGmwRKQEmq7U2JTSGgmFr6/3bVMzxzgslPytfaGEASjowzBXPriDdVKuqN6OF
30JR1b0OtoYKrShisSYyo/025PKbqY8Ew7HZKXRCHRtQROwTp/fShL/hWmQNTC69UB8Em1YdUTlv
JDvYewNKVEItAwiJI9LsLdQ1zfwqzAiwpShe5i45xeTqHKIhTzbMcjQON4weeV9uI7pea5RXzfTY
hqyyOD2dFePmzzQbnQWbW7Q7JGBr42wyzQkgTqSboDE3RWcqOzhnZsDPtFgeLzUf3xRf2KYO6wpj
7R1uqGSRp4a3bpMnWt6Yj4J1X1iXYPYDlLVeRktdZAuvGs5DVIJtRGSxGnIFvfAz8koII/O0fryP
20OH+Rrnu39J2QFGmdZcG6v6JlIQxoEt09OYtq8p6O0NuWvxuuzl2qFrtmKfHC1FiTCOSBIQNalx
im2qECj3i6Ec0oPHMH2VsWjD4bbn9dBIfH4gfiY69QsH9fOlJZiqteQnY47QzyWQuipliZGVMFbT
Zywd+SfJAGmZpIW9AJVULEpaXusS0qwk05gAh37eySj9PhhRtQB7YOPBTRnwZNbXLAvMjU2k19Ki
1wXubw5XnQffjIHajr7MtHP6Jj20jYcnuQqJPZhnVFHjV80JrEPdJcFxDIJonaGpRI1lMmwbA9BQ
6P7OtAL0Y5rVC4OUu/vapoYNJ5OMqHL0sd6Xyf1VFyM4IMar28gBa8BqC/zWcUdzi3OrubfCT7Kx
8oeKOLsMdOQ9GoXiAW18uvYxNy+N/nPTh9UjUYn9aYzFZ063+rHze7b1DrEjQfhhyiR/Fb2sD3ql
jQtdPUQZR4Sha6Z7S5bjLs7oMdRetB7GwfjQREbyWrdqgnEpa8d7zSf8m4gA6ZIAIrPApV5w8DfY
GzpqAlpJTpgkW9Osh6VnDPMFtmBEwoSd77KCLeTED9oEWrae6viLM8pdlvjyWrlxdGZmeu5GEjNE
1m9pQRnI0bIPKApyYfVNtLZzbPvdBQdqcaxhWyVZewJ3z/gvQ1oZF8E+yXsb568FAUCMO91oe84u
HfuG1pMBwTALf2+0yRH1MNti2znVOhQkOTAkoXgpolAQ7eOytLNNcThw97r5DcbZypkkruQsMuCZ
hxS4YffFtMqzS6jR2TFoF4Z44HdOO++GpFiPArNSOs1rstLce0lStz1ZIBWnZiu74ZNjO915Shps
qaYh11U5mUCkubpCsN6h3Ys3lq4Hx6xmDzsUr41K8jJpXqKqDLZ5ZX71Ot3aBYkFnZ02gjVaAA76
ZqNPvdxnzJsI0I4p4n37mI/RO9Y6GqIegKc0ISE9KwbFZXR3XSwKyJBdj8Tf7RcQ0rjghlNGP2G0
twr9DwnijjlKcpGsuoYwnKsQjgOeNIdfVCU28ZR0RDRGYAhNppUrbGuhD22/nZss3CHlAcGVmcvM
z5BVsVIMjbu2aFUtnVKvdk3qQJIPp+e4NpyDhWPhLjeRMsdjHqwLn5SSsRXVg5Hlq9alpVyibtlU
LuHpDKoE5vCcdYv2+J1Zt9PSY/Bm6O2OFWlE+uFKGh8y/uQTbaMjq26d4N2wQ7mTKviotZy7bhJs
+kgix/vsc3kBVL+OfC6jpAdpK9OGqpBq0zrva/BY1J+HWYESEjNkSOCILyYt1p3tB1+iIZSnxlkZ
cRLfRyNmEbiA7JNcPWdz4dFRqajuqGhhfyHWtsa6OA7THuE0hV9yy2Z1GuDeYoMIE8W5O+7CtMH9
2XrTeiiCdDmk8K1r79zULvmk+viktwsy7SHSjUxlvOaaTHW41qzx28Re8ViUFJ40145+EkK/RI5D
jilZVo39EpaAPMDDal/cgZTAwn0xkm/VBGg8cMbpaPuS9LJiZg4XhVzU0/gUFzhgDLt4AprWnsIu
NT7J4bFKwXeHyBJOceKnwFRZSWjlb1IEJ9c87mkPZcI9yezs+NRykY9qGu99y8627a4hO5iPKWu8
syYmOtgO4lXXQjXqaxy/ULBp/4YQIQmwOjrqprWjbt14s3fHtjE4BzocwvQI82NL9h7RC/P8CDwt
OTKimD419rzQZo1ao08YPzn2a93O/vV2Q9tum6Tme1VaDO/0zEOE6okFe3fMQNH0OIfJeOJ6ID/Z
Ut+Dj/sy0Camay2Z0MSo0oBPtqe5By1ajBpQsUDnY7UKEkxS/PVeP9Aa7pmxz9Dsywzts18NxKK5
E9mrDQk75rwkNCxAu7iyC2taea5eAMEE/mDF7apL/flQ0CheCaA5xGLR89Q1yTjHYdxcO/HGADh2
TdGNkDt2Vyejf8Q7Ou6DCPG2qIZ3UQ8k0oyzSkotxr1DwUocKCC0uMZWm0fGso9JGTF82orGIc2i
6qFwVNrBwsK0dJwy/B9WEa8b8ubvTOGwf4eCtui0MDoKv7hPY0tswQqoDui0cK3qleE7q4hdiPUI
vGvpim66WOXULZiPEIqahf2q6JNmEU8MgwznK1pUbefElb8ZDbFHb9AcbjdaMwSLauSDARWaX/MJ
GiLCm0fJGb9PZNvjItDlfhL+5yKM3omW8u8BkyCVLKodYqqSWFNrYMtYVKs5zfPlNFj9smxMJse1
G+3yLhoXTV5H4DzA/jkVoPPQpXM3TYSsaLGa8ZOrBiaxSwhN7AZ2h7XwX+cWREAPPnS2huYweqJi
KFK8YoztOCQCsYo14+tk6+x/p2zYd9TEm8TwiQ128ytA3OZMsu54CcPyQI6quZxy4nsKVqFNMaSk
nblwcGACvUytRhBklxF4qyHgC31SSL2EZLmKjsTFid4C86P2JFyGckDX52afSw1/6GiPyWf66tUi
5BAbbHdHYQ3vucTwN8TEjnaW1azjfHjMjQRKPVsKJxeb3u1cmPRhsMMCQ3dgk3ZSbPHYPxZxXJGf
Y1oqP4u9R+e7a5F2/Y5QY6QrgV6fAVrk3rvfm4g36xB2hDM92m5u7/quJ+ajRaxgIkLOi4JvtOuo
O3x0Aj2CN6Q2HSljmktKSTR/d21UuCXDcapH4tRMMBGbkvRb5hMI3zGDQH2p1qFKLZ1rD8k6VVHa
pYhyEOHR15pNvn3C06yGiI9UGG91uGoNk52+xtivq4JNVpmE4QTltrKnEqEBiYsVOtNNFs5QlStS
VytE72m1JKOC6We1IaTA/hjIVXZg1dDpd0Jh3WuGIfdwELelnq3SjMaVOdL/ccP+1OTa5zEfiUSi
F5L3sGuKeYK/OtvGrtSmyyy94FRpaXM0ys5foqbKGWgyRK2h3hSWKVZc79WpWyzSkSAJa3xNSpIE
QGjUXc56TwB149Y1l/r/Q9mZ7UauZFn2V/oHWM3BOAGFfHD6PLtm6YWIUEicB6Nx/vperrydlZkF
NKqBgEMuKSJcctLMzjl7r+1G0KtSSBwcp0iOXlVDOW5bi1gLJzSRXNKS4SyBvq4egrZimltUKcjD
NH6TnUanlh4/RSp6nposHlRA57yZp32tZwQTTO4hsteGodCOa6pcuiXNL9P2263mJ8RIVISQhTD4
mIbk7b6y2z/0w/WNZ0m1wCg9rAaGbHlW/WJM5mymCMgz4Hju/IxABjO2FomjH0BDl4vR6sIHSXNp
GpnXdrgXDhqJcpR57YPMyP/osgg5RKeJx5ZYWFPkkHmY97XFZCxlXNvb7l7XazTW+jaxthP23kBL
cC3YtMLx3Ka00SUnx8J9jTX/DoKvy43U43Ep6xm4fTiSJUERzps14mtoqE10aV360thjvyMmAio5
Z1lE4o1JHBVGKBHEsbKOQHbmXTEUV99tq2NZwtNpVNOcXZczp9OORxbheTGGmX/JE/ogCb21JIUn
Pqr2iRNUw8VqIZaJ1c7yzHQp8PIz/IxWUdv4m1kvkFOMC09W7lKDzXzu3PnJYFJ270i5e8PMi6Xo
iJo1PX5xQz1R/jtaSMvTeJLZ3O5Z4fZicjJMN8OvbjCNIE0rLVAW7b14JUIiT0zJ8S2qjN9x3uZM
Oco/iqJ9M9ZlGGjVFzS/+IjEzlu7dvpnsO+tLkBY2xTLve0N1dLERbgWXvjbNMtLmP70bWlkTyZz
MhVj/u24qn1Nd3ZGGdvB6N9hoVWugqitYdXYKQdZrIUB5B/BOlt8MeelyCLFeR3OKfs2wQEbT0tp
LNTjyWo/6GEA1kmyV3fYEYTl7jOjNQKDvLqg8SRTUSJeVxj49/5s/WpcMgcTPYZpVTtAmStjZSZ9
t5Nl2lGgs5RwjryV4bfhNtVNFzC1U3CHq7JO0w1pGaTG+eOCnqNPQY1A1cc2Eln3jbXwCVEZ3lty
bg9kot3AvAdRI+tjjrMgSJ2KCeFMPewpZFiDDdS+4jyQ5DSDSOX9DA1aNCJreZeBRFUumTyOPeYL
gG4WWYfa7xwjsY6ndU3Lkf2gn7zDaPHjidFz8I9AdStCQQwVI8eLP8VbSPfF3WBLUK0MrY3LsCWD
3h0VHkmdk1HtPA3gDeh5TOviXZ807yDHlkzNZEh2rjhXNFksjRVH026RYcOUIOMs0EzFjZw3r5Yb
ksCL7mFTzzopf4yfRuEw0LckbMy4Zt0XrQ9GkgewV39qemv0/hICMMD77JjJXEOvFoQcWr85U+qf
eSNudqjH53iS3tqIk5PbDyn7a2+saAn1a6Bq3M+d4A1WYU6t6WzptySvqV+d56EbFzlNsLS+j8fa
6KlFzsqBKU/3ZlnsZKbyfQS/bleO9s0qAfiYkkVrzsgD5kdbZjHw+hydxycx2k3XeK9hDtg6Hqxs
M2YAsgtfGzkHWM8wr7dFp36ZJDo9gelsN4zLUHj0ljwXXfPEoWrajSSnZTP0s5Iz0hS31q73iVrD
CA7iLKNMq2PFijQQlkPeBTG9GOxl+BOzFO8bnV20G0NqQ2ljMFcZpcCMC8OIyFUHaHBEMre+C9lX
5Rh5NwVhOtDGWl9Pk//hIlwLdAdUuhjxHmDd6ohJbLfSrKzDSGj8wqcWa1PabxlYBBoNAzkf5A3q
c6Wf/NlgH3QBk4NBJVGICEhaYy5hmdlGVT6lDv5y3uPw4ZyHubNO/Y58NMldrmqTDk1chqdCH7f6
KPx9zll61+e4zJ1aoXcyYdH3ubYdozWvg7pcSx+myi3R20zx2ccyGKf4J8zIyDcFc0pGUKPazbWg
VNZOaUU8iK3DyrOMud61ZTusPSxeS1LDFthBelqazlvOvXItDFIDTRXvShRUlwLSeTE1/a5zMnX2
owj0ASGlp4H7MrZGY28TPRTIMQSEgBYuzs5xK7pA5XZyzEKCjqa+NTdEY7JalXoa/Cz83j2dxtVq
UMwtubHsHedk4qioy/paRenFMmn6zqJf5lraH3gzXS6hloW8rvVtnXUnuvIyaGTjPIYOw4m4MR+r
kjNKOCA+6jMmQ31i/C7Turwmrlr1lRTvHo2WACsQLwl/x6qUhfWi99u2/2rrVjxJsgyuXtoSqoh+
inrYDDIryl/sPP6qHKf/qgi5cuzJJ0sNPaytUQon83TsNcfaKXPMTp4pNrM/1u9sgyUaRDMl5aYi
yNpq6I53k3smYilahxH06ZGk78iQ+U5jlB4m5pMiazcuZi4inep8qizQhD0OQZSc1rlt2D/CtLUv
fT33QQyIoKKVd5H3h0kvctyyzXgV42DSH9DF84xqnOzOF3xy/r3GBasx5NeptsatGuvvos5k4KWu
dCj6ERSJabwOvhGdG10vGDc8wPwWB1o37sGmz7n0MDPQvgeRaeqgObWoc5eU1vZOqibBBIC3bSaY
dm7Q0qYcatHBkWkpWoo6c9Dw8UbZh2EbF9zJ2gbbZrw2G0RuLPcfrjHbnMirdpdUQ0T8epMRrpE5
OKhitRV4nR6zYv6uub4Try+fhN9ZW0kdvci4l2Ho6pdhZPlJXeie+jzgf0zIpyWQB2GL8DpGq3N4
KIinj5M5OWJozM6mcYwahttVaxUISPxbm0fVZXCqZp8R9LTEMaQOnhPqp16U6myqfKfL6tGyNdrP
OHN2XtNwoGntwHQ5cRl+ZD2Pk/9As7/d9x75elgEFlMVhY9ohF/E4AEhzGR2kJA8b6bihq8IaVkS
rEKHjG7eyU8rmn8mBt0xNosjM1pqrLrfFr4Bv58E11s1/piC7aXscuf4k2fR6frJYM1Yqq4yV/l9
F9FyWrdOlKC8Q9s0MMCyc2JGcvSkD5FW6Tc/3itng9kq/8xoTwXOqKur6q9Vm+fHHHMBhWdmvCFM
xMBtNC1esHl4pV7sh1NYC+/dStuK6Q+bokH7h9Ohy3QJ9io9y+5XOaZIF51a7AtDfVAR6AezYU/w
E2sFdvLsDlN1aNGT866wOGV5H1+HERadx1lPGDEdkvuDx4AK5EZ3S9m/r9ggboZFKBuMkL1IFSqi
1EgO/eS7QSvxGykC1ChZB65aHqKWelubh2ELq3zT95mxk76dPoQI4xydxALWxaCwehCsNDC2kxMN
tGQAlmvYAmvfil6ahLZrVCi49LIqcTBKGtAiKz9ycI4MVd3kVpSdCWBWdC/MtpHp3ejsOSK7mAWC
u6IlzcqtX4ruXj1DF2j6rYZt6CQi/TlkoPldWZIt0LWvTkenr1cgCfLQs85MhW7ZwGHIa8OJKM04
XFZdcQa5l3B+okSvslo/6fT6SfXpHgk+bPi9lslrLGnvSA+/2DA1a2FMFhWtEdgcQvuir0/kpMMN
RZXJHMpnEU6BXDaF88uLiOSMnf7R1KJLEyO47bJy3ISOomgL+W8akd/syfMOzOkrJsFDSp8kD7dl
DvinF1N/G3CXDPgO3pyGxmeWJTcDtyGDEtNZcE/i8gh3uP/W8MydP+SPZU64yip6Uz8PqW24oP+F
foLGtIyWGvOgt1zI5uDkXPBGVupvbdN3iNRi72ANyPs6FbubXOuLU50Qn1Pbdvccc3HT7M1eEFOl
G9qHlFRz5O5qFRkLf/Dr3xMjoikx9GNMMgHUHd/em9bcUcg56DsVo3qrsD49pELPihYOpwGbqEfX
a9BUDOMD0F+SP9rwa6Qd9JCE6bwmN6KBjXrvV5VoTMuaAJWf9pXTkPzjTd+uq43j0rJQdgKVMQII
d91GtnfXQZJa5AaT0JOYvbVX97BCaeh/PXVq9jtocRN43r7b6hWy8Lwcix2pK5gFiuhj6qzkOa8f
/NqvXnozjB4Ga0BzkaY3Yn+0C+CDTR2HT3R1pqOy/Bh5nu/esjKMX4yfWUQ31vue7E8f3+dTnM/H
1rdd2inZ9JSR161hMjs0OSIMyhzrMLhYoiK/kW9zyAgLc0F9j5KG0d/Qc/BRswEW6Px11lFC24iw
y7u8fLabcUMstYe/JCckYsIHWVpMciek5qsesOCa6S6KSltVZ7Mqvmk1eBsJQnnjm4O140TOLXFP
RB8LBvzhpLHMcNIN9Hac151PLcvZejo5HPiDuhp6zneasfUN0V76mZK3ziLzZWL20HZe98AL+56a
xl/OyENWXRYP2xIZ2oIMlfCI7LtdMdVkwBo2ziVDUeyR0dUT/d5HHHgL1X3zdtIgjJTiQuqsdVlk
963YsK5UuuJKWdlh+bEPhWaPq3YkPkO8TnaRPclIa544v0ULXcvjjV1zPhpKauxhbglXgXFLr9x9
7Sy9e0ZiS4lLnNWN0Y5xJtls2WVuesLCYTOBnD4apzVOPw9abzDswQNJ/4LPMSbbNtLvN14yH3iv
8j1qPeMhtPdJ12W3WoXWISxG1jSDssZxrafZeGx9zXw1PnPVEY/lRy+xZkYXiCKvo+PXy9x2CZOZ
4uHyg+slI+2IAzb09yBvUrGY6Rusy4kj6ozxlTFxqa+VbNQP0eCgZzO7snWPUa4T89qJ/Ffqo70c
09p6RScVI7J7JG7R3aeOAU3U6ptTrMqLK+65xD4CtT4GK1vNaXMwIm2vat55oCmvzmx0W9G7IBTd
/p3KwthhHLMOtOyi7Tgaxdof8cw0+VyufHSgNE4yQZq0ibJ2ZUahBGFqhrjNmpeYrnjAsPtXLsz4
ee6uThtDXg7tYTWr7quv24epNrzlKKrhBKli31eWDTwueo58qZNH0AITn7R5yT7hbQZT9H83XP7v
fzGUq7/9J88/K8ZTSRS3//b0b09VwZ//vP+df3zPv/6Nv50gE1YKydP/87s2X9X5V/Gl/v2b/uVf
5n//69XdOfb/8mT1wyK9dV/N9PClurz9eRV/Ee//p1/8X1//E6KpZWEv/SeD8H9j6j99jb/UPwP1
//obf/FMfes/gGHc8aOMDyzxgy39i2gK9u+ONDXBSRgM1707ivP/IvWd/wBGJTBh6K5v6JBQ/4to
akPbt8ErQB70kH7pzv8P0ZSB47/ZmQ3DtAWYAPprvCDQDXef8T+xLSA+ab2sKsLuUo4HjuofZc/Y
l+yvGmCKQ81Iwo0Z1g93ccfCp9AoO3+ZcFjuJ77FzOujFc4VGeXe2vaaB8sufjUKgrSmu9u6mtex
TmaXuOfD+7ggbO9xaI1jg0O1iWdOK33cIdQTz5nmoM7XTXW0reYXGRpLTaAgmYh+T7CiGe49Bmpv
pNVdZc+My8vXbqde5zKzF8gKjlnNqCOU9k1a6syC70FHG9CM+DT7NWld885RGC5mlCUZAoUWFius
TTzKQaN9pvdJvpOZhCEhoStY0E2XFv5QobIlI3U1u2RyxBS/iUExns2bzuheCp04a+Mu3iJzXtOQ
hvloqAYGgcPdPTPLgSl0MpobPZqCuivW+Hk/pGesu0Yc6fQR52fGO8fl9xFYg9vvSSYjvWMiQQaa
czVovACo+0HdR+apYAjGmAAB4f2ZGKV5+vnIaKj6SD08eXScz7T0gP1Xib+paK7yUwh11G1jPCjN
cpYT9M0lkFztUtpVdA3JHr1WUttwapjpBuL9QxI5Ln1b6tdoJmbaQ6by96fw/eUV6UWmJziNTYwb
iZ2IJ7dX5p4cN1afoo9PfRW+RiFuEt2P6nUXJWSjaF54+XlovEm71Gb12Fu/C/BIW6rp1lx4uTOf
C5zPh7IwN1hj+JyOXUsLeZdhFKWCWK/aocmDMt3C3RGtU9O4J++4HHO4vJlZkUYwoCc6Nni4Ynoo
B5vc9aM/VA2Fe1gvk/v5nuzE5MwBICgmFGjkFKAbb3ST1OihvPqOrp0c4pke1ZTE9LUZpXWu3T6W
jS1uhn7u/V0sjOYZIywP+gcUyPDx54lpc9Adqv7q2gzRhxT5X+HhIdSSN+rWHPlXPwM5VenbXJOg
NUEJWaXKehsrNT2FVvuCdL7/nQ6FXDDOE7cex9Yezf64ikN9CEY8Dgfg8meSpLQv6WhcwGN97qWB
ECb3qpXOwXvvo9F7Mh3r7Dtpe3b0IVmW9CJGrZr+eLLYRUPNkagq4XhpTvxeDdziub9pmONGiFqc
h3jI0g8jxL4yGJX3OKV2vYoIwlgDACMOouxn5BtYZyTv820OS6D/mWd/eHO0q/ss/N2bbUDcI3P6
dngG9TJvURtq+NssxEFE0VOymBebaOCFPjTWBihMeIe9Ry8ZsTicJSux+tn4C6rpFe4vff3zVX8g
laejc5cC89hmdTe9ugrqfaZVVyUssnMble288D42Var/U/zSjDp8IJbYCkZPHvKi989qLFARGA5T
ojHxjrFhJvRaVf0UO93GTvmvc2VoK5nO/ZMXNmrv9OYz6c4ngfzmV6GhFmxQKF0rQ59OcRZDlSlI
egTZTiVdW+5+9JAGISgaHysiCh7hKG87m5ndAGtmjedhfBxi8Bltgo7+5zvQGGHr6BHE9sDAEBlP
t6xxx5st2uFUJsn+vz7Fe0mOqJ4cEseBxjmW9ateW8Vm9irMKPen08Toi1M2r4qot2bokcMb2SXE
QXSz5y57nirkF9nw4UhvPg0yLp9UmZ+TUkWXn2fMZ6IlQAGMUdwT4zR6T6xATMvBFBynJNNfC2xf
XmPbT9M4dNfG9l/Q8OJ0dvIHtOn5jbERU07FuciZ7BV5xcUJCWV+0jiZVuir1l5kOqQWjlbCyPBJ
mNawrxLPRZ4b2iBWHORreSi/Yn/TSWyCvXRNTJU1aSHUcKeS9s6F94+ggL6PN+4UlltwuS+g3tSj
VhrFoWO7pHWOssOt62RbO9Yl0vvkDzi+i5fr2iehXoazwzo4vWoCH1fn58yx7k+XVR+LZdNJc9co
4b7lXFV5bGSvwvf9gzvbfTAVhfc2+LMKdC4vaJ21xUA/qt66FVt+80a7JzzkiUTwVbffvcb9BKz2
UqMrfHE0Cy17YhSYxkMUAb6ipxtp4a1kVkAgO7LasHXdpddLcW0mVQa9zi0sSzr8nY/ausfRu3VE
XL+4FW9K4bZ4WpLyHFa1fxnmjj5Z5EZ7XnL67NIlW8T59GaGfrM2RJQ8FlTpN69HdCH0+JHBMWt1
6CCfrqr8aKbtMaOJdRVZrXGbp90rEkWUi5BFHa1LnkcFp1y4kMlrmSTPZiOzVaLzE/18FUK2i3Tm
WBbzLop0PAeO28xXm44JU9/u8PfP3Z/Ck61WdaG/hPf+g3d/+PloKHk9A5I1CpWMDivS7HtfBgRq
PkZBNtfGsojhBFqAOJkcsjzpjSL6B3YGtjmzRvpXIDb1C3nNsQohGP42dJ1s9r6rg1xY1YKcZrZB
J98ndGXQQxQ4LPglcP14Wysq/IAL38K2+245xrDLkgjVg97tcBPgY8Stqg02p5zGDY81nAujbNOz
ua+z5lpobXHTWGXhn2TGWnO+jJkDkWBT2BT6DAzRVOSIZTXh3Yn+OIRIaA3iMLazFTpAvhsfj9+P
ouEdhRP1XG+uxj4btvbQ/GYRhrAqNf8STeCT8eS/SjdL6QOCrJB+ILoaIZfN/tBlDgC56THp82Zt
9iEypLblv23uAy64jJb76cK/mFEq+1MGyjVGTN6MN4O8Gz6Q32ECqL5DoyYdHbhIa1xpL6DiNfs/
pEbsaP+j4XeNZN1qNl4xkcotHVvEd0K9zT758Wlns5Hm5tp1RrlGThEu4jhFTV1/RiqDHReWLxpp
ghgnUB9ZZONFxd0O+GJJ89MotFMLiEjTQwT+NMdrCEKGBxGV8UmaD19uRztMygJLSuJgb1cvmWtD
PwidjexwcNbTF+wm2GcoVrt2fLXD+hPzQg/fivwm6zcjMwytk75sx2aB+vsWzVW3sNe0pwE69+FH
RZzkovzT4QhwkT+Qc17fyYF00/SG7BJToPCe4sDObRX0SfRpZoTn6IV9I6+ylflnkjZvswC4kvcA
KxryK5PiGBr5Xg51gdfNeK1a/ZGB0UPV+cxemPO5+jdYzWGYXkJcwDXwEbQK29DU9lHfXgjU2DfE
AnE1rWbOf3N/JZ8o8Bpgw2asPfSW9isb1E2P9J3KumWqOVsmJNuMlXjhmeOTZ1pRUGk1HoQO0UNM
o2rhzEEVjQwi8weSlZ6YGBRL1HAxDgPJxJJ5NG2QT2dIYqKzuSWbdCdNG+Z8ill7KLizLecoMaxF
Qj5X6Ctbn73e2ie1vMhI0KCL1ZHzU7ZhVXMJVEGkN57NcvCXuRjUkljnOMSI6+vAcGLfRdsLAaHB
SeOW4cGUfHQ/dic6C0wRvZHpUp5zv393C0hyc/lZtnq9Udr0pHM/Llu0ivwaLYg283GAroHMghvR
J3OBQszFnjNdjWkAeYE0OGi9cEBdQ5co7h6nDFKznuL88PQmmKya2MIG6/ZI8HHnOfGSsKoXvbLO
2T20efStZCXt9H2WyAkVsr1WEQHjA5yafXPkINe/YGt6V/d/xyAHFXvkGeEDGmMvw8gSf0nBPWJp
8hPV8rBQnUoD59ktGPF5xu/U+8MOcA2b5k7nSGyQ3Qsi+b69YvotiAA1W9oWekn7K066a3ZvME85
eSza9Ku3vJfJEF+9M3xNiTyK+kuhaGAKT9p3GSNR5S1nZvQZ27h6B9gJlV3/MiqnOrrxXY8GzFFn
L+qT+sNJuZbZBzYe4Owqjk8cmN+MoX+F3PtArNnZq/1bbk7XqqK9OxXju+51p0qqvSDuhaORuaga
gBqGBTONC7AQU7jIK7Wmsd0s5tq5NJmDTRaJiL1wNH0V0byrPHUNy4ybEhoEU3UbNavFM9D/mpFe
01p82HpyRcQTOBqS0WqcqzWNxGOkxFb2VrxSDF1ppqdNce37sN50tCsRHKDeLwr8F2RbtAjcGqK8
iJeBJzBAtfA+BDnjCznPXx2soEWDoVg5Z60g6iYNw4BDg7eAO5dtrQEBOnT1DYzQqzfR82ZKFGJ+
rjQ3XYsehn6u1BrC0qmTZB63rWFssBPcHUr6lsCbldKqX1XpdDvhjrgJdM0+U++vCZhtOG9UcMId
6mNAnPe6eoxPImXM7Kv46jZED1TNN5FLABd6MjKsfB0K4X1GD+mj11mPNAgTGqTWaxiytUeq1pZY
gMmhV8WaU5ba2T6XVOl345awpIuQ7asRi/w4NAQLhcmUrTNiYJslkqx4S67WiVQ8/UHLnxKi2xYm
rcElYzYRdP2Fyk8so4nVJOrHaSn9BPEJbgIDMyNp02ieSePGZi/Ak+CzWdkevbNsSte9T2CbHrqH
jHftoPGTEgu1m6weIKyeXzRtINbURiw8eGob6diSUh8fmaAzWhPnvvRY+onSGz+cxu121ImoCeMQ
eZNXbBs7e0/QT+0bxDDLUul/YMw03OSatxz8ChORJRgSFhP6/Fa+Edq3bskknij8GeNh3ppDGL+W
NQQIz8bFh62ZgmhXMW9bcgxZ7OiFMoidofW6t3gK15S1HspO78Ep+FLUMLI1kZ6oJseu2DiMrr2L
ssvbFLLAu7l+Uh22vjINPQB8ByRUS4/JMa5vICtlPWnPKpxQwTB8a/zkjVSoHCnmcBpK/RtWHJTe
NimZMBfRCk8OhXXkr1Un6j1Wn3qPPz9Hv/SP5z+fJLLmNbvbYH8+PxRlvXfU9N+/7+fLqZ7sqcbk
5uevNjlXd0Iz4t/+yZ8v6iEnQjHqx59/8udTg+yXI9wTkEBstKEVlQfdJZcpRYgWiGGD6hoIXnVO
sdO05fAV3+Uq7aS/0fA4JTtFCuhdHrSrVHsRbbPzaPssEvxYZee82Un/O6vxBabTl7QaRBSEWSuc
U9YwfM0ZSvWqip/YxA5FHEifRLq24KxgQ3xczML8mibSjJl9NrVxqpB+B/2fea7cdZ6zC2CEO8ra
WYqkxCxCpztwAckFyqsNVs623Wf3h37K/vpoZhy26AfpBmbndgSTIOS8f/HnIW5bYiYG+1mir1n1
JjzxGPgRqcrbfhCSctWFMoFxcTRbn9BtjFU6o7clZksFKahDGOTh2Nj/PK+p8fd1t83a/FZhegXh
geKpVBXIbLpJkx/HwCfycmXZnM5ms3jNsQpC/bfKvZyhN5Zx+jF7MbK/fwBq9Dulxrw//Hzk0P/j
KBVxE49FdvB6M2OUUy9KM33MC4S1yjprrv3HhJNj6Uz1opd8iA4qwzOSgPWxm89Yhc94wLawimxz
PBcOmvXiiCZwZWrl/j5X6tP5hFSxWsCgP0aaXAn7bozSsQL1m2SU1DPLPKbo4dqgSAl8aDphVUYB
0pNVISj1GWv2tYUCmJQDB/aVr0HQwGI1uOU5Gf0/9eTtEhUu7kcE2+Y424DG8fNbh7mA+Oh9K29j
1J3qUiI7R+yZ0PTQtY82HBB/Zhzx5comZ0928YeBzoFMOO6lGQhF3YV0U5qWZoN+9UpfLuOHMgMs
Y3XD2R/vXiysy3O+hhd+6IkdrWKCpuuj0NNNMaKt6CQhbp55AYR7yaIR/ASOVRLnB8yWsiC4L+PH
dLmCS5k/galciCrf33OGvPwJYxOFoRmSPg9OSkupL5B7mxfhNsNaz9vfoadhxsZ0usSbjfF4h07E
WAir/ibUKMCwtfcmTx3Mtrunh6MvxGrZY0k61yz8i5FTi+1VO7Mcp0Ve9/VOgbsaoSFpJFTIInyu
akdfYsi84EAgtaq+TIJZQiPepzB8ZF7EjE7Fe7xL3d1g1KraDWI7RojkGfuZXAGM5JwvVboequI1
xB00wokN8gRDfxMnT7XYMGNGVyqpAjhwcOkzR66bx5nj/gLaNAGQDvE7SkzPsc3iLXqMfpp8R6n9
5M0orhiBoqb4FJW7x8wrMf6kn2lVeEsat3QmpwFSwElk+ceIm3BvKS7OMmpWYqi3rRPHAdwdOGBh
/AcBWHfGKbHFcL0AEhUGuee/phnU67DrnogZpJQhQk6Uw5vMkyBt86/BUa+GmDZpNn+2QJ7weWTV
2jaJODVD4B7zY47VfOnrEBwFinlb1549F2OwiCvon92dfmgfdERjefJQuPol0oARoTCEJaLtjPZN
CLXV2teOjEQLT8/QyZ2eiwcsUBWWReM8GF1yl97hheztb3g6J81A7yLTSwW5nRP6CaS6gXh9suih
nFXef8k5eY/Sq2VICBiiZjJcFJwmHWs9OKxott2u+yE++oBP3ru6+jScbGcp7TiK7hJGLx43IsOw
7wzxb1B7IU79kdE4RxHHUI9S6a/CxnQ9lo+RWSxVPrBHZ4e72x3T3GORNjvRVr8yCRBfT0LjLjUh
ui/r3mPhxwgOxe8Q6TxMuQntqF09xXH2iOL3GyHcxpzld63JQA/bW66z5rjGcVShSwvz95yMv0MW
BaLEvj0fdm1X7yfX/ZjS+qObfWrMZqkEGNS6ovffGxXZj3Dg3QxRcALl6b1BSr/18ZIoz3hEvyXA
dXB3PVf6cMs976MOYTKrBC3y0PkGL3A+eeMI1euZQZu3jqZqX96PqmFdfrcaUWomWRE4uJ8btoAu
Mi7CnyvEvPhpmZPDQsGCRilI3MuJrW9Nt+1GDPlCg1bFFlaHXcAV/G4Z547TG55YdBb4G8YI2cn8
4AgOZTOdYuRlni3BBmVXpoAIuxPtMrbFXtnIeHxxSjAMLRLLfZQp3s8G/6I1LOn4enSnjfdBR9YV
14vIS0xQxvfoCQa8g0SsTLJogoeFmB8dDVJgTvcoccQ7HHjmarzdf8VdUT/5uU/0DCtC5iCbauNP
jbpsOdUws0p+hPg9nQ16ymjKIUnAWkj9Z3M0Tmh/JnJUgWDMDasnJuadnRdXMs56xcxcJLG/sG3t
DSX1u5UQaJyk/hJE5EsToYwanuHZGvy15PJzI7U5l379zeHjmcDTahVhR05bqOfSg9ElIb2R9Bhk
mgnQXyfGomu0xaSPr67DD2WGnNm1mWLRAQXZZ/PJJB6L1uiR8Rj/FtpRiyuGHV0GzGebTdzpv0Nc
EkYWX5PB+J27Hou8L6+R0XLfI6KdKpSFuckvsEnpYN/L7QrJlV5FBtI9nYZg5p9593d9WSaBF9EO
0ca72hgdW0dWJ++HvZ3YOwIcu8S02s+2dD5GW9LdMZ7JCdODfvjmjPvS5Y9211frZCICGonYkmsr
X+CEmRaMndhXEk9bgt+LOEdO+7ARLApZ9m0Pjr6Sg7fOxumBtBHe2q7vkB8LNlTT/F14AIDUsE+R
f53srnseclRJCvPHLP1826oEcADqqRxsRe5QaPtDjnsZeUEnOJcqmk+6t2BAztBtBv0ggXDmJqPD
Eu1qYhrvs/GrGNKXiREMpnBSov37CinVuzb2vxwL7AwQ/ZVT9MbRyzmH5h5xhFwq+MFxH7COtssx
ZG/t8Q0EpimAtM/YCVvlBtI1AsZea6czkkVjpyUDkf9D2Hk1tw1sXfYXoaqRgVeCYJJI5fiCkiUZ
OTca4dfPgjzf+I7rTs2LS6KZRALo0+fsvfagwxCjmtDhYm8bmeiwGuJbVwMFk85Irq04904y8XZj
AYYyS5OnbjAnrljQxqT/soh5b47yc2g9azNZy8w5F9+4hX/XG3RJpfkg2+mlMf2LipllFK32SsfW
FhW68wSNVqnRonSSlHWWBS1N519pMh/SpQUNnXe/F2dBkaTYszLnC+bJQHGBmmMz+llIf90/Rukv
2vYupxBmBAtOm2m8wRJlyS7Sr4kgQKt0+eKSHHEiYcmx7t5vnB58fWLUz4mFHFPyBlQiUHPhBMVs
PoQ6gb7XIIm3g88hrtfrdFPFLYArc99aCh+U7n9S3jzFC7vcftGg7CGZ8Ir595TIz7JDwZ+61K6r
QSTSHTaQ0U4A0rvg/n/WffZPQ38zlQi8oys3pp801yME2MTcDopBcD/4m6LLn1zUqJtkS7E0WBfX
aacrJQigQvKoXydlyfYhRhYkoCrSBon9kAkbctX+w1qIzo6hsqFhPleTlWKoWPjgsI9uFhBZHt8S
EU57pjZssHof29H0KPLm7MZc83xMNqR5z0cSNT4sg3FSEsMImGhiqW+vEXvmKi85MTWbUS+fpjGf
d2lLKDM57DvbaY5VLpaw1mdY2v13pbX2TuvNnUWfX2+e8Si4GycF5g/N+VdzBaVLndDB77Vmn9jZ
jVPmBpWJ9z30+C0Vc72KdrWmrVeA0mIEjVU3mctdSZboRqkSKxKcVjjaxF0Z/osz8Yl3sfqoBnKf
Ixn6epdg9CLnl4k9KEl3hS4/JtH48QNUnaUXmpUn99iG37rSnfeRHGKku917X9Df0lPY7glhIaEO
lUOf9RubQSF6fUSpEHhoU+VnDb6emhJgDhyTOdOU0IhY0inZm0Pv+gxxOocStPAOzdJTo9vTtiSG
Yec4X6Ml2MG4sCMGqFoEoDp443R9q/rsq2VkhtgoeyQXW6LqxvnWVRjhHJqAvLLBRGCrGHNtYay+
21GS4h+iMBaREULAwZnaLc8xbi+uPThSR29MiUHz5u0gps/B5Sa7NG69AWWwN51iJi9bGmPcOt1L
e1hCONzkA9ZXyu8PTecvOAI9Geh6t9r0tE1jaECv6+V+7v1oO8Mb2DZtJTGcIMobU7GKCigm7ZfI
Ne+sKS6Iu6ZL6CHJ8d3qbUUa+MMzIv1qm9T+fCigIl6Z3V6v3HZnGUTCIbxqDHeruMCcyqW4cHnY
pYz1nUtUcCYzeTIPmathUESDuItMZe6GiUWmcbqZ9Uf/Ttn8EaHAQuvbO9AkXLI32lgWx3yer5Ox
Hw9lscBTwBg4+ixxWQXGwJrv6oFhTzYmZ81k2oBT5Qi5gRldIY5xoS8H3GKfBvmCgWss+Hj6aK8N
+dbOzHRX9ZQIVjftPCh3LDCywwHDhnzptVeEk6e0jfId1roekxWWbRgDMQ0Vk+C50JozUp8LJTdR
jptX1X6/m+X8y0A8cYY3s2V6VmxFeZ/G0xK0mnuO0DMypOXEiAWi8iy/rqL0IRpGCg+PdzYjv2st
29swqj2kSb7LVoi67IZ79rE7JMh+qGdMahXg7ZOq6v2SnnqjurWRkFO9esNG84r7UcX+C+BqejgI
2bQvunPhIp19odB4ziwzlt/fRAbpcwj+0z2vh9Gt4aqpBq7UJeN4QEU7U1W/RJYAbwPrtCQu11jN
lCAk+bji7GJXxokl9J6Qj6NyK/Jy5IDvzarrTeZQb6LQdQIeRbPN/UT/Ux3sAZjWiMU61FmjiMoz
QhAnDB3o+IzMI2MXE4EW91dDo920eXeVuO6TNwtm7lGRE0Ic2F2BJxDTXFzHyZFtyZUG/oj5Ae0Q
pBHHvDUCJEdLkAnyIobl2nQhbjHc2QjZ35ZorfcSBxTETsXq0KaBq2AiDcSk8E0viMCTB9MjTb6N
q2EPfglndhQzStTMp9av71VCgurQJmw5kZCmUbtbrAXwD0PHo9IxK3b+KmXzm53oS7mNquW20C4W
gZ17jruzmWtIDCuUH1N3MRZFX4I9HOKdtD3Zi/bRJtmT90pDH67f82jNR4zH7OZj2wkMn6VHfJuj
migKiucckvTaC2LiMHwINl9Og0IIecOdUmAj/ZxvcjEh3wMMhwnqADZnGv0CsonxWwUtYmlaxC3Y
x+fmTs2xQaYm5Moc7ANGM8ejj+RdEsAnu15Q7RlVgsa/wOGe46zMbERQZk5rbXhLUQ/tIZ9MHOYR
jYqz0JI3uoPsRGQXBw62DiioiLS9CnN6EjL5sC7obINxgPjqOQe3LI2gZLisBeBn+6006GSz3F4p
hnRB06tfTo1O3rbaamsqUB9sqvVK/9J7r8VLhyS5NIUXlv5wLvdeBEW5Sw6RRjj9lFP/5oPa+0Xd
Uh2GpNyzpaIp35qVgW+lqbbs6fzAz60o1HOu2Da5l52i8W07Pusz+IgLSXkua3YJiBu4RQ4+IUBq
crDc/nesZ7S58t9WTYZiwzfiKQd2RZueBiQxrAM7N7F+zel449vayQAEgDGVe6XqSdbZAxzTgq8s
O0XL+DTz1xhKvs/ph7RXTA46lDABRps4bgVksirCehYc6mpcv6bsXpolXCj0P7o+3Ea+v6341tju
lw/w3SSO3aTYq9qNkVznX8aKNhFO/RhF0wHZxNvA+H3T51yI/Lb/WEDDUEkLd3EPBa68jVvXvxlU
PS9qx6Wc16druyGl6dnVp3M/e/gbZ9p1oypFAEw5gHr14cymwZUTS5shviKnoqKl9l+Z2I/KWYWh
zq7Oxtt5bi/g1pwNCiQg+fEA6bcipqw2iLjK+69cH3M2n1TAhXDbu6G1gK7aflhCAmpdLToVuvEg
5QE5NZy+BI9TAVCPwVS3o1nBd4MS2arxo+ZIWAMCB7cWHQ2QZOU7OSsyrNdlyUsmrvvwVVjHg6FA
vl2qPgQ+ubEn9pONg429LvtvRnE1uw+EV3HFEIk+XTX7uPN08+QQRlGPDLvoaOKXVRxwPDVXhqwH
T3LluC2dDst/0JLCRnzRfyHtYhNVwOQ1nFnuZ9PsUfM4eKdx6dRAvISuPy9C++pi2F99Ux87MD73
3rX3CFy8uupjDzZh5tDljB8c89spsv62zpa7eGgBjqdYlDF2YdnlFGHH1ecdejs80rOzzIFoz9FS
qnMt+w6bcyOC1IvFpgWPH7R9/UKUh3h1evu+M+1ftZ2/xlAW91Y2gyUMOCPubRqsexOfE+y6pGWS
Q8FZV9I+OyUXyNzyMHkw8BEw/Ejh845T85L3C+yPxqlPwm5/1b1qTyUExSEabmVjSi4MlJj1QMOn
6bQu7GQDIgmUrEQiOfdNHLbAtkjzvCBFz4+Ed8w3uptdkzfcnaK0E0dnETc0DuhmZ8u+q7dZy8VY
JOAQpKX37EtGEUo69EGf52UQjz0F9thf12kWfSUlI7apbcLM8fcaRqF9xHxpKwwtHNpp3NIcwdgQ
AfCLWbOgAnFyZxd8CQ96HZn3FqFA/ggaGODkA+Ze8zCJKt7MEiqs7ej7qoQxymD/pHv+WXONaAvq
+Qmn6KNtqWWXRwK7ajXquCK8j6yh7Tjj/djNpc3wMMcnpkOHt+QS6hZs+hzPN6w7utm+SJ/1heSI
yJMfBB6juOZKUzkagIiODlkE+CE3pz7QCwvNGpYfeM5+f0QHAonGeS+QVAQlcPwds3coeyljIH6a
WcPEbd+WoIJGHYF58aHsVr/RSW8Yy1+RsPNnPJR3KUgpu3BC2ZQazVhV05UO8xboVjLeFxwKKGpl
t9V+dr/aNnKdL9nJF60d/DB1ql3kJiUjU8Pet6zLoum+nJiIicZ3e/aBzc2IeRFxzGmsG9irbXzk
OsVuqkpexgzkVW4i7Sv9aD+tO86v1JPVBez/W1OzLpe0q1ONENuiz08lB/XB9KyTQJl0NFtq67Ge
hm0HjZfyaY6Xd5PN8OQydiW/OxRkNjCbeYX6koZ+Lt96o8MDSAsvoEL+HrsGRm5PCLEvZb/1U5p2
bUWBPIxzHrrurtQ4Xpdx6BHdEj0uOt6sAS8Cb1jH+88YQ7hXDRcbFwM+3WHxIqjut65Sjzh9JWYi
2sRWDWVwqOVjmfpyJ3tnpudkE9SRDPPG5eKksjw6kQgFa7FPngjDKgOjttDOGqYCzrcCxROufGhJ
iDQx549Olr9lPjUIpdzbuhPW3vEXe1cwdwgQrjznePxABFfPw8jnZpnDQiQPcRaipcdrLFMA7uVR
KLUc2m2pbwGKcUsb9TYxInl0TPx44g+1kiu/nErOcrs8/fxEPwWx5v//NoPde47H938ePK/P8Pdp
GkqhwGkTWV3pa/7jzx1/7tO0DkK7n9/p43tz8PcVoxzgFTUS7yCdE/7r5wH/8ePf5//zPzYXG8M7
/j/fxZ83+ecVWe/wsv7nLbEVZVsX+FkBE9Pk+Fj/mJ9X//NGfl7NSJy6PPx9YQAalBA/d21zZ+n+
fH5/nvzn1r/P8vOTcKeO84GD9Oir99ixhhMJcvWxArl9lPpUc5lJm9PPTxHahz8//b3NWwD0Ah/7
n/tkiKzoqv2fe/78FK9X6r+34VsPpiizDj+3/3mGn//98+C/r/X3cf88ja2tsh49BnDg0EcP05Wm
wEDs5u8baQ2NCcTPc/3Hj3gvOhH+fbaqq+KdMdlP+Q/GWeVi3nmDADIPv/nnn2zlJifrP//c9vfX
n5+wjF7jIfV3/9z+8/if236e5O+vmJeIBkkqSbuFF/v7H39f7O9tP3cpaGTRgV/v/c9z/dz2z9P8
/OrLtt3ovQ33f2D28n/+jD9/7s/vP09VDQ1QiX+e5s+d/tvT/jyGkICT3w+QYGpHnvqKsky3NIAN
669ulDJGW//551cxSZNo3f/7v0exyxbClvy14yK6//2gn0f+/PPPbaKGekPehx38fYV/XubvY/95
qf92P92PeE9/nwt9YXvqTsvPzT8PsJqRGeA/T/of///Pi/z8+u9/a37ZHOZsCP/rR/Df3td/fZqf
O/59rz/3+bktQUEWjq75PaRgVtD5IiPUGaFtqlEy+tBLs5O3Mbim3Z/LxWg+a3aPq/qcGM3Tz9Wg
poV3wldZHy2TcE1WcLoPZUhwjEZLkS0bLIx1EctDTrgPietgz/S3u5qRIQH95ye6dZ3FFhs0vtJz
m9Te5mLktM6EVz6KqMNCnGT7fFKP7UBalKPR0gQ8yRixR/03OMBEInXT6/XZJn+IcSI1c1/OON7V
F+ksECrQE2BdZu/BHJYeYLvKdWegm7DkK0NE+1IXX34xPeqNn++SFlEEecCIi4iBm/UoDY2SKinO
MeKBw+xSAcZ0aZJrBxXUOV7nMDVWwnEuL6WOFoAhNr5IpzKuBKUwU/QmBE8S3TXtcJzE7G5AP4k7
y3OMw0KKhOmwXZ3cF0oTtjYw4JCwU+iAM453qVwrMWbgqmSrz2e6rdmrsNO7sQydaFl91sJIk8xy
6cdgakHovzyZVnGEvnRGpQuqurfewJad6noudhRQaWivVmLmz0nMRCpLaLuxY6+3fXWck+GargR7
DDLONpqo+22c6RthMgWIpJXuxpbPzpbmIfKS5DFmhrg0BpknkddvV9RT780Ej02/4euXZ0/5b8zU
GY8q/zqe8wxkC8+z5jCQHjHtmZ1dG0pgbwUbsJm75KVVvzMspoEQVATTYnv7aNlAipAHaTD+1joP
1p7DJ23RTm96MnCojZ+pJadd34o6KGT/5aa3ZczQHl0gj3VoJe9NbZ7vDS1eE/M0KvNiCdwof+8V
zB7G94CBNBoEzQDUyVv0cW9hnPbQaISGxR8eo2s85N7dlPrdwet509OC5jPGCnASFV90szMT1w+Y
QZpAvzzc3AXnkjTY2Sfab5LXl203ndcjyMgcSSrB8s0ImzK5ZzzQWu9Sc6NLbQyfLVGBgcHpFyAD
VJtpRiqXJKTGWgIQJGSla8YUI4ZPf2P1/URsRrkzLWzdSy7QO8uZoUjJbBHly0uU5oj5HfCbFcKr
udR5w7yWg5JsW0kwEsOk5lM32OjotB3wwOhu1uVmab1fRDSQiijij1lpO+mB+hh16jLdPNNPSK6S
CiuXn3xpq/K1nhL62tPy6rezQH1y0LVv168Qn6QmbAgdoISfibtFRl5gkjoUJepxJSAlEDgHj+q7
1ui85opMKi3/zFt92C1Anrc0HqFQeVhSOaHtDIRiB8Zga6mKXohWXy+c0sEoR5riun4TT3QnSqav
g/iwW0Kh/dlV4dA99Hn7hJi+CHw6lZha33SpLszQiLw15a6Q6rkWEVnZfUZnPII8gwqe/YY+AaWM
cYrLmXFH5iYH29LIJWn1eyezniG7tBa2taJgj9SXrdjCGjmZnh6HAneqbiK4LIr5hcCZjyhuyZpJ
669seYVsMSJTSz4FafTb3njy2uQJJkl1VaVS341Xvr4TjvI/5DR4W9pVEyG0QVZTkMMg+43rHjSb
85aN9gVd5osCy2oZ3K3Ux7Mp0N/JxYLuiKRFNv11hD6E1tRMlHjibNKlSg7zL0ftYYw9kh7yrsMc
3wo531oZkI4Bz6BDJxGTBNfulcrVqgqR1JrR00HL5pgIunpAHUfANB/SpmsQwmCzODYTFixsWsDw
2CMmsJowzl8nfX1lNruutKM71CjYqyPQA+sI2Zmw3BM7iGWNjkNRvI4xCXO6j0O672hH9H350tg6
wBo5b8kLSrdxPpL2tQLRcuBwApV92GsF0XzGnZrW5vSLgu0QtKSAOD2CiNT4qrX8q0yNz7416XIA
2BoE6T0DMYbVOFCulVEepDpCGq9gqpXM8auOSmEq0XVCqXgQWXsBexqU1XwN2vnb7GlYATPpA+AA
fo/1TkijCyfNoa8pGgiuzF1rctrAyLFvjSeI4ywKxKHlzsrgy2iPSicOMv3YMVV3exfzUFFfypzG
luke25akIZCI9WTdJt6KIhPFIdHdFhgr4OFhjNB/eONJMlmPnYqcHFbdcDAzdO2Q0Ldkx9HH0eSM
voHgxsjUPr2WAV+kJtinJpOBEY2SCztu6h4tfdm7EpJRbQEKX8ZznlRP1SQgRxQI0RPkIXNbvKU2
h5lWv/qizk4KHDFs+Ka9RwP8WNrF87zIYmt1/SPo7c96cl4MqD2K1nDptDsnns4LPL6chisJBNZW
dxwo68ho6p5Jas1QxrFAgEQoVFJnP5LaRhtyn74xtX/34+LRaQYwJ/YmEyMC1+LQW8VbPnFMZLLf
GQO1gamukwUR0YzPTXQ0tfLGuE2hhpod5ychmHZxYNeN+rBg1peODhL7eg44N99nOb3HPTNBt0AS
6gEhkCkT3zL/HN30yWynN9Uu3xlDWhWbe/Abx8EqH5mvMpET9X2Dq3RINabjOUGQfB4P1oIgpV5S
ErZ1sJglhlfLjz96rz/GA7Ycupth5ZVIP6T73Vv9spWssBto4inZkoyfBHILDYB2WwkwRqtHSFZ3
eQw9WUcYEWKK2uPJP76VRLLSIPOO9cSYHpNaHGgzCPkkZW3WjKsWluZFRQjaLdc4rDrqtomqTePm
V9L+FCXGIzG+wlEcjqJ5SQEBbcRcPPuddsWV7yEljx0IrLsSZi56Q5lgG/CuxsNUR7v+0NNC7vlY
uEgglUixXG1GxoTvycxgcHCbS+qt6gXZh6Kfne3kX+d1/VAMJmoGo8Kkwtk7etF3UUynOh9tKK/d
C6qQa8OXtwO8PncY7xoZv9slYgIQD1WQjcWb6/voDzB7Bv1CU8u06A0vHBu5JZwNF7GXtoPSWMsp
9ExBmMawt4Z5geDMlrK84A1AbYMZCM8Mp8vw4kjackvhTSST1KSz0SDB5cOnaaHnNMv4sXaK72Y1
rpSQu5FeD08pjfhDlzBVQdDj4lrAY4DuvIrVFdItUBND9I4NZssl19g5ZUuClDqbnX+WdZNviSF1
tAIgVsto3dTQFWChLuHVUS1AwjIXmya/yYfs8jG6Lg6CEpXVdjBcf9PjYafPwmS1fEBP3XDMIWZC
Q72xgS/dSxXKyJGPLHBUknf+l5iG4RpUeNDL2j54kXzUrJndnD+8o/ndzDMRRvo4vHe9T6a5x1Rj
ZQT7SOYKmjQEOQE8q9stsnlOHoqwFk1gGzM+Y9aHILXMD+WivCMxvy8uRT2AQKTyDTpwauN55PSs
FYthem3hx1LxeDP5GYdLm97rXH62oIrQn0Y5Y8L2Ok7r326f0h7XGZfn5lPUe0SXVr/0CVXKQojJ
rGMSilJvx7j3PMTtlUOxGNNkU358oQTZZJ19NtL8mVr72XNWaFZMSs1iTJ90pRi2eGq6eD5LjTNv
c2/4iJuU1dy50+KM9rjTIt0GOg3Q0+no3dqqZNrkFPnG8qjBHIJMsjj9rXa+Ja/sWidvwJ60jT6N
T3Y9hrphg3krQSGnLvtgZ7jFhsqwV8tvTXrjzFx/0RIDSZ2ztWkXpphLovbocs2e+bbuVU8oiH6x
U24DO2+RvQIEC1wOGu23ERkfaZ0fI2flIybyqrEuZSOswE8QExclhehixwjuco9woiwARXjuBv+x
1IZvRjumb12nUwR5cSY2AoElVqNQqvg2U5aFiKR9m7rsNFTL/WLSnFHNe2sRdDKBm0JElTw1FpLR
qYmevBEBbSti6k5M+WhlMYB7aDkECAHEKYxX4Lw68yat7I9sIBNRjXNgxY6xs8z50RCYlzLOwIRP
OLdSMPW29m0jKCG7i2yyMkx0aFTO9L5MJ+Y+T7CVxKYsR2JDdT4na7Qu8VSeZ6zM6yYJqs/cn/vc
ftFgDEAb5x+lXklu0/SdIybGALb2YNUWVEa2Y1ykyJwVHj7Q+dlbvbtjFDZ5zoVNM68AQr+pxPxl
OFDII0M9iDkKZ0lQ4hwXRMZ0VIS2z9EPZtYPKUyIBEhyCiqTxQJJX52bv801zdeZhm+G2j/XzU3a
2kYwG+IuRV2/SVp3m8Ni2Wg+R4lrGx+2532nzJewCtZH0yBKdTZ8Jg/6fWv7SKd0H1GxiXUur+31
ASFEeLlFgHWYvJzBuDEHOqJIV4eAFqPnDXQQPkjE5Gumt8cugvaKQLGtEf31RfOUFdU5Ec6JCLft
AiJvO0rQ7piH240Di2bUs+2m7pcLrYDXxvqakSQ15QI7tUZMZvbDnVuNb24/fqalPCwMtR1Df0ff
aW8bc8xh8babaOqw9S0AdnsOnsZ6ULl7NzAM3cxZeVY4ljRmlJs6898yG/0J+qfHSN4PlmAQytZ9
Q2JFwagv2jJUOhNMAQSMyWceS8KuJ4wawr1p2HUowBIA38Wtb41PhtKehD9Axk7mexxuagva4K6M
yIlVWXRkq/Xq+fcevXZEJqULF301LMiMApsC03HxJRHvC8PaPiEb26hu2BMAj34I13Px1OIAPQkS
jDgmgw6wU0iWFzsxheANv0EVaoZD53nNMEPk3uPzi9Ml9EFoG5Ubjq141QoygjogYdFEOs8U7WpF
wnncugOSKvmZtP12ts0j9QWecAqMEWg+VSW7r/FG5EcqafsIYjRIVApVtFYOL+OE1Psavg//tWpN
NHhe9jW7yWsik5DsdKjMajDJfjMQXc0vtZUWYURgORiSTaXW3ExcLU7GaM8aXvOKCXvEtHMbZXxr
PnlLLAgjbkcdC6d74G7ZKr5y8qeJUN6NXSNobUZKDuXIwPf6ZsMQAMCO65+s+quJgCfnSXORcbIz
czvF9DpdQbH/BQjiECXZwKYNPXIrP9NxfspRse202if4kDM+9DWXvaHPqTSO/aWadz6hyfOcxmg9
Zcvki+QlrY7iAPw0Ke/NJsNkty0ieiFp+lVHxbVw0TSxBbPZ1tvNZkn7QzLVcuNRZ2+62vgaTUwd
xZPO7HqP8A3soHZwl4n+CYmsOUG7NTOgnVsXX1mB1XdU4641kssSI1Rt+Sfo1/m9WICk+Qf3dmI1
5VS84FT+SI1oZ9jqN0iWC1xvBTu6P0PADUvlPvv6dDV3GkqOll18bXY3qrPQlTH9c5le5YShaGsr
PGnm68IWMiyIfQKLxT6NYfOmaWA44l7mjG0QuYyWE3YxOVi5vymXId4Cnz7qhXjCg0riIdO/Z8tA
OwIO9U4mX/700nrmC/qZR7ckNXeAumKjswj6iKBCRB0oktBSuuwWKHg5N9Hs1u2+XVMk3oRj4P8w
n6dy0PhAu/uaD4+moHmnFfm8lZb5quB+6DE5ugtaLb4ZP77GQvAYL85BX3VvVpz0lMIbKgCHI4uv
w0Bz1g5Al2SN61EZt34S3zXfXHijGDFfa15PibojrBPUJplhm2xskRCI1wSc42Y2yAIpxscJncJu
TtLbzFXXpo+ODBzoxWIMuwL+rkds3tNsPugfSKk/XJzLveDAzO1nN3EeDKfa4s8/J/6yzyUWFFJ3
+o6zhZRQRCOH3hSvg7R/aS6SEP6uI6aqHW5cmjEZ67+7pOSUGOBSh0veOueeCwC522XQSf0tWjev
nhZfLx1aDb2+zg1noXHXfzbttGoFnouBvGM6pPClAeoIYSMWiThaqGKGqvYPCxnmKEuKUx3JX5Wl
7ppkILeOrD8Q7A9uYUGpc/qAIQU1FVJ7j4klb0zTtlaZfVMA6AxlDLmxsvozKZNDZuenDm+xyO2v
xOvoU5FCuLUKgFtTujfm5pI7+QRJtTg2asJPIoDy1/ZHrvenzmAS69tpmOX4bzNp/kqi6q5LSd0D
jzkkNy40hH4hD0ODfgMON9mk4C9G8z6SGu6M6PdSaY/G6lnDsfOo5e8KjYO9GARBi4aay0DbWTZb
U+qf7iCPhp8+QMSJj3WVfwHd5sNOivdZVy95hVWlMnEa97BmvXRcs9vOdZY+YKH4oIT4EKvM2a2J
QGrm96GJRzD5LORa6YNSXmorWAwXefPw06mc9hOXzK0505oVqXFCtU43IXn3sQStM9XrsoiJL7Xv
S2+0Nq7Q3pZ4hJvmnxK/OhtcwoGi7CXRgQyuDVQ1MgT7/JquaLrfrd182mbxK2qaiAK+viu1doOE
jYuLgzsmwvzhtFdLNYYRtleHjl6R682VWZQwGHHiuWhISBw8zCMWpkSPXrIMVaw9QH5ZRvcqXSyT
MTVieq2O905bjYEI5DJBGobivYN5eFXU1Ydjte9Ix29UGXlhynHKGfKC28ENtYG03PqcDl68BxgY
uOMQhyQ/B2a2XLSoOlWFWvaAkkN7gPTDkqeF8Ks9g7MLFaUi/w+F+aqnnjwsdusf1Zj+/eTSvAHT
xK6cio6juDqbwCTJmUuK+rZL5Gui0L6uh+Aytwbxvx6ODIcDhV7+Bbvfno74a0SIE53bm6iPBLsE
Y+TqpId2RrKxVT7IxHgrJ8KkaplQ1o7N3vOXEEg2C2OVPqBeYB0WNGVoHjcHdmMPci5fG0kCi5s/
jp6URxc/CGnh0RaCwKvdXHdN9EZ5MByThBIlolF/rXlW2KGjChDb56CYjEOnWbT1stmkZGhjYlG0
69oFi8xe82Uq6e0ug7sjH5ucZdshh0EixMFQQ2fcKvJD1Z2rmmSthCeAYaV9su/dzIN6JOjIO0yL
dmnYlR/jMqeJ6cUnlY5sGjWSCkisIJUa0X1DnvHcl/pJK9Ayt0sbM4lw2ah5iSBrSQet7bdHG6Y1
0gmI/DjAyntt7tHUQOYgB4Rf/9wWlYeM85LxzRogQ35e1RisVdJmG1/We9KNt0D2Xz0rPTP4Adrp
4qlq/flYu2WO48B9d+gj6xioN645aAf+nt2iU6gOpPd1pV4GbG2el6Lr94oKvRtZw1RHAzKVD81U
fwwSBFTqsPos2ni0dOXv3QhQ5gzspWA01NI3XnpC2DMcm0hfizdtmCUWJkp7Z9S/cQNz0lBhl1H0
y8wAKdIi8rZQlSwfi3wikGB1Dpclrz3hHFmb5xqiTe/gRu5n4huYX6wNaT6ousGSmgCBhUXHSvrG
i59fBqQIeITP7fpy6TqBMR29RSD6Pvres2dBxPCqg4X/JlBzBnzYuS+bG3KaAB0W40MV43DHyHTs
GouWpnuDh3HTud5XNxHEbMWQvOziLltHB75W0jacuitLxCMuCJMzwq/WaFF5GhS6xzZuCWSakawh
dOO0No+Vsr59YbN7g5+CTpwsBzqhRGRsdLfpObJMgppmjHcgpG66TL1OZU85NGXYGs3y95gu/Vnm
ch/T3hY2O2UzJjeNg5L5gIk3MBGv6eye/fj3Cii+Et3qRWDD2RBLw+UxeyjH58jElqI89mhJjDy2
xvo9yRqVcI0ywyd8ABAfpPxi2mep0F9yn6t1LoHU5bRYoEHZe8C91kD3xVHWhT32IyFOL33pFaEG
EHqrdBAUMXmdpWfs01UKl6HI5Esk7c8VB4vOIU0qdJq0PTH+LoQb8h0bjdaeFs25THae71EG8Sjj
ymQWthOe87FgSCQWhcmDYriiYh4Fm5uN0MQeTjMhLFWFF+SOo4fRoh71glR5YbY4iyH9bCD/Q774
InHytvMroMLz6i4iw/NoWEdZEsgyxwymeuj3yG7yj4EmH6tNTU4moQt9USfHOFNrAW282Q7+V7qV
8Z57d7cEUjBYMZC3raOn6L2lw4JxSaN2ldcYBzANYqiMC2h6FCN3EZgXIHM0Oweh+Xt1UdqKoCmH
JvQru6PmZ+zhKOKQhpaOX7oMI/Oy/8XemSy3rW1b9lcyXh83AGyUjdchCdaUaJW2OgjJkjdqbNTF
1+cAfePZcfJmI/sZcY4sUqyJYu215hyTDQamcQqDo94gngN+V6fdtypnCNTAXV3bQ3miL3+RNlyF
jr7NmCFHHmhrUkupQ9JjoWE1tYsqC+xAF+uXlrE7jlIOYi4x4kC1L4Wl3/vKEjtL76ptP5WHuUow
aJAZEpkWSD7JyYGwweY00G9PPSwNSTq+kNYBC6N9ZmrG91/MwOboyIZxkxyzkrY669Yc46tzqgWc
UV0Ao62K+Ny6zE+rmqa9EqN2qtmKYYABC2yRe7KA+O77RVDYS/1ZtvZp7g92ypE0i8uXwpnFHs8Z
+eFWOR2tZpkJ1RDQO4O4p8FNa+razF6VHW01K2Kz0AbLPDFvzInKJORjcuyXnGwDXGIQ2T1rXQAR
XtmDwjfLLtoob9kl77ORp0gndmGR1fbasiyBiq464699hf/LmzRaB8peioaG3X6Tjy+1wzsmh9oj
6hmD2SgdDmuMZByvf7V9kgxmDN8eTcmTJFqDFgpbFINuvpUgSgk5EyARgpDnNtS0FRWHUGOpsoiY
w1PooQRPZL+3WLgDoc21wOysYsewWER2sfWRYUZRz/NV77pjtQ+5GQZ9Mr2CYzir3u2hJiQlekqs
FcXEiGgGIDDGJDf22i8r1/gEbPmhhNNtXK87SmaoNA590ydRY6Jt7qhPc8lKx51w7Renrhd6L1nU
e3t8Sn0gK6VWLRrUjVlV+6441QVbsh3immJHgsyiLtZE9GE5FubBNXF2UlbYbHOWMj5Hab/r5q9+
nD+7ovrmqySw7eo6N45+bGKM5U34jnaPe1umg6H7KYQsRSoRh8yMisfRhv5uYMbs4J9Kop7IKe2H
X1seUoVa/82SZ/LnBtns/SS1l5kOY681ylhqjZlaBLywZF27M0uOlfk4pRtO24eE/PYjAHlmGyx9
rKKjmJXlSF6hRnxC/Nhqmb6tvatpaRSG+vTSjwCqGp2u8Fg/ExXl7JwB350kg3WEzE+hmM28egki
t/2ROYzIxC/i1a8eq30WwZwV+358tUyWAx1+tVXka9Ts+7q0o3tZ4kogkI3Oy7wZGvS8Zf8DeASa
7vCSdmm/srrPwaOhrxJa8L3UnlqaAqTc+StpFoS5J+K5D1keJlmbk6YzvGss3evInZa8LuuQw53W
LAWExoZu485ETZU+/WtieNsV1Dia/6r40sXw0fY6FYsz7A2OPbu0KGF9Zh84ykPui7lE81gZm279
wDtK2KrwFdXKznaRAOM5VxtCL/a5DluoDsW1avzkWKJLXosKPhJewEn5J7ajYm2AfA+idhjuFNYs
q0bIMoLOigisncp7zrAJVbBYYSqJYaIW6EDUdiIj44yzjK6/n6irPqtP0gO3LBWSR1MnvgXIuoWZ
Cbx8VNE4wUDX3RfOOs61n/TahzdN7pm+ImPXrLu+Ycw2j8VP14UP6losjermrlqcOQmRozsJ1e4+
Xn6QaXmXa757vF2FT+Vnb9N5UMQZcCrwngAXjPscgfgqRQJBg4goUs2HLFj300ZVHIdDZTwlXZyw
HeivjYqGjWGa5OeIvUfG88aa/VcZR0BlanraJUDuoA5ZyOTDTC20qseyOlRj89S7at6ZGJCCHpgS
uS2S2THTOVgg1Y6dBxexh0WJ+EdmtUziKOE4xjqo7Fl5pWUgaijSvfIesoIPtJjxqyqjvmv9Vq3S
GCQl90cAr7WMNyoyL+sQ0v9MmxFH4cfQGTBJXcbySWe8CKcil615U1VBqvuIwboEXVa79zkTsQ0W
duTEKOdDpW17RqxGpjWbEmhZgmkrdHqs4eUxrbtxm+eEcMfhHVCyi3RYq7AsQwer4MVqKf0YAz20
rxRFzvjFIRcYm+tdDVF/q7qUNowDiWNi/mlxXiLIk5UA3sywvyYhrvHYFv2mLXK51TLwb5Xh/XLt
Hu9h+zK2KM2smnLDnVDYNljxwcB/kja0rwV01uSX67CBznn2sxohaehuS+1HugTxN/I0CPVcp4gp
WjYus3ka0+bk1yh88GkG6MyfjRSuAaHSP62+xicvDNByS6AcqXBnU6pVxvwl6KVz8JH8HFUyPpPb
TcyL0pi2k9KUutYn3IBdF2lrnCLZdiQNbzMk2ROECOamLk5+ZORo8Kb7XjA9sK3wR3RFgcJRZR0O
c9CZ7Ubr6wvgsYzY1I7g+vBeNQyIXXoRqTEi1XF5TGxQr3lhf9XzeLHAG1ClbqIwOmFILlZsnRqC
oGabWvi00qU6Y45y75CcTTnbYNjsifqw24MBManLx0dtmo1LhxbIVAQvlfEeLoVN8S6+zFSAM4YV
QZDITJ8r5WTA52ZW67xC9FR70alllkbP7d202vaM/pOjvTdttbb1Nw0cZd+K2Frib1kJl09yrC/r
XUPGnNNnnMoBJAeZod4yJ8ZaN2JXMrUvaXfvpBt9tBCV2frN3VDxvVjxsMYHlW6duQFXSxOS2MZA
0xImaAI/n1mCBLFwsdFhYGJr8zH3aJYRPnGEPSZt8sz3/+B+1PglN5J+AW1amv6Nr+M7ZFlly6+x
GR8a0/1SWfvqTc0jUwgopAmJbZpLHrKPu4zUKpYcxqLeYY6q4bl2LPBGOunWK/LdiMHQdKbOLlB4
VRkfRgilvyrQiS3TLBLeEb6QKgvHQB360Tn19XES085lDypQ7+UcuENH+y66+Fdt4sSGZT3uSkDN
Q4h7vv4q3ObVV5JudFHeV9bWCDlzckxfAg73udVfRoASeGcHhicBaa5I6nSLeFgK1Uq5WWAvNhcO
Pp+u+cVA0wui2b+MSNI2hWH9zHL5DbNwdIQhdBzt+WYovygAYRTu+dkBFJgWVb5rJ1sPkM2RRUvj
pyucnTGM8ty0iiCtpnrABxbodsnun1rHmkWpbCsNozzogdwnEyyTGMmSrwjiGqaF9iCKJWUCnKLl
0MWhvGUR5shAmwYsEJF/orNBpC6Bcp5NUvboFk+Rqq+iE5sRqAMvI94M+Gg3Ht3ydU3PzwGYu6oY
l6/jCYaeK9Jz4lTfJKxbEhAVE6uRIcaYk9o0Zbuq1QCUqPt21g2ozT3BPhp4tZSiTDV78uKpW+kJ
xwXknXYsAi+aLzH86nUYVUWgq/YoveQQSh2hOoojAwBjAL/mNWaxmI34XfqGEqCVcOAo+gFAfEoG
elUCWMGXWrzRJvPdaat7S28JpsmmoDWod7MWdwh1tbYushLW9nBtpfhQ1kkKjppjPLiMw375aBxK
y4ZY2ftf7tS+0/yyKu+FCcpuLCSzkvQkWJRGkjJilOa9m4z30YCkeuhQexgHJbN8a9AecHLnSorp
IuWhHFWVfoQrA9qsNl+bEd5NRcOUCAq0Q32y9gvnrpjFYyiSB4tjytZzu11azztfGceQM7nlJeuu
ZEDmgExKyCoWWOASLBJmNYoNMkoueZJiR6GLaeAZ621+iEtQ1b2xdduWqoRmo78kTiotO1tj/Rkm
/WfaMKtI5pVRPWRV17HTTFhhyu/o7j/j0f7q+jIIIZ0LPVM7XRuZl02ADCtW7U70QUuWgT0GMppn
GmGv81Nkuy+JO+51UxwwZVYbrTXP8aAteFk0Oh0nRLvBa3v+hZY6qHTFCaMhQcG3tnbFGVYfPpCs
X7P0wxIL4CAlbTT7hiWMWKe2fJ3JXqlBH2B1Mp79skaN5P+IOlznTDrPGpiEFUK7DuHsSGCw94jX
igZ37j3rdX/uwvL+hvL//6kHT5P6+u//ekd3Vmzipq3jn+3fGQamYevm7aP6nQ/xf6QeXOKmWf6D
pfwf7vfv7APP+5eBUsXwhOUykvEdogX+nX3gG/9yLMsWCBP+hB7Y/9JpiKIqsXl2FmXu/4QeCP1f
huu7hu+blm86ru39v4QemOhU/+t/qTKbZFkcPv/7v2zLt20f+6cnHIECQbd5s3+HHsQu03GosekB
o1a894f2rbOcOz8nOdEqxvBIYgMlBt2GHDwU6+PiIFlRsStH5Aqa5lKwQxB1p2tai/bk+/O9H7bl
AWL1O0vudC2N7mtchsAltNljmqdo+eTwqy/N4txM6j5zWca6Mp23DRpkBOGM+qcd8sYuiLT+TiTf
9amkPmQyPMN+3ei1m+2GhePVCk50LMFGW54s7P8n+9ohfuao2ryReTysxq6CN5RwrJ8H0K8/ZYT3
pvWsR6cYsULFLFlp2+Fmg2M26KTj5pSpY6fSna/XsPW8WNs7RunfJ6in1zinim0Co9zXwuwu1ez0
OiLaJv+kb6C5xYw4M4gGRi5/arXhH628FU9tS3Z0W1GqiSS+8+Fr37mhjDetAd/BHSm3E3em+O97
NBZLuHouCGGjaWEGNSOkAJs4zUBX6nvadTjTaB7vGIBHgU3enQcogMlm1hLWjSDD55xlp/1lasgO
LlMiD8N4uCJsfvQcFE1mkqaPnv4x9uWhj4r+i2ii9dyEPwYLiEYOdnMNRqvbTUlF6CwSqzieAZgx
rI1HL98gGnyBoGRtTGN64kA47fym5oGYmVXaxCIG5ccmsfuTNwzjdQYxtUUhsAzaEVXMFRiwmYOx
T++2rHlg4WkiAOz5LgDg3W49tdGdXc4+RO+HPMxOXmhVRxbntG94QAiANqO1JRmebtRm8hPUJ0rz
91OdHhnxLoZV3qQujOOUOdHJ9aTcDi1oJeAjp3b5oWOj/v2jieL0r4u3v95ud7vJf7p4+0PIShK/
p3W+XdJYyNGGG7G+Jh2Aq388x+3x1O0vt1/n3PK3lXQe/vEyrMRr6d50r5Vo8uOfV/Hnpdhs1RBP
KoZMyzv4v768231vf7VSYQQeemaMrtzjzx9uFyVtJ5hcy1/+en2/b6nNLzZkRTqDKZ6MPzf869fb
DW9PMzcg85jtA3XMS7ApJUley48GWRkUW6gizjABy5RLO6PPSYFceJF0ztKtkONTQVmY9ulfP1BN
pmdSmbgOmdBaZuS/+st142DBJWYgVQ0/bve5XduBu1kRK0zHTlpHe2heYW+XQWWaqLCAOTf7CTmq
Vl1iStuA9osH/TDXzmE7aOfbbwIcZzDjSaIaHdtT5o7HwR/mQ52YQ9AyfipS1rK6sQfWJc6o/gSz
KH4wgjXPdBqlKWB+dKQMuLrY3f5u0jXbozQ8h642nQoNBjRje7nt8R2dJba88+23NsOl2uCA8Knk
GsEXrLFhzWZiE6kMgSVkZLz5c50bdYHo9Po4LreY6vBn7TMYylKxj4fBOam8cE7RQHqnEQHjs5bP
HY6uwO+svPocCWYZCaniNTlrzUKnyjz9fLvV7QfpBcbvi8LD1KOG9DtqmpKDZ/Y+hJTtgqktjMqp
OM6wPwnRsU+Nyf903vd5xDTVkAIsb/ET8TALawRmdIcNdcndlMhYqCJ1NeTYQQjzYsBsBnpH4LSA
qXZ2mWed4QR4GIzKJ6Td47lcfowJIFSaFX5gL7cw6+vQz+KUc6Q/DjapumDILAfUL4J3vS/twxiX
h2gqonOy/OhpkB2bNFrrI43aTCBlbkAyF0j5gp5AS1BFaXkRxZtDvXeew50+0Fxh7VovJfx81iDf
nHE5zWfgo+lhVuExmrnqdv08yGqlU6dubxeTZaO//fZRWej8vPI8ZYdBI1MzlsjdBIHL58IfUP4j
h76nNd8fVAscV/dIJoj7iEZhnZ1Dn1ciZ9ppPaMnAld6yF+YtqzzklZzmPKBOVfrqI3tpwIZIbgz
oeGFV8J+uW1YNYTgrRNlZHSzrLtUVplf5qZvFpBkvb1dJCUC+oxFfFGvT/ml9XHED24JEaZu1k4T
ylWcgOST+bUmbCooXY+4wxTbC3qflnm0yg7Em9MA1YBLoRs17l0735VCZK/YqrO9APdpOpGxNzOv
YB2Y4PmJ7LQ8joth0VqunMIE1VU9QI0YFEC2lkTXFaKI8jjQsjvefvt95Z/LtzsmqCD/fct/3Px2
0eTrYa7S3d+e2kXZSqZfTJT28tB/7vDXQ//+tcgzeukmkeh/Xsnt+W5Pz/iDl1cPoVpLJwYm8udF
/HX7umiMpTMs11I3ELBoVVMfbz88jZ32z8XUTOrjP667/bXrrWhnMd/IvJ2JiWcxvjjbQrog1EkA
mrIxKMOEHc75wFP+0eJgAaZSfTiz+0Yvpr90SQIDoI+XCOzvdOKDkc/1kCFQD2wLsgGFoLkZE4u2
odHv6zB1N2qkn9mbJf0/KwvGmciQBofMgR7hq+bXB4feZows3prRepgReXK2qx56p9hHxfTQsnBf
hVCE1lKL7lkGG11qbVJbxJjODAjmuDY06QwB7n1itD20qq0xJ4c8s4k6D9v9wmN2CdMzjKOf4KBC
K10dMha1y/x307Q8fImgnBWRCmxpfgeZVW60KMFI7+IryvWLa5L/ULXNEwFABCm+omeAJek47d4p
xbQZrGoM0tm7w6yzTZnNrqNce8tV3q+62MZ3T++vinBkNTadcSSXMdEjcXfuck61HAgRAzkwzMEs
8LUf8LnRz+obHzFM3yDIm+M1ErxDCkKPEgVRTliNhygmcMCMo4zBiRMy0IWmVnriENk9/ARdH4FY
N8T7wgZdeQ0gncoHBBw3wysEqnEdZvaI6tpF0DWRs9Uk+9DF9Lf0WNlHmCkR28CHMGTvqsepgQih
Q9C1SsVnbJd0y/RHxxjp8VnqMmlC35l5852U0nDjhFYP9g9R0OT7x5AYyYOq02wTa5pPq4jkb9OF
zjwnatvOzpuce3mK9LqhHVY11GIOg/IuP+MOfSteXPJuCXlQO0JGm3Wud98JoUgXuefH4Op1QJ9k
k7LU2imHcZvfIJcaEIpi1aGoGOXOJXmXd6/ezAUd5V9cb7gqV6E4I4vmYBAyOg8p4GjawVliQyNv
X+c5/GL1u3fLptrQIkMl1NFMZXbIJyYurKRH1HPG3GeXls2xjX19M4A/52WODJpIPslsAjJLvX6O
mm3kLxQKlO5WbaB97/TTFHHzAkZ9yBBWL6Gqk9IwYc3wE+esqy66FHq28+ulbewgWy0WtEDcb3oM
BSf6xwe68TMNZ/E2Isn95iB1rqO0vsQD2xK5xXvS7UrsRmygntLva61/zMH4EYm98jnBrUuSOfEt
g1xzrOWY7D/7kdYFlTXa62QZxeBr3sX0PcXS/NXhF6+iJNcgsRVIDuV4TvELw9SC9WHzLwl0himf
jcp9sZKaXSqU+77WBdhucx91Tnx0SzrPhXuRU1HB6kVa1kIPMsp7d+I12v2+KVD8GQSS40NM4H3j
hTBwC4uQKjuzPPoke2S904tvt8+OiN9H7BSrMUvlJndMscu6O2YzzkprOazYcUoF4qHwxfyobQhy
dQMG5mTqiJckxT3fq8wPJJE6OwYTS8Pbn0lypQrb2Sgh1mHOGrBhXH1KUgLw6G5VUUSGKSONtSo0
UGR9yeIoYbeU38MOoNvQjN+HCqSTN7R3UYz3jXjVH7BA7m0ddmSboTYzIInsQfRo72MEMwy73yqc
E3OTT7zuRJGbZZP9BDVqWOdJpG9tmRI97jKpjcp4zcQCSZ3P59NNBAML5Ll+VmPJ1ulVAs4x4XKQ
Q0uJk6EncfDU7eCxIZyB2XGMiccrpYSeoE/zplPaZcY0GXLYT0GYGIiNNu0gH0LH905ECwcqA0IS
aY6HysXWN45BZF4hvatGJV+MCNRGcoMxZTqa5+9tjiFaYsYUUj6YLJ1SvjDVUYW1f/B0fAxuuI/d
HOAfkdLYECree5fcGyRQswjnozVx0TT09iYX+pXGt5HYg2Twqj6lfU7aD0+U2coanXRTxOMbK1YC
dnq0fcW8ALwjbFOUduF+Vj7dvLBkCxb9pXZJIUjyhjBD9J5ao4uL0TEo8p3+0PqzDqN1eIhm90fR
M5+PUaKs8uWI1xBbBMg8+W4UNVrcEBE39dMs6YcW0iL53GrJfSJvPfQ9FHIM1La9Zn1K8BczuO6G
D30lr7lDtgpcCQ9tiPUrooWxMtu424sEyljkHDlSIVXzfyDGPNRZxDJds95MDUcGQWUskCMOzdWP
uuCkxLDil4plB6nZ5gxo9fC3luVoBHM70pjZz1n8VLsAKCkerqIfcCHq+c/Q4AzoC5CQNWPRys6T
/YCCsPS8wE3sb9LXDoJRjEU2NZ3MblP6KNu7qS5g0GIeNQr9jq3gLLz8Xo+9h2JIL1J/kEN30Tdj
hmNGQ5IDJuYEi2zN5PuHNLOXweZrcAyoyKj2k0y+2DOcrcIZcJwWD4qVZwWAgGpTlRsFUFumsBsM
w1oPbpgEU+G8WXkHOKr394mBQ92PfppABTadxSjcr4gwc6tirTdIV2A6EYoDss25Ej/HgIOk7Trx
GHlMhtpelVeitaucR8JmSD1m99MixqJp0XxmhdwPcWbt2tH+6cyR/mBpX17e77sGbOlYocidWQ05
ow2jwNgru/9eJxQW3nQlFZLKP5fIt9m8IKbACKBfvWGJUzLjNBVzjjJG4WPWhPyo+GuorB9OS9+E
g8i4TuBbB1grbLYURJr0tTJp8iVq7t73GM9xYiw2t3GTsksoCd64RgUDIjqJfrix/Q6Xc8FX0Ngy
BZOFgqaNfMas8RnNKg1Si4ztzvG+z44yCJPRyDWa78uS7zUCeIJXHTWgPb4xsExXQMiSfUOoTjQ+
xDdAQfHTKTCpJzuvUjyqtp/04o1pCEKLVuOY2JdHApfuei9BEU2o3iZPLVQ41jRjNqxpi6flW0GP
ptDTh2ko3jRbJfsYgNbUTzWDGDAKg5TP5LyD/lpKLoY/UB9rTtCQdEitWda+s+0j9/a9o1vJnYVH
vBjsi/DhugL8Lbe+zZjMwVvqS/wFKeqqgighv0zjoG7m1xIgw6pHmSjItAcEoPz7yQOIndni1Lvp
Phbp4pUF0llBIt2NPU3vpg6vfjbeT8MvW7Tgl3KUsEObWovaIAnyPHplpGLhcrUei05/mSJCFL2I
JXzSXVCKCaYcR1vow+EtTRHl+qiJcA6BGLG8kzkOxWk0bcy0VvXddzmp5rb7pbXll8Q5hifN9Fcq
Yt6IVZocnNwstxkcAPwt93C31FpDdABrkNVn5MUHyztYyvP20KwpIzymCxS87bn+ljQzMQ9xYmzI
pZyv3WzdtRXgALeCNYf2xTlVKnre4w9/U06A/k0ctCG5xpY0Ap1I0HVeL0t2197BUAVA22VqzXkS
agY7tOla8n4QAnMt7su8dh7BhPwy80UQH+NyNzHIrzgUo/dJ9OZMXVemBkrxBas2poFyMQclTNUZ
SvvDlnHFOGPkE4upwjvGFrxajbc+JeNu6NzXNPSprs283yASpJ4WZ8LkN7ln28dyxvRdkAJz8OAQ
6Jp8LsoKE+Ts1cjUs2jjOvkPzZ4eWxyNnGkrPSCM5wfNcOeAZD5pt1Zq/uzozGxsc44PqMVehqk6
1fPkb4xaeOCk7zPDMjAdFpx1u5OfdJwUNXlpJcGfTT+tXa2msLZJrhSqOpswxLuEVBA5+5sJwyy2
ZkjOdpqwHVbX3owedKQDGy8xOV2NLWCts2MUPbozguebcQ5y0+DTNzV0mj5RHTJH6YNIgM/Ex1hr
da9N2ARGOyxfBSuc0Hbu3IZOIHozdAbApuesWafSvtJ6P9l5ezEiXg5FFeKOGOl6eG9GFn7U1nud
xgbZU9m8KH94SJX1UomOirf1cWtq6UNmdCQYIjQOssCIBxgwbxnhmQzksx6XSbUrHT+ktYF9fHhA
rgOGWIsu4FPc09wlzmalMCAcG283peZWF5BEoAMPW2GwjnFq+1AZwOq6jnCxZhyD5Wih1MRqDnz/
Hov0GG2H3vzuyypBX5BHgRLm3Vgg/OijVFBKSw+XkPmpHI1cowWoGNL8VzVV8myjTFOHeuTh3Eid
NFJo9jmUv5W0/Zee3vWrE7XqOJKwBBZyVdBa/xTZY1fhYhFSouT30ofYVHEwIdYNck4O5MJ95aob
zpVERAmpAMbnCEoQGJ6nPBZfdRYHg0GWDUmg+bYs4v2Yc1J0gH/STaSF1e49+uQBqx5nnVITWzkD
0Mrx26Aby33Y0FwgdeMYVn267iOzp3S5l651SRNvScHI7UM4EheX9NfaI4QO4CBYSV97cn3Z4HIp
WUw3h1IC6p7BtI3tYUjy/RxNJ69kdtxbYc6p1TzPGZ4drUEnPTVIRULUppT5tEilN7s7lpVkRchf
od5n+7jAB1SDQIDM4KBIodxAOXRknIp71OEY3HMuxOOGXYT0H0QWYOGShhziJmLRkyemAYixPjBr
YEyha6wLXcx3bbetpuTJcJCfMVLHJxBLiP/DEsnm0IszcrXitfauV2yakNN75x4xCgAqZSK+tQuP
UFA2KANBv2syWZe+TYhabOUB+n9OgQpZBQh9Jp34SjrOllWW6SvPsL9c3YxPapDkVe29FsNUG1nJ
NurstzYrOX5kPUsMhH+x675PkrRIL+uog91h39UTgqGGJkyTWOuJbCUdb9OaT4yljYATOuPaHJ2n
Gn7FxujguKhWN7c2h36k/D+kHClVCu+FKIOOz7igW+OD5xMdi2cdRnHaqWonG1K5jflA/cbwSEdU
PFdvgpa10bwguKrQ5DXlZSZyjq/oOygkVrO19gEEnCJ7FPS9KxxtYGwUcsu8cgkRA61J9/3YFgib
RUV4VpoiGZ/ly9S0uMejMWWcBPreFAOSyCYHwZK8zNWdJGD4UkdFeY2zFIIwtXlQ1C8FcCvOJzRy
XC3btla1tTOd8wdxoCt4r4BrZrhJ/ZA/CQBIwdhSlpp68doIesDzaKJYnT9ZCs62qQcFQyM1Zd9Q
T5LiaJCKGV/FQAnd6vQgRsbnne98s6rkVzpa2Fb6p1obXOLyGHkYrZohn+PEBaQfiPcmHPOdRiQz
fVUWpLPAvGhN8VPGyuxgWP5DN5vHwgUv5JmXWg+THfM/RSXPWjV+oWmU4+fWX+iK4g5G7douOyn9
yM3EehEVg3UcWhmfsGSmH3NfL5uatXjmUbuVIgTVhjs46TSABxG4TW3ee8IEU625GBdbtkyfkepO
d4ftAClmcCQ8P7thVRbNv+ZBNEGrWez4nr6ufqJx3YloePR6fCNy/CQ3eNxFE0GUXvU9JE4pKBCh
ryOBs6AJ/V95545bVdlvs8iMPadNlOcZlBKGJ/dsFiBwJsg9noCMFeeSgK3l7OhN2lVnMAtZ9yNr
5Ln21JPo9Xgbhw0ZAgqSS5N+03XriRAKNq+myenZu68VSuRtYhXTKjcCV5esgecPwyqRtlSgsGsy
WmabpaKsSdUI9SIAgp6cp6hbuQbA9GEo7xWbCPu1765JtIroHmffa2QeQaSgu3CyhYZv0rWlxwJs
ufDRBnUKTEMeHqU7HQQIbFYXm0Ran7bmPtVZd59pJkqSdHwvvCX6EUpx4BBIDhTkQntyA6w722v5
Y998JFU0nCoh3vK2CBSUog0cfvxJegOodfykxkweXYdpo931p5mMpq5HOMXHzaJ8COC5BKlts2iL
O8pnumAooqBBMxX9mvuFK4XwwkSGLaqmofNSXE2fwXNkadMmqgdeGkds5fXenS9KY28nvP1MF5+p
xLRs1Nlni6F+H1UdThzbYchI8unKorxcDGdAirWOWBQOaCg9NPqSstjUM4k6KUJG3ZnqQ1lTHxqD
t1MYudiBVkYydEc/i+ODFhVbL7bifZrFbBrV9Dy1DQIx08A2WXuHNq6So0Uahp9bzKBKj2RQeJug
PmYbjruxsBsuUD6YqtT5vZU056mgeVi7ablzaR0fRU/3pRGvZQiZZCxs5g9OfRdTvto456xOg321
xEnGhrtnj6Fr0KbffMwFwTDUddANbQedTdtWiTEA+fQhpxj+tc30H46tI1yPCJwEXX8WznMWI3XN
mmV5lMDrKPRuw/GJoF88bm13mfWDOWtkGVb+3TjhuPNHEscUvbCeTsEOspdYi6y5aEtUCySKiihC
p9+WEcpsG4pE8RlPECHs4WA2nDcb4QNgJzYA4czP2OlyYgUeRXYFGKTTJNeoZ0Ns6UpzMdIViyHC
RmxMBqSlaQ+e2A8NbofaaKACEt5GE4i+uX716JbuCg1XQmpDSvMzcYkt58l1653twYmtp6zeqJ4U
TRi0+r6L6A2MZyek3dl3drkRyvhG5sLJTjK8YBBilziBi+nBH1cWrUebsD1dJw5E6ynRxzgQcfFt
Ts13ZlPoRA9mOY1b4kTIRYKvuq8GO6NJ8IGTWUJR1n8RG0sTxWfQnyRmv81YKOGAO5ATnl3jvDxD
C0B7LItz0cljE2r5wZjTem+K/srknwTBBHN5khhUDaFDIyejUY1thH2x8C/62L9GFR/ajPkIwDeS
u77Fdw0V+4VKRGxMNmoT40tE5NcBZ9qlnbS30G22YWP1393J2Wl6P1xj+D9rdHfaFhPLtB57sh/C
GjVXicztOBDfsGY80O04i9P+bMZ3ly2BgcS+1aOe7aNB74BFGH4BIXsDLLSpfO6WOVG7gDG7hc5q
32Cefy7ffquXP/+57nYXT2rk59zuc7t8++0ft4mZYq9nO8aduTxCgVgfqsucZGjczce/Hub3s/7H
h/QyUpt1YLCb3ze6PQ9nQ4bQf5789z3dpDihQU+o0sjcjcJw36eepOBd3uKf1/f7cYrWOOvw0LZ/
PWxddyfWTPHun498u/z7hrd30nj2ezSEwNWWh45oPfFR/M+z/Hmq2wd3uxjlYIqJG57g6/Mx//lE
ddsodjExiXGtPYe9TbOBTKV1TKAYqW7/m70zWY7c2LLtr5TVuCCDwwE4MKhJ9A0jgmSSTKYmMGaH
vm8cwNe/hZCepKu6dq/VvCawCFJJRQPAj5+z99rGBgNQuUFc09C8w987ZAY7l4EVc8SajKKGRdcS
JJVjJPGomZ+urkTC7aEOxICR7F3TFsBi6IRNc/+acYdLOgv4eviNLX+Ikj9ZpIZkwSTuxG2ehHLt
M77HPm0EBLaMU0s1XxSvPvzuSaJncZLnbPg6ZAUBJ3NOSFKfXk1zGZksFP3JUGiawweAa+ehTr4t
I4xmwsyW9NWlkvMH1mL4g7XzoC1776MlwXG0UgTbFMZV5iP3+3nxzyYh7MqhS9Y0KFYEzD2S+24T
LIBCQDpE7wY6XHkzMYBcsMXs39yQW2SxuNVL51wn/qmpo3wbS2KMsJH0zOJXRRZd8OuAlnax41e5
ddZd/nVu+HhLRlyyUtvQRJHty/a1K+AHhinjGsVJi4FpPLKwHYzK29NIE6vInT4kvbxJG+/odIx1
aI0PSHPWkp4t5kA4hE6MMBNO4TaK5M5ppy/Ictg5dDsgkSECL2J8CZXDNE2qDrJfHFXu91LLcTPU
03eMqB0bRJsbt8Qul4SsgaLHdwLSIwqtlzKjvK24k22GAbRS+bkn1mSGrLPCwGdZJpFgRuwcdEqq
ZCESEEsNA/QkJu0l97092kj+XnqGgCDQPNIZsGWx5L5yNx0ythu9EuLYadvH39C/19pC1WxjHw6o
KyBzrxn2fJlJn6WRphhHNV+nTdhnXycWta2BxGPXIVIVsasfFMGEyDM/1bQ467GBGIzNHW5DceU2
tvVHxAtOB1sxycHnudjLzRlCaBs4zMhw+Y04abUs16OHyQTqfL3rph2/ZczkNzMy5RIlsP/WztXJ
SbuPfIwfZzwsJB/2X9BMu1tHZDZaHmDgd82TW6l29Rf14eNvyr3/AEbxWMZF1/73f1qLYO8fBX2u
5Uhpe7akVELX94+CviiwpwwreXycJoYuBBL5J5UyWYhF9piZqDtiO3iBGSe3Rk7MiNFFwc4L6Qrn
PXg8Qx5bZPPMUATszLA/k0rvk/NDiHmk8hvZH9tStZ+4FYT/5oUL85+8cNfkdJCeg4nX/9sLn+Oi
cYkcYcVZskkN10GuQTtvNSomZ32ymAISj5l+Ft2cJIpRv2Mz/NcfnvgnHx79D1eKRQrpUeX944cX
13HijlEeHxFrTLcqs46pgOdB5SeAeSnjgKXF2wXsDoyakqE3T+4N8nP15V+/Don28+9fIlJR27eF
ZXpg+BbV5rePZ/ZOfOXiv9KSDNQmVbDtq2DagYmwj33HeN7kJqjb5H2YkfyXmfsivLC+eLg7DjHN
lqGyj1XQGpcBXPQDBT2Jq56+hAhmWK8yVnQR6S3BbziUPSkuiN7Pge2cvE63l8porTW2fGvTGMyk
iywotzgvPrA7DgccSXu8w+rhfoiXR102v//rt/1Pzl1l+dIWSgkP57pavp6/vG2s1l7UDVF4dIWV
rzU+sm3ip9NWhGqHv2RNKnXzMNSavSW8eceqjjky/muSzZTt4wPGnwEvmgZ46uTDMbAXjFBIqiJM
gWGfzZF1ADfxCXW03N1f+f/Jo/+dPNp2XPGXL/l/yKNvzQ+kxv+gjP7tn/yujBbC/cV2Xd8EFQYk
QNr2H8poYdm/OCigXWVyBZhiuRgLsKrRf/+n7f5iufzOl9LC+iR9XkOLA3j5lfjF931bKem5XEGu
6f9vBNLcdXgBf70Use9LXoJjocSWJJxYy23rL+dkiuM3Jfw0fiyCXz2zbk8FCSInN0Ot0erpMGXh
Lij7t0jWAZxxRI9cuK9EyH0PzQi0ZmzTZRMkffx58EogrkECWMd1GBCM8jFeNEr3QyOBQtYlKh7l
0JBkMIV2qqvUTozGJQt763Q/lKpPsGYzrO7KZusPTc0lI4Bjw7HBEuriVR1nBqhhpHZtOugtvaWU
Gf5wDqT9LYEA9Vgj8Np10n8rPDj/s0OyEgEQLq6DUE+PfV3HT8yDjhCmr2L0vAerzUnFTJknDfIr
82vmybNxDm3NMN6AQVmLhVA+L+kM93Ly/uheXbrW+FaxE4CP6t4IDKv2TuZc08FMz8h5ADe07fdg
DL6ZkXRPY+ZN27LC8B9jSj3Z3iiIEELH1QT9rhDaOVfLwR9GeZKoE/OwOdcYaDaNzag05N0YycmJ
q/JE7VOe7tPj+9P7I/rDeNBICQqW76AIXePQKTradRieMf6A8e8nUsAHsSF3JT/d34Pvuu4BJwaB
vUv5fn9zJv83NHNVth0QGW/DMnvRMnlAJZCdp8kClVxCxrO4hZ9I4nM2vWndYtSswrB3qWjGk8C5
syJ4NgPGtCj2BhOdnhjoOmiwWX1YNqe4c48h5dm+cApwdYgCmGv2rrUatWrOwSwtUK41k8PQ21l5
qOhvDeIofTSay5fwZ2H/59P7o/sbKOPUBvDQ/5SYzs1qCg7Cx6MlvLHaQjzvT/fDONrN1iudH6Yq
pwXU3Z4A3DV7Kubm5C4Xw/3Rn4fRiNqTxW5zb08wmvhfne6H+xv621NiZWDzzwEIY0vQpjEqXKhp
n9Wn3x7Sr3zUWQr2T1hfbJ9cCugcaHiWR38+RfzGL1RjHzw0APdvurQIu7g/+vNwPxnuT+eJxQ2v
M7rb5bK8X4xqLtC3RjTpfrtM72eHTpx3mcPpxf3x+2d6//zuhz9/BmbcPKbJSS8bLnJ5ylM2L/5q
uYgdxXK4/yabGRl51SIGCC2MEH8cxhbV4/06z+MG7BiiVbofKoJvP9jVqZEJuyChhur0l+cZXsap
ewI4jvPTiwNY/3bP9KrJPsLU7E/dUNpou2jPgDSdT1Cw55OzHO5P7wcL0R0ElMpAZvElEflBEOZU
DUVKmEcn2bKV5cq3YIqCPKcH7jUND+tiKvbMzc4oIj97JUbB0jI3Ku6JXJfyZfJmEqY7og0JMONF
2dsujrMTKQ980MsPQKjyoSwH+cej+1O/LQXyKnMvFF/CtPwDK2itfZ7EFxaIDQIHgdQuLM/QbkrY
vAYmP2xYvG8OpmFMwCoJRJjt8T3OG/8UIy842fMrnyzs/hBG3QkJ1YDC3u9PExf8Loic96rtwnOj
7BcvoQV9f4n18m1HOXOu0SXMe1yupfsvhhgTwrsy4fpMunbFVeiErPqOpCZhtpt0fmr9Gna6tqtt
P7TXZB7xobJPlAazFXN4iEPgLMtKR98v+B77IsMYUYldTQygFTSf0GTHB2qzN9Ou0R9oCXbK/0CN
6aCNzJ8IUAJbeYpzJPVMxHZFzX9Rx90BYw0aIs2+qp2yS+XB0yOk+8sIn1uM6ZfQLv2jRA9Ng8+b
QYjC6bOWU2Ecb7LBuC9680tAogLyL2L2YNUufcNwVyZeerKWyVM8xC3TER+dd1iBYpqQRbIRvYGo
fsgqkKFcRHQoaTnNirMpzC89oh+TJNNz7BgbfOvsRjqoRvX4yYuQyiJLAS+ZY//VSW+Rucf65kB6
qx19npemKWqRxQYf4bJOp7eRSch6SsBIe1HxPZU2mwKv/2aYyP7nSqit9GAYjW2Li314Ir882lr+
8LpkDe+rZCIU0oPmNCE5jpdJSZUBxQXOfZMykWfVOjl5BB6mYImjfCZgJScO0QGI26KYWCW4k/Ez
lmejgXhcFmA8nLGt922Pqla2RNE6MQZSsLolYk/Etog34P+vxyYGR4Kicj04eM8wGgM8STzBPbyU
68aWcifxoa69PP2B2NyEPzC99Nl0yxpXv2S2ZFojMQuXUm3hJsodSjFy2thZ+8JCg58E1a6u+KP4
fR672aHRoYrxbBUESI5TxD8Ov0d4Ya5eZpBmGFT9vgiI9a2g4qQqEQhj7F9LAnZ3ejZIcZ/J33Bx
mk4Z6LMOFBjEvLVhNMa1d1NzFWqvXff5QDsadNAnnaANdUA6LxPyNYgRcfEqB5OuAPxEcc9Yw63C
1Sx4XbHss50VwWVju/pZe2sG+aUPCWUGHlIimDLNmCY8QwpaK/MqUsalv4eQ4hoaWM8P3cgFNBQR
NPCB+DWgawgGa3E0ikUDj3LQSl3jwov5ruCZrAYLQBrDjNaev4tCPqo8eCoqdUkzPlMGtb92fvvF
q6E0jP5Fl9ymFNctzvSGxJTwqmXkoV9XB4pLdCBseTcRgQ+oM/sHiF/O66wCWp4EEViAkY5uUb2m
U3LsYfz2zQj01gbolpkJwRK4QjWyY8yg0RvT+m8ZLIdta4Zi45kOOZ+MnvMy2dNR5ZoUUIqw1+K0
jsiP7af+kQEqyCP0oVQG+ltYYHpLsyA5zMwV190xcsVn3RL/WBn2l9FloVG+hXv7tYuzmfRg+2fa
KOepaF6aKXqo/BAcUojPtEldACU2Y88CPJ9rA1Vt6RShZWA8XsFDMKzx0Ur9T7zQx3hRurWGri8J
7jk2mcc2d3/AqHqfq9Bau7X5IE2IdpgaGrQDSB8j+9oLasth0dJ0C6oSrbZxyQP0L14WnwE5/axK
loiGmJEdm1gD/oYB5RvB2JxbAK8b9ZVYvVtioD0aTfw7yDK3eOfc9ZiKh64fr4DYmPUV6ZOl0mdc
P8BAh+7F7jeyjW7EJzILA5jfKDCzoVOOR50SjgBBkVyuNMbx7AGc4da/iHag2dXVPVW9/azTud9U
NyjPUHXdAvgm4rWD22bwonvjQt/iw3F+lVMcnBsm4ysH3pdhctXTqlpU2umjxrqJNSQkYYbKu2i/
DuAYdorg1rlAd9wXNMxIREAQFIMulvxX/ufIwyTSxy37BzvYVJFGbVuZZ2NEo+/bvtqmRv2dtmJ3
5IPIkHbeKhAEfmU0jzOKLQakkUqcCyCEtQvjbpcaMQqDFNSRJlpnI7PQPw1QPjEroeNnxT5PAs9h
HPQk45Qkw/UoGkDNkKljbKyCoX1Bhox2F+yKGZcHxbh+Iql4m44lHqKIAk3ToEMkTH1yf35/hEW+
/u0pHYp1OxmUZMv25X6gNmXc+8dTlkTQ823xRogw5XdekJABlAIdfVJs/ubY+NvTsh8d1Cm076n3
JKsJQ+/pk5SNCZKd+WOj2/isekXaak2Kn7GUEtUQZuySoAO0bt/sIzt8HUHPypKQMMNvp22dUnnV
oiIflCQQ6FftKV4O9Bt/PyTjSAXsUQYdmDJt8jpvT8p2ko3VkkxODmrHPZQ45Ww5CGdI93EEyMau
6lMxDR9paExbaWFU13TL7z9uRAxx1lo6FkR/lzV0ImLnT+wxplNsQphmKr6cXj6OEc/6PmUzSLnC
Jn1WxJVzHMxTL3Tzl0O3VOVWmKtlW3dxl+3P/VAt9TDpkGDJXX8Bv5PhJpcqurOdyYT1xHM/o8+U
5urmOV5FlciOBmQCD2VmVkSgUpXfnwK+zU/Bzl4qe512zFJoBda4XpFt4rXqzr3e4/udr6AOz0Fs
i0+OLN9IZh4OrCJiNYxmeAmH+jIjv3mxwwBtMDLmvOTkLoVxS1T8vY8kzAkNImmCTb9DLw9Vq0vG
q7ccSK/8gYYm22WOmk6Gzs2taNgfzdgD9AYao7GPAvPXmIRmS7jf4nAi6GkaaDXHipix5RSJYrpZ
k85dNM/TAckIXfvI/eihITzUA+mxURxeC588zSEHA5gaOCJdV7c7WqMfI1supdvy+YGlofq0GBVz
o/lMWnX44nrwLroKFDe7cVjpTuFAaXLTk4vGQ9jDz4mm2qUTHdjUjDDIdNkvmtKyt7YDhgiRQnOL
+rC5aRetz2iWTCIT58yZ53Ff5ZbpxqigV3k5u5vYdcKNbUSMHf3paWSiSjbflS/Cp0npJI+2ICCl
Sa92fUzgLeAcqdyNLBKSPljiV/XMXDBvFbp6nyyCuoqnWzJHeiewrZChwTi4HMenvEexbI31BVEJ
+39OGCazEGeqGpALygfAnnN+NkL8JCMBx0FhN1d/ittrX47trooZy0djnFzIsIX5rpsfzkTTwA/x
cq67eu4uXSvnwzjZj23sEU6TaeaWxqLDa3npDmYa2+cWDBfx5FLfk/Vszmd2TMeWscYLMeMgqTLL
Orpl+72GPrhLrLQ8gKLfGQPMGpLB4s0UD1zlArWwr96VR5hLP+Knm5nOasd5SsYIkATyhcYPfzWK
ST52Uz1cC7taF6owLo6J89Tv7e9xN2eQuk0IY+yxniQymXhyxk1O1bKnfLgOosjOhTNQz3nrwuzK
7aRcCNqoapjzcqdKuKLWvRT1Ddi0q2J8Kt2DM/X2NbGMs4m1Dh5c/q2T0t2SIZywJU2Sq+UxJC36
bHxKyRw/DCzShCpv2TVPiDutE+qJENwq9u+5YVDSZO+Tl7A9Kfleccckm6gnIIy4GoTqbUJ6Nu8I
gHGrOLmqYY+Twl8hV4pvMRV8wW1m384TDpsUhNIEy2+bsmG1aDoc+jr5XLpsZOe0e3DBa6TBk40K
vaZLc+DPFlvUeVh7MoDORqP2RYnRh+9tC5wqvVlxu43iIHjwwPVsp9w+KdE+peaoH5pCaVJQeMQW
hThwI8Hk4DbFPmNHDWGRJCfEMyhWJv/Aru+C1j0javR5SIidF4GJydmnB2SUTHhZjMSpnMgcLeP+
gsAAD4SL9CeZtlgPB9LFfVAuro9DHzl6mvbRs8A99LleQu668huQHXOfLnscEiluvX8bO21eTDG8
RmNgPpvFF2DUyWOJ36oecvOKvpkIg8LDj9B8BSTG+Mptul3hmyoieGfGi5L7K2sgOHXUIru12Ctv
XhWlCC+/anMxgXSyOUadCl+g4kGUrb1j3fAnsqT8rsVDNnjuOiwiZltNhxggbMqraTv7ZJiY/TV1
dy677kNlAmNyT+iF3zf2JhEO32oW4Mtz2v7glMb3vkIO1duI48zCfUtBzh0cO/nU4wK9krqE2sYW
xABwj23n9jnE03zEX6qvAqPRyZvS/aiCGS1bszbLfDrZJsjauY/IzfHEI4yl8NLDgJLgzB4jaV5Z
jb60MKNPhTc+Kc8Xl7jkDFyojX3FeM3p0PQQX4FTSpFKODFE3Cnlv3KjuZvAjmyBv1VOk12m0B83
HTbgXUBGxf44+wVkGFV5m1JbJ8uL+l2GnYxqBbuBxT2SM+aduOmZErMD4GGJG3h2sYfjIPFXKaKT
c9IpyJfLN36kUXpYzW2cdf+8dFPHA9BN9a1z9R6rzpZrqj3ELn49UuyXc7jch8VXW5vIQurhEJaR
OI3iKyWGPqTFVB7IZER7GRXH2fWAI/VtvStSKERGPO6Lujz4mfqRULa/2vccaXaRGA7ci3BOUZUz
1i6mj0RlhHm4XEruMI0koUHHRWMQvKaX3HeOSexmV8IqnCfK62GtmzRhcgtwyjDR5nmW/7OdkxD4
VtdR6kbk17iOQjBF4GJQUmD3onipgcVO8wT4MSI0whktpqS5a2/HGBtIC1p6PZPdsnGXGqDWjdzp
xrreSzGzU/PiT+7Qm7ZvXea5qKtKTJyOfK25T9tdX2ycsle0GkINWz5MNyxlD8hDwgdHj+c0nmjG
UKx3HX1rJ/DKjTs7l9kCvGUFsMriOd8zwP02gk7GjTU8q856y1yrOzN2XzTg3SnKrJq5LQxHlVVH
ZADBS2/24ybSH7aeo7POau5PkMq5jcX5bZirjQh9++LnxATZlkfNGZFELtL5pPxzYZYIGtprNZSK
wjcAWu4N06dQKuDjiT7QirJXYFqGbdkGsAaZQV4zh9pb2XO6I2/7ew2AtxE4wvoq/9mYCUBuz9cf
TlM9x2mVb50ahS+UZYD7Y/AyM5qlrblEYoEdu/iQYFDGmw/9AvAkOCFiBsoriWOfXav1iZ3UT0Df
mOVbaPbsGNs12Qg//c6ibQJ+iHTmrUmIEJlsOThEDzmg7Gh09AyKtxX2rHPfGzu/AYHP9LN4bfCh
3nDyEYz+0SVJ/9kmDZ6oLDKZOq/95qUZogLukleGw3SiCsc5F+20k7hEnurGnNbkmXncYexg76SI
QuyqocnZCkxJtFAA2T6EQ/R5ynxqxMW9A1INxH5Q1ufcjDB02eQdsc6YFzZHrIcj0IbIirBp9pnx
EKI3w8DYNodc6EMlCBYolhNWMrpPbfwGbgW4zm8NWJXVu7l46xHZQPzg1Y+GKte9m1ubgbbZIZuD
jzysqteJCzEePG6yjj8+G7Xez5URfkqCAn2YwzlWMP8QCVKPmeQxJGCwpn0UcTrX9iZja7vNTTSj
HQvNNgoIroNZTbiGHtCX+cWA8HLB2khNmjkehgvm4vEZgjQqDzGzkJYU8x6MByS6A911R7zIOIww
NCFB9RjWsH2oe8w8z6Vb+IuhAsvr0GLUjKlQ07q8euF1hFp7blIADnDSsyMC2SdhxHpHwLyxUX7n
bHS4pCH2PgsAW+w1EtP+GFs2/K4ou9CY2COgMA5DTTSPBJC/s9shQ508JoyCFPoKt/xmORRFxNh0
e9ATwdX1aUmAew8PVEU7qUM+kbmNt/Hs0Tq2hurolIjEsVc3JNnMw0ZpA5ggcn5cqHwEsCjWkBDJ
5KiDlSsD86xQ9gm2ZwMrEQ6VnZ3U3qFz8weSi5onYUILrgCnxZqIV/dXw/brdeGVLyZc2IMTSuOU
AP4inqe7lLn+MqDO4S4b0roYbTqKOSpjtG6gLXSbvuP+nvfOAu4I8tzf11P+lagszLOTj71rMDP6
kQWTE1k8xC7FBebjZgMtLDmXutwJ0DO0vplYHlNVmUfHZOhUJjfW5PDsdfAV3NzGAJGW187sdpJ3
tq8w2cGpwbdJbxPDMJ+Ufof9ph+8FDeaG5B4Ynude8qUzyatNJ6dJFGICDl4zZDw58D/m9LOb05V
pWA84Kp4ISUkYK9mD7dNXazYLS68bY+wO4Sg7hcEsf4xWJ51Kvkycj6c2dQPNPC5F2jpfs6JErjW
vVleE2k9V8Sxn5O4g+7OnnWr0nFbWZN+LpbD6IPgLXqgJOxUizFpAAW+VcrvzzhskAQkjfVgqC5D
GE8UUpolxCbEIjmWfqoRDIhHKzLGTyamB3zm+OricZZ7/Dsgzfji8FRVCi1FgmrZtBnoM7AcZmzi
sUft6nPvgmYdJECi5tvYLpa5cvxqD3V8sPhSr0VYkx4xxfDQe29tRyA2s6T/pkfHfko4DX2W5E8D
WXlRZl6NsBSkc7EIY5t4qEmStYeZ4jw72qXT3nwBYrOpFISXtr/RIKzPOown+tt2enYLykaHxm02
+f3Faza1IVkM2JquMuRNReo0xyrnJpxnRnfxR3YsdJwePVKU13JoUsrMh74p6guyqU3saGuTVfJF
O9a5ampvb5Bfdgy9IAdo1zE8qf30lk7DbVbhAGU72bepjwbXL+NjnuOniCEHaLsE9ct8tRXYwRhg
+is8ojSZsSSiuEPGK8oC6T40c+4fPtf14P7EHfjDTNx67xfe12hSADaG/Fp2Gfz8BHJVHdQ9htn5
2sgyWs8+ESgRzelVxXx4P40j3MqMpT5h27TTOZGd0JwrUtEJeaiV2ERW2L/lTvPQG648SsW8ecYx
vCfWFvMhVqWzk3XPpoenaSg7XutImV55/UuFUxcKTv0SCtaSLCiY9cYC7HevjjCccPhXR3eJYmLP
zcnRs3sDPoBRj96umGtwyhaU9q72njqgLwftpNHKMAwbzDOWdQLQoSqI9geMofJc1IuOzikPKGK3
0mSRafv2c+GWX8CKAU6d9EffU9l6YwLtlffRezU201l91lGx4HvD7KBF/xp5A0AyUBmM3W5z8OaO
Nkwfo565Bbo0iH0mt4rB06ns7JcqPQvbHN9th3VHN3a+M5z+txnffdp3H/79Off782eYNl4AQxY7
urk0e/Oll1Qt01iMJ9seB/KpBBo8eyBjGD7hovb7jDtBsrJxqtIXKkj2zdSiQbg/xwuEcjMPjzQP
YTL6yC0XLulG6Ijy3UZpjqoq26JLX3IFwqewh+EIWzne3IfHd20pNRTG/ybamD3QrM7MP3Lp9bRl
jYPf3BJym/cho2PkvnTKzMxXqyDEHtG6cHwhVeebWiJlBk6iT/dDlCXXoOvi/T04o53AUtgjJ3fO
FOscAJFbUdI8cbGAqHFr/MraYs+yhLuxlynPCTk5a4b++cb0PdoYrqiqM4ZWgmnS6ZjJfqQJDTsW
f19zUgt8BUbEtLJmf17RB30ViVEBtloSkCTLX7CAWuIIpTJbEHC8yzu5H/zln2ZLk+/PnxnSSnYp
IuW/zaEDSZWUshtxxkCf7u/8/qisivEvT++/UNWUbBoSklZsD6mCm1Sf7o+8Px7dn0bLB1Za1svc
1deIfLZ1Xo0kO4dDhl4+ChYGUnDyC/xXwI2czWA3/el+IAUR4FpTMg5i3DkTkYGvbXkIYoHB2nK4
P50titEkKYmtBiE5eOl0bkPE+53Lh7G8NuRSnH2buwwjvYsU0G8mdNUZGjOtoOBNZMO+z4v2bWW+
i0kaZAfSNDUwG57wP9AvpQZpT9hY33o/iXYNk+VTDmnrdH+ULo+iInN2bQd7evklg0QYKuqtW95O
GSe/H7pqgM8xZHI1LNPyu1IGGv8pL9H65waZELNbfx08mmaFC6M+6yaEMn8cBlk+9JZo9nfnonQG
RMT3jjDDQbH1ZZIejMGljUgnMx7tR7Ck4v8EYj8KulPTvxGISRcB478SiH3+0Xb/8RY3IXXQx191
Yr//y991Ykr9otitCM+HluJz90QM9jtB07N+cR1Eg4xCbBf02PKr/68TM3+B3yVM5cHcRBC2CAp/
14lJ9YvwPdc0FeIz26Lz/b/RibEVhcn5V52YjdIW1aLtoF3E0IaF+R91YuFkayDfYQT4y0mWWOMf
+UBUoaXjW6u6BoQ4kRpZBZG57vuPrkdbRWpRyuJyHYhOs100pwM7hpAVj9qjKNJg45DksGp1uKtc
9YHF99aP9NhKd4QdF1JQpQQJ77OEckuHwSWGAzfRGZ7MkyUnf93AlFj3iJC28ME/axKonGo794TL
9Rjk+kpvVFgdtMmstaFRR8o5bDSkH3NNaiX6D9wZRg60j9gCq9AfKozyB9ujkeYCuhLBeOYamh80
ED7EzICxI9qaw4zSmqo9AxkVsS5rpAZHP2px2wTFxShFvbGT5VrDcIHOdsNcbdixr7xgxJofSSUz
8MvRhqhbyCbcFhr8ZKmPm7PyIVr5zdoRUb6HJlVzLzRMsvnQsjLg+JT2jgdnZtMMGBdh2gBo6T+w
8djQv5HyJmzSkT2ocMNIH8INWKqpujR6xBkXK2Pj1qnCH0ZoF1B5ogtqSBJ1T35z3ONQjSrmPEzK
I8RD+PQ8YshokpRZeSTxOd9YTnvxiBARh7yyXqpu0CAijRdhiS02rzc30k+ODfqXuGt0I5ivMQcQ
/lnGn2fmAtipwAMbZw0dwaW3yRbu1VTVhw2DYahwr6ey2XXp1OA7847Lb5noFazTzDaL9ld0H0TG
FGG47nJggqYANRA3Sw4RodzEmZ/lOAL6FgWzJMBsKdsPHcIom+RwCksH0KY5XKyBqKGyTR/myfI2
1ijKHWK8VVGzF48tI9jAqGc+QdgGXUd6KUi4+00g3G6f2C1BmhEytNaiPcIJvuqcvF2btXLOfZzV
7+yAEZMBe1cNJ1yIfcQzuw1GW72uUfmWkxXuwYfHiCW+UUK/mFZe7QQLADva9GI1pLgHpnyu8E6n
gfNEBMatTPGO1fpXO8zUkgz2Dk2huTXYjLFU6IMh6XSlNKAc0KWM2BuyKolWjhv8UKORRg+tAyck
I4RPF2IPSB5uQ1GjFbwHOvp7OaFrgCMebdlywuQPg23e95+tLMtR5MGF6OkdcSfgMhurtWkg4q+a
4CFojKfBcuBT1YxxpL4EbbMX7aA3JRpTeo7lNsuxs4s4+pS2trmeZn9Ydy29lkpdsamyY2BUMXSd
fo1ebIvWUfNM2tkSD7rMRqv5e9LhaS8Iz6RFcQ0Y2fmFybVot/m+zxqSigfywae50dvS66J37TwG
5NAeoL8YRMW1kmBqdYAhwGXzniTPhNvAmNHVZlAWHjXhXFWz+ICxqTbT50KMPyZjUPtocK61Ox57
0Vg7Jep16cDpn1NRbqJxeJwmcGcofhiXeTh1mt7YoOEhb9Kv924QPiHppUcWPLXDLbAYwYOu5C9k
V1WUhCimeEWtiswJhQxjPcwMVMKSOEqffS2TOvNgth/+tPRn2o9xxP9HcQK5yPww5+ULChHsoCTe
KdC1Ctv+ukna8GB4oHUIY/7WWyYSy9y291kzH2tgyw+ZplxkpgNZxg9eIQed6uwTHRjUs3HxMeEg
3pQywlZH/5Sg0uhHBaZQ+FoCPkfckkl1w109nMZIvylfLtK7t8BN6NVSoA1kPcVp5D0NclzhjMqx
xc05SVwNLpuwJN8lihyI8R2DDueHm/yMDfctm5e2HgDfjZNaPzSxoEw1CXNyp2llOOaLyvN2q9tv
YSz1VTpQlcvMpNeTlztpuWLjq68YUsJ1Pnng1CQ3rA6rTsLO1au4M9UlaJVywEeT2eETxH3VN1DS
CLOq4opvt4nzfeBMG7dr2tVALPLKRtWRKjALqTyPVe+cI0hOTWS/kncNgizCRNkmTNCy+BQsyKcy
s7bS6CqKZeSEsTB3bA75jFV/qfPwtTYPpL/d9KD3pPyQ4JTgER9YJYMmsJ5y3ySImrFsXeWUz44x
IM8kMQiFhoGehQyKbagHqusUbWqd5iZFP+ExU/GpyRr2j36Y7OfU/9WlP3vIf/pZ9554CLBUVj9B
mB6P4jDOpG9R4d7oDNg03LjDcXvpqn4Di4NAuE4yXzUZIpths5dulQOTqiMM7uEZPpL5mPX+NnEk
5078xlpQr4PUTPfKCMV1iORxaFjWdF4/yrT1Hku8RTBrSHdQxftI2NbZBULLGhnj4SgonZuupONU
Xf4fe+ex5LiSbdlf6R9ANeDQbc96QM0IMihCZkxgIfJCa+1f3wvIrIy8WWX1uuc9oUGRIQjhfs7e
a9e7TLco4pCjFAVWRyQNucx5p5JA596HtaLf5B255Uqr8kJjdK9E1i6gPGZGNgiS9l7a5SOYkYfY
40Tx4+cgz5DBOf2zq3FaakO56Yt2JCiwBBBh6dvUV0gb0t19GRZkhNd77qvlZlQQO8jy5AAXQfIN
oIHk39Kmj9uPwAulUzCV4LhKupuxcy+o0saL16KWAjX02Y4U3sKhdDZcaq9F1V9b3KL72uf8d9HK
pQUnJmOOfgfejKbCqN8EKKMR86P4yE8mQpwcy+oKU1xAO6coFkbxPUdZtimH/HvZjnAAytHBKM7M
gwnOhoKKtsl7B7rrmN10dfAtHfSHqnXiTWcYV58BCJw8EI+uy4zdGydXlrNUU3XvjWS4VSmqPR5H
+BvHFRL0JQ+F7mh3L6EId56E9EI8CYkG/s4kSPKkVgRdhMJ/LW38r5Ts453a0VHMZfDY5fjCxlS8
Bl647aXLAx4eAkbXZ6si212U6YMW288moTd88NK6yaGM77AOB1BPM9BzlJjJEeQLzTWtI/31zVRk
/1Kp/gdNpWxbkS6uC/2WBmrNBcR/TFV0bMHCfeyIDbdDxzoIC5iM6/fayrKZ4vqmwLrHuAvO3ltE
YZKpEF0KurILE/U9er7umo4NobfwomiO+6uceoAtkbT6bnPwB6Cc0u4eS5f2kIy4c9Wk8hxz1LF0
WmRxzAcAAS2pwcW76pX6HfkbiJWpgAzhEN3IsdmnYXAJtcK8jQsTSmVYMa+SF6pG5G7h9ZX+C5FQ
3BHLV6tSHuKoMVY65likyIQLe4BldwRoH2sjJikykZckJOSg1CGkeY72F/QnfwH6BLehJNSR4dOy
6u1oT87NOnGiYZV7z2RJuJuKqbrN97xntJIcHJg+JhJASqheheqh9NdN3RdrB3HYMoy7cVOOlPGq
6uh7doI37z2KMe0O/cS4JECS0GxFGbplJwrc4kJ9r33xaojc2tdKeEp4it5qqWusiBhFcXSinUQz
uJfgscfs6pXlSbNr6I9tdCXfrMyDiweSdd1YIUPKxMBw4DrhUpOo0Io8fbBxk+a1cRkzWh7kDS7H
UtU3Va1e86HL7hrGPnbAEN11eI71BZ1UMd3cI6PcymnW0F5NtddIgKwutm4eHCBEXox/gbl1u0uU
SZHglVPNiPIQdU6iUIZOocVZtGtZy+pbapTPDHkZ29VYWPUOWyBpJmdUYTQ5NHihFCP3haGXD3FD
BFLWzeAtIMG1rjhc3fy/bXI5KeSfadwOW6NrHzHxQWHLKtSgNMA2sklx5CpUmtDBLkiu8veNHHqS
z0V7kyh/cY+JGJO36avZ7e2SYBC9farUeqNQBD1IQ9x1vqMvDf7mRU/0xQLpFoFHpD8NLn4OMM4g
M7mv2prL2EyRzqYeHdA3ih2fIk+VDKzb8rUsYGuQeNjuJArDiaYcrK20NLD59k9GaG+lnR1Hm3yD
nF71i1dEH9DWFh5JiSeIa99bHUZkZKAUKFPzrDLZOJgUZQFRrmDSOQvdszRSZNnF+Zd7Rr23+vC9
xoWjOpyjMRcAcSLiPUgOSmryo5Q83AR9+Tya43dRxtc6QiXLiJWc8EEc6iPRdLSQsyOJO/xOdW2s
zAjPcg3Z3FaDd7Tjc2reawr2zbFGnnvnKgpv6rZ4YxZ1oZn81BNjq5LsuBLiNk3KV6gQBJBmcPlD
6V7Tzt+aHr0tyAugaIwVOZGkHF+twr2ag//mOD7/YXJpgJAmQgW66b959JncSluaMNp9pje20RNI
gB3XQ0TkQqnLE4fKoL0PU5wNAqepadD8qq2d5QXvrvY4SLLYmb11EDoLpIOa5T4aNoJFsnAG98Eb
3Q9Gn9/sjnuI4alLpfgmtKNLfENlAYTm0eJAzo697CzpE6e2d5a+uM2C4ilUQGcq/YJ+1dmAVAMv
xKbngtg2kIB/tAyFTYREZYhgzDLfpAA/fVSUpJfCgEpq6TdaCpMq9QTVemU4mRZC2r46R1K8ZFW+
i/oevQnSP487tAKNy8xv1cy/o8eA6mSgR819YeC/yekIJY8UnUuuEqZWVrvE0ABTxuZ73K28HK6Q
QkZgWMYPrqEfo6I6jbZyFkRF1ta3FiMknaYDXQOiy5RVURlrWRTh4aUKs2ij6SrwQfQIEXdlbU+P
n9zOyDgNlfFa5sWDWoujX3p3bbwWZIE5k7d8iF8h8TPeK833lo4t4190N8HgoFNrP4bSAuoQb2Mv
WBZaskJMyqOAgQBA35KhnRVld7ZoUWkFH645XBJvoCJAS0QV9tlEEaAX3UMYimWZUjSYvposJDLb
RXJW7VyA8bTvFooo7+mmAYHpkdQNuAGE0y8LJb0ZcnFDhtguIH7IMcWzI9t+GXFv73kiTf9zpXce
qhzLvh88eAXitOLNVrchTayF19FQzU17BUTujN3zyUf7V9RwsjwgcNQLKYOAmbCeqF4AVmuYPSuB
d45hkPjEmyyMDn/4tbCCCnq/NkGU4mLRpvE5RsGx13vGU1RcjkqsqofQrMm1k/W+6bhpEGHX9ZJ5
FIR78MYKInAcXJ0LlrcumChPwCmn2/LsJ5BTR5jiq6ehpQLAgysijzE9Wr1yj0hmowRhtVM844yo
q1oxAyQWN5l0+6N3C+n4IGOb+y4Bq1Vefs8tfgFv7JbYFzeS1O9TXdrPboprN2cWEVg9po8WtKSM
XBKOFXmXABSm3L0TLTl7qhq8VQzrQnhHXkKon6o5B90vtlSuGMb5+h2Rj+3GvrOcYzWpRqJAMJmH
NKeX7zZeQFKj64phHNqqdmk1brTk7LkjAapdDEzRYAKHO/In3xEDOvvUgFlIga9famm/Cdz6XPgl
qSxK/mxZEdmVSJS9GhKK0o8PangqHZj0rpflS68x0Ys6Rx595w7a7sJSbZTzyoPVKYgZ+idRU4LJ
a6pVauFulJDAKtg3iFTkK030ctKXG5sG/iJ2zR3n5UZUarksUnoefRYfQ9Vx7kJfIwgPGDz6rDV5
tsGNgny785Ap5GVPuYnzzgSEug0K8arnOYPo4sPokN4MBFpGCC/3umqvI6GrQBfzt9wjkqGf0jAm
57RAt+WHzUMWxnsCfmExgGtNqHiuTJLTfEkIQUAWdwdJ2q5BfVnAlBO9uM00z90OvsG8Xes/6TxC
CbQJmgpktSPfFqQspc51GvcHve+mlDNxK0ymHPlwT37qiuGWt0yz5lVzBKlRDGx66DY9WKS9qRHV
6ZsN/GsKbE3rvfiwj0twDcs+VtGw1fVKVrpGB6i/wwweMh+lOBlKEtpK66+04wJtcU8sJyir1cTM
F/r7JFGQN0IvWYQ59L2a9iM/0dZvYSRYG1EolzYR2YqjY3QfTPxAcG4HvYl3+KKY3UkT64Vvk9uN
xrTramYJDM6wq0GXpfm8j01zB9vxpgqQfJTA4A3Dox9YU95INdRCQ/uZ6/2AUT6veHL3VKv0Y9ka
zp783R5Jfb3ORTtBN4ZDU1CoTIr6DkPL2R7yrUYpdtEP3bAuFYxd5YcJEJArOPqUA5zumAndkpHo
h+2Z31Mihzd9AhG7dWwkiIV6X7n1TlWKemW0/rmhp6aHyp3ndJzVrg2FH0lmwSyHsSA4LnwyFskK
0blIYBsRnQqXEptY7tPgBxUnqukS1dNVZcNgxBML2CNW9pl48BD8yM7mg4FN0me5S1TKl1nUkJWo
P7RKTnEAZE+mCH2V2ip2QJuGUwnIxceJ4emMTBQ6uapVLi16f7CYY5QSHbmY28prnvLapx7rW+vC
JScRNuHSEHqNL4rKKJkndCPXqObcTwURmyWpSFmRTyS1SUoUBdWd16Vg65l3KCF0JLsa8EXS8Ct8
aHS2lsLIsxn8DjTxg85dSrEvvUNCaDhqsA/8cmLtcSpPU6aLm9DHsacXn0gk3Dn0iiytPutDo9HR
BVcBnBF7oUVvO6h/LlV+JaFaZdN9Q1FoAlJDR/AdrCA7WbggeUmDxLpBBmbdiLHkBJw3Ni5oLqFz
qdfcM29aP2w3OgUrwDUYVf1Wu6MgY27yqSlYZCoAY1PFbjPJ7I3pBXAlju1mwlWPhM8lC9LcQ6Lq
KiYbkbYDhzduKSeXN4Xsdogcx62ewcDTJxfFvNQjJjAcupiAMrHFBPs2v6QaSIp1HWP4JZmGBuD0
04OpTVngQrCy3E1W1OSd5fxz519mXpo1/39sYxRKAkQhdrTJxU2X4jqhte/RoZZEXENhXVCGxhRk
iZ8vQca0lc7Ksz6ZNWcnZJACpF3Oi7ZDGtVitkvO/siw4fmTCdQWoTopFQzzlkixaMuVh9UgnGwj
BRmsEN+MpZbxZ8wvLVfNuhfq29cmYTqY7LGJlwJtGF3tfx5bjDQWv1YjlAarseHW/rWjxym30ksG
c3nB7c2vEDMbeHK/XtxqChyZ18OwWZcVARgRKH+e2OiCU9EqWxs7a1b7zarxRbwC5XhvJ156zKEO
y45o7aGngF2m3m1qZ+regUSIO0autRbykYplYFU1FcntqbMK4n0OfbtNWyR7GZOVyFUUbjyxsuVJ
cEnR2CDHb9Vr4kFrKxgjRTxLkR1JwfOUqG878iU6R4q8lojJFe+s71Ioza7Iuj1zAvPQjuG2ahw0
4VSlEN8IH/9hyuiWKiS8VcN56LkMMZ5TVRzD9HGM6n5rjP3C5qS8jQz9A41YxzdKBQIb24PmJcVB
QeaCrzJYc4++Gf1hegigsjJFL4ghac+wN+tbZD6oTkiWKRAsSAeJVz7o0Q59L09V27+Rumsh7iNf
VcJvowyDXj6N1V2mjrR1ve5bqaSP6lCLdUQ9CA9K26cX5ok6KhR0QonXMl2qbFK/LJ1+ELqZlhek
4AvhvzP3Tc6FooUby5syscEFZUa/qrICG0B+qtU73xC7UmeqQkhqYlP3TM2nWGuIsqn076li3VdM
qpOyuCXyJNnrhJuCjScBM4mOUCce49LF6oCSN3b2ltHi9g9CvDPd8FCjpInih05k1Fv0/uS1xtWt
ij2RjHdqOAVA508U45nvk2PEVDJ7HDGsIkqQsOO61yB1z9OPLRx8zA1CBNsq1FUQRp8ZWCyS3Qsa
ceOLByw5RVmAASi9Nw372cDtyO5+kQTqC24A0sBl9Yky96XhL4SIg3QDb5DeivpbMFLDzsV91Rzy
NiSEwdcmDnv9PP11S4NywzG2LCI3Jbrxzj+7ILbN3OS3DIqbnvFE091FvsPMDfa0aqLYYfyDAY0n
ZZJtvUJ9LJth2wnJLDFsP+u+YXjFPJcKOM9KsS9UQ8GlASx38NammpJ6kDh7UaLmEQisEWjhCkhx
ooTp9xgGHB0TAhygWkZhXiFYrHha0ssfyV9CsTo+FML9ANqJ86OgBqVBRlySQtSclNEi6bOfXNcN
ibJKUFFx2Jpw4xc4ccylHjsdES+hdQZNOcEUCfOil5HkWbZGS9+SWMCfkNHZm/51NIr0NxDE605X
Xu9SKN/YsmlC2K35olg93DLrXmujLV1K40jazyLqGoWEZ2re3mRg9MpjRRLGYvo+KvBNmwogJwa0
+ggT87mr1Des5foqy/VvXV45zGX5m8sKuUI3fsQV4AklWfui8rdNn6AA86oHy4gpIIwWAxv9RDx8
sen7EiY6dWEYf+ZBo1i3s+xcRe0QvY9YvDRRX0Kr/osAPmUhJQy0FGSXbyo9mCzcgzGNCJVvcaUP
aKUC/VUWWJ9zl6xhwz1It7x6rf7Zww2GbkrNNScRAgkSeQ8sTLvC0C5JX64/Ra0SbWM8WSEXqRd2
XI75U2VrJ3fs+g1JhHgMDWWblE9Mstwl/X5ninSbgO9VBMDMX9bxJNpPzQc66gYnKcVfF40j+FiF
amO5RpgBLoEstdgNw1X5TW1luTKJNeQ84StxqlvTzp9VxbwzQMWtKCNEgXyuu3Iv4LU3mr+BocFP
Fo6xjMMWxLqp7ToreIgCs9w4VjUNU2neOYqx9X3UZQ1hN/xfp7E7sy1XbMfaojAiWqbvO6rZL0qg
Aw5weJjfxrZ2qCrrtWQIVpNSwrOUKEmy1kvXendsOjecNpnefhe5vBTl2RbYgQzKgCR7U/FjB2p6
GsGlhyUUXjqB1W3oEmfh73VDuRngzy8w7lxiXKDKGL3BL9m5Vr7hV8Ptb1GLQ/B4Hj0qMQwW4BGO
w2OQk+Yexco1jZND0b0r8I4XTtfspanuxxJ0slX5RHZqNA9NZ60jApTEC65F4WB/tN0V0Ncd7uA7
6lQXy7bOetJcMhy8WWaR5q6f5p87NjiTVAKVmO2horTza1CrgIZRJWiSIbehhpydFiBWBkiMiOLJ
dZI82sEwOVL8GjXB+F2ZEKOOCHjyTHNENLA8XnB1tNcaveqigziydKrs6GbelcSXlT721TY13lzq
uAuoQR8YLs7A4m/qqnyMSlSTFYLDCdvndii6uCsO7tmhmqQ3FIr8JuAOZgAqTvAMjvZr4zh/Ocm7
mkPqoHf2kKF9qKNopWY2RuGJGV+pO26uPUVhKqyDupN99UoZl8kiuW8NEumMG62SlW+Rn14RU5wq
11wmhSF3JM0nCNBtuWYMcghU/wbm/IOpGs8FOksr5Q9gbLkPRzsh3tB+Jay1xP6SLAqkFAVtmIVC
+ZQx+ZruK9Fl1pp24BvusHRNDsBj1A03XXjFIfqh+oxxBF5wUsgTrhMetNuk6U6TzlELaNkY4x6r
9cj3Ql3SKbR0iZqbVij0tmikJ1ZEYlupkhJzLo5OCG9dNV6ASE/dK+8295pVhjqhtceEWSK9FBUs
fll8i9ruuY4bzJ9heNKDijjjKLz0TfbpOFSQCI9/cZJyXTf1ezkar2mZPWUJw4I2fCyt7pthx3Cx
s+HCWCPbMH+0eQCEA/au+C2AdODSnSBYhUYDjiqT79MDIMnFgKMEa4OTaPHOmQS5SnOJiN6DAy/U
Euh4MeinxNOSJU+abMW8TS5NLqVcX4U232jRwrnP+pAzwaxwj4TFCwX9KZxbpeHV0JfU4remRBHg
8aCgLaaD6S+Pakq/2OAfg5wgAnkJYJfYkW+1YoFkKG8z4l0XhsOTEgnJLZXXs6ngcrCDfTQYb30X
G/yrH5wRkFoE1VAjekVx0TToafYxXd9ejq65bsCvDikmVdFI4oysB0O1SVftuPtYdOF6fTyYNp02
p8LXbgl75Fba7ny7MU+AKJiACuUjL/kUU3nKuGuqdQnlP2XcYlbGM9KAnZFZ1Vq1tHGPW4E4N4b7
dvMpLOpTja9UC1fRpkfzKes8Biolt0x4NlrcfChIsCkxa+81QAipENQ2pWchp7UQ8ixFhX/C9oGz
8L6dclNq4WMMNWTj57HJxOqsxlF429Ip0Ukuz6WkI5PTIM29Bze0XtSAvoDvDccx9p4atbu1aide
a2SOeRObPcqK72OZccsQ8pJFcmuHOC1gWaHRRyTdY4yEdloubD1C1WS/6XUoF7Ftruwhgq1fR2uC
u3cZsGyDDv8SYbwFA88RwPb1fpsr5nMpw34PipYqHbGlSzt8xkZ6ahlEbj1HqCBw4gtDIDQKo/2C
8GZXycrFRhxUZHTO+HF63C2IOhVPGqFXI8XVrsV7P6jW60C5Yi1z7it8ucYGo/G1LP1yrXnQI/po
Y+X+KQ/qFyEjbd0PuiTabW3VqEOFYxPDAmuW/z4Mab9pbujeLG06rjSDbouaWUVem3ea19lb3Rke
ORUqHiZnYfb9HtnPRbGjR2gSGXVrHrVhxoOsBFYSDX2+Qh5WrhiswXhELU6lH4kw2iEiDcJlXSdc
Klwri7GMGeTZuJRGy203CI7LXeHvpezDhc+EUC0xR3c97VKtMcAKxtbZJd5lk5vhMaFutaXnTEaB
Fl/Ngvh5P44Oqrl3Y/TmcXFpNXk7BL6+p2XWqJKvpEkZ2fDAwiUDhpM4BMJVJOhc1VzIIkIrRTWv
aFPGkQFmKxfOBWWhXmS49np828LCVlA9NXWernTzxS0+rMYmbqomo4fggWsaymumU6ar6FmOtd9f
vfji4OaQ1ERshbJYTvXeapN+k0jlr0pKWkoheLNCDu4yF90eq8Vfwk2tFWb5LWHAj4bymsTWd9UA
l5CJ7FbPUM7osHCk5su1S6QMw3dyjvvsDm/yk2FyWuMrp4OBnkDWpKgkGTbEwNq0BRlIdYOFeFBX
xigoDpJk7wVauKYeDbYhLuVCAkpftGO2CiaaPN8aY5toX7ekoAQUUTGXA5x1Qb8Zzi7PbChAT5Rn
qBFair1xmu49E7Rl0sK77wf7RQPLRjnisc3IeUQLU22V1CLhAzl5PX5qFRXZpGVIU9G18Se4RNp6
JbcJwlDVdhs7xHBovW+ueIZymib1ObJAbQd5lcEl62CuEjHiUqv3neiNsEDIE+lLnyB/8trXOnA3
WVPRly+8kgFVf6QhfhwHOgcqIckXerNwoL5bWecsY4+uR9viY+6Zfvoy3dUSTkGIHT6VcDlHHtk7
S4qT6RsMtCh1mvomqMNt14sYOLf23gNLX8YJWGI/2vHs87e59tiSAwN5jMFenKTZRlcCfMvpOTJh
fWd6d3EzjHf2Zx3hEXWdYAoyey+a9sUiDgVeyBGPPWObCZ2HZAnrPvlunieBoSBBT0VdLzJh3NDu
3sWhtSbgjFp6re6Y9SnU/dY9EzHCc6w8fQzDdhGkulwURqUTxSfxuhI31mZ/lcQPA+mdcDGh9W6M
A+F4aWQRYKtdA0Nt9qQZcWserZf23clFsItLukmUGFtbUxfmmFDuaZhyZcUm8JjSxv2jY5bHAIvs
1nGsRSOzcWWWj4QOlMTvyntLKPFNyPXLgC+J1o0ojFULhWkD5h/Iie5sRUPAWJDtNL3pl/S37qXv
CS7WE8FrI07s8M1yRLjvoEPVuP6W1dB2IA7TCNMkLBKJbRnDnH1VzImwoh4iRYdJTHkFOSVJI3nV
LlFgI1dMdjRzQFJBbdqZyk4UXXuJfX4zEXUo9Dp6uH6Bo2P4nNXH/5/k+UOo/ZG3XFfj9bsf5n9g
OQFf/s///V8fw//yv+f/wvF8JP3w++f/uG/emu/17zJtMRE7f4q0LesfLkHXru0argD3CNX2h0Zb
s8U/UGdTKrRNJHaT2PqfEm1b+4dO+UK3mIVpgnfUPziemvMPV0dm7UKzoktvC/v/RZ+ta3/HeBqQ
kEHpupamCwTfhIL/QdRNtKiCHhmb30s9P5qZqj8OZQI6KZDuVuss8dgbJSkTPNyJnGSv6ijaj72i
yvQfe5Mk/rn33713/qj54H/3Xs19C/GKr+hGlrfzi5NQBqKi9M91d2A0aU8vf2yjBMjM+MdGpT5Y
JD/sfAMS7tdLUri/rxLGo9zmMVNWV38mSCclt8GF5jWtlmNGwbUP7K2wSuNZMAgkjq8/+YNkzhCA
d65wuch+fAUSvYRL7z53/rAx3aihi63aEkesJz0wlyWZedMS4gDakp5voQn4tR57mn7TIWiPR+gU
hs3koal0aA1OL7Vbhh52icjX0W7n9cBqT0ruqe9FPMGGSDg5ACPJD+DY8kPgDYSVqAXBP3/fMa/O
L9Qg8kNcxEpNQZ7FYocmKiZXnA9KhkFZ+/hcEYtChWCUBTG4rmj3Fp5zF0xLchgI03DheBfaNq/1
+slVS4X4i5wWuBIwZ8cZftdNLyRO8GIz6DELCnJodX1iuozUSin8UXzSm+ZO8xt5B1nRuCd8sIbj
6PmbaqjMe6IJ+yOCr8cSZshKDVSzu8ZxVKMlnTz69bVVsczxd3S7LIQrP2+bX6ZrhcDZyN/Pqzzu
/Ot/etP8QQkxrnqV53uGlkwx4dSNt7C1f3+ZtxXCHn7bMW+jK/H48zt39Lsx6naG1ienSke87OEO
pqxuaWDsrOB+qOFQdCSuriKBmKSMG/1W0xDyFDY3b4cOxp058NjKHJlfxYBux0SE/RwnwPn7we1u
C3TmK6idcPlBRz3NS8mvJRRo4Y9tX0u2LsQuSgKMBGSuQtHKeK4ETBmW8zrBmuYWMB2ht9rYonxG
caDUfXBvD3G2k1VX7vxBda7IArCZKWn0GeAIaID0vzaQEFGFKuHRbIR38HVCrb2G5CYgblSDCRtB
gacyJOWkz9HX09MNxoDGrl3ld+P0gtbRXCCS4aE77eC5iJt+3q0EVCmdsviw2+FYeskreag9Agu3
ZN7EapZ1OPtyGx6f3uavXJ78Qb9WK9g6l1ruNR3ijjQb4uwNBPm3zCrpE5Nd06z1XlJ+mTb+2B/V
2jtq1mBHTFq4JoGSgjyqK2drKh9Kkw7HmJifu5ThrQNyQj51CS0mtQx9Z4pNwCSgmcVI8TAeYdGZ
w4+XDJ3b4Ia/byFJm85UJbfo2sbzkJAkbYi57B5ecuQoCzFW6QeEkN0QtcOzWVeIvwGKT3eL+YW7
nndrTveReTWdbyZf63yBJ3qeQAQQ+x+aTkuPQWXYaB5N+eJ76sGqhfUZhPLekGb4nIJeWKsmNlxK
5OkxJP3px6FdJg+RkebPvz0Kz//K3Nc0HXPPF3TfsEjmECSoWwYwYB5Y6vT0+Q0STVeTHCMQR99j
K0z2oRszLhQTYksBynRDF4X1efHP9T8P/W39Xxb/fG89ynipNAP0KF2qj23pI+gfh1MahtFj3pOa
TGqUlzOKSqaveX7RLKIoyYuJD1lCmu789Ys80BfzojO9Y1Aqbz0f9/W2X+/42k5iI6XE+R3//c8o
s+pYZn12P+JzhACR9xc6AdXBswLSV62mAFuLHQUd4FPqIrMxsEdvfFKx3rrbJvTjtzrN600T5s7O
SuL6SSHxJiWYuJfN/eDL7KxYjXlNg5Y8a7t9GU0z2EkLH5FmM2TPOjoEuECCE4nCzOB9W1tqFWoR
8ryD184jrSsFiXEANjnepzG12ml77QzBWk2lh1zazJ5lS3t82t665HOMDZUz+tTBq9ac+pHplDdm
0BVA70zt6+DV74x9ExXhow8T/LaBE7IiJSR8xUO6+m/OPufvqQWcfdDOueMZ6BgY4XAq/v3sk5Hu
1JZqhZ+RFusxgXvKOVJj+WpgkVgi4mbMUHg6GWx0Ifx8fMWmixTYb+qDrEf9GvjK88gFu9H6PIKq
5MWHSlfjQ0pC/I+leZvipOc4Y0Lzx/b52KGFZkERk/d+7Y6s8lzpFf/xf/Nx8za1jrZF0F5s0yBd
oyXeUW1S8xBXDkmvOVrhxopO9nRxm555Li1DfZ4PFYHx89BOMlf+dWhuJ/ZnrujnqEi1Z8sb87WG
3npVBTj7qasaiiyyM1PXPZckFQ0DTM60RKI5Ca5+G/xc+vveP49ThnBDfgrv+PtxuVNDsKnobzvQ
nw7KKH9/cQsNKYFV7f/Y/nVsTGftMK9aZn6gukFOdzxSufw65Ou98zYzz06CiLjd/NZ557z9z7fh
sbgqseiJG4V9LpPxgYcnSktHq15wtGNCa5z+HQfuUQJipbpHMFQYKi22FBJkGlJbrwjwqwn8goV6
iE4iQPvxa026vs48tnwUXUqQ+LQ27ZvXBE+qryP/r94np5/w61O+fp7PT5jXfu37+nnTvq+1X7+Z
SRr2Pi6YYkfYrmDUYvUeTJEjizH847xtXvp6iecdNKqWljb8PO7fHQwMzNv95yvZ/ruH1GDuNAW3
MD+xsJBOk56/X8hDECoiqHTlkx7UfSMr54KuCHhe7HXL+YpmSPDRZrpzYegTHstf2x2217+2d9Q0
0auJcRpCfJDv6f52/Lxd9+2PxHsLK/fqkuPRLri4tQO1qZ8n7I+laRs8M7oyoWWQ/V2rHDid1PPu
+WU+2+al+UCejsbC0g0+cd7448MdzcuWJYRIAG0MissERWXWudktETzmfZpTJQxUnQ7ftKpmTnJp
tKlkylo+veggBfCYpDk46VcJfsTxRvM2KZv61Iu+WDYUhT9KM1hGnjW8pgyT119HWOanZ+Ltc6y9
revxotEsBllf64X+34wGplyK3wcD07c4TXbFFBlB5vyf3yKWm9zmHuR8Kn6imfgjtFKs54khjHMK
KcrDvBLHoCsK5aEIrfw+HN/oGN1SsfaPgO8YFf5aLciC5U/rya+f9roTKcf1R1pVys6UpTjohKih
A1SJUZuWIDn/XJq3fe3NC0+ZrPq/7+3D/qplMjzADmYOYohh05RVfSLU8OfLvCNv3WEKOvy5bT4E
Dj6j02lHYU4hldX0Pm3aOH/MfPR8oBuP7uI/XynWv14pNpNDA5YZ1U8yQP50W+PhB3YW6J9m1tBI
hh8CPOufL1YdcqbO601jMDoEtak3IWkF0yHzpjLji0nCTl/L0DTuFOIQ7mJCAoEcI7OfiIxiepm3
h5EBPXbE1vXHjnnvAG2lqbBPNq2rNPtcks98B/EeeIhIX8oh1ECEmPWpRoN70qelaXtuIM//cWwc
GfHJaOPbzujEoxS5e7bt8LbqC/1Rj0fnPO0rVee3ffW0Zhj9Q54npGUIpdxjZwFcNC1F/fhzCVzi
z6WvvV9LPsaZ21jgUf3P3402R0zxgwh62X+SwMIF4Nikr8CGI7JOd40/IlMC0guTaFSrz7jJZG2s
bfS4FRGqx8QpUQkM3X5e+7HJ1mB+V9lEEtcdF2HrvD4dPe+PoMUBtqYUDwn8SA/J7Lajm//2MfOO
+djQEgaBKH2zoEIbIRiXyjeT/gBdcc1fUCAZYSwu6ICfB5GVr71XgJRsMvVeJRyXWFfFO5aFGu1F
mJX4JwL9GPPQXINaqe5p10Wg1gP/dfrEICZ8lU80PD++OnRAt4ZS4C9BivJhqOq2HPrxJexSby0V
u7/REss7z0dMcHf013S7m/l0nU7PwWhV0G7TOUszBW0oArVN+2vP14GoVhPysbsMc5FeX9whXyTl
ENwbpRvci74l28x1akRNbPt1RAOwdqUN3rWc5o8maVUbQdLaqp5W521hYqcbyH0RXdhpxun/Ws+Y
qV3mA+dtiksnS2pR/X8oO6/luJGm2z4RIuDNLdt7sul5gxBl4L3H0/8L1Ro2xZnzKc7FIFAGEIfs
Bqoyc699Jwau90rExpWA941C/fVWLyaFm50e8c9lPzydWWqSHXN4uDsF8dWXfjFDDE5XiqnXi4zp
ynK68uO2YoboF9PUoL/cVnR9ufzP21ZO9pd3tv2vp72Bxs42EDUYFEYa2pd3NiIuORyi1P2OHHGu
KJYJy3ss2KFPYFxTsZOdaKIjxd+0RHuSjewJb8Twl4mh7VvW7DJdTOqne4iZ1+nilqIpbgl1/xSr
mFcEYT0cA13L8cFzSUTmO9Ezkjo+Yt1Ht5WH7tLr5B5Xw6rArnG6QowTtYWDYMXRalSC4XgZ/n0X
hSgSRRD4rGfeIi+RIRIxacq9ElKLOhen4lBJMQWRgGinQbnTy/2nyddpwzTiy7azo9gpIM9YY1tI
1+UUjhkvIEtzsRrFErxK02GJfAtxOLE39PT0iYNheUFPfpe23Vn7XMZ+F0t5/3ffdaLv4NAn7iD6
nNxwtn953OlfNv+WDJpRZ/vF/p8nlGZ/edx5zhgaTl5L71EVLWpiFxrWQDYmM6DK5+IdcX2X2K3T
H+030RFQeEYxzvSeGRKtwEGE1I+YL/rE2RiM/bH9zpNkuuv0lrrc68/7X/7RILR+WfxJoz6p7pLp
QKLFx0zk9rJmmBYObMGvPR7eE7d5uNex1+35I9xFdWzcOxJWTZWOusajCu8+HdFlmAVSJjHaK71x
P12gI/e5XEDElQtQmcRVla7E2kZyombOdyZbi6aXFM1cjRXgqFMw3Xf/GRWR9+uoiLyLUXma/OVa
JZLTR4RDCRnI/pc7qHBmZT+9HCSv/THmkbIRXWKwseN2E6rlr0SpUrwPVQC8jkoxNwhNChRCDRH6
tHIM2yqaDepgnIpBbiZDkHxhVK73RiUStlPUEo2jO/e8gpKAvvEp8ir9+7bQ/HsFeh65eekkupDA
Zixkc1BFRsg7riFdicQ3XfpSAI1AyRxweo59ws/QOeUG7gNEU2I0GP8M9BGE0kLCxWSadu0XN0E7
3n4aIFZIbSTsifgYuPq4wwKM6EbEai7Ms1tZMr/Xg9W/DG2WgmwwhpWZ51SV4lBpNnZ3jnz/Lw9C
ixzOH8teomKyDv3aUCzSNpowUvsUA4MvbSOoGfv3nvJnqOFpL0TwvXFgnXaXUbeXU6yh/9Ja38Hl
RW7vCdtW68hKuploikObP5jpWJxFQw343OD1hmB0mo8o2jh4oXEnWo2btvdt4P6K4qLZqagDj8RW
9UucaxikRdZ10k7EsC6xqth2/KXfYhZxnaeJKJaDMWnhGHMphqHFIixBObCK8liei3VX9mfTGZxk
XltASizVOGhxdi+C++KQR8mt15b5UbRc/gQLgBHm4pINCEvzOj+DmDVrWY1u9bDX5uIsMXv7oRjK
fTfFaUS/PkT61qld+6G286/9GvSe1RAG5axTZKDqf3m0GVNW7PNKTlFMPPQ0yD/YiWLc9yWuaQML
ramBzN6robPnqeuWmzppjiGWUDiCpsDncSrrD+Isi9JqY5bVkf1cZSCJZPLUTDo3RIWvnWNEoAew
hsk6dxx/i/I0OVjhaC6sNOnvebNg1BgEyTcrgRHc5JTaldj6WG2k/rAGqjNT2TiqxAQPBPFTIlwY
xelsj/F/QLp1Y8YDKkOEB441rhoUmzd+i9nHT5XMJqXFfjIbp/fM9WD6QbWHjkwU7GOgpa4CmQTC
YdWBDMbyrj5nrblJXXC0aq89a6GfzYdcNzZGLGnPtWnvXdXJz9Rjd+ewdnc8AiOQmSfU8tGeHyXa
izNxsMdyoKapBdhdxcpa9JVOS4ZI9eTVZdtM4ukBPZK7um60xd782hQba7Hv/pgrusQMU8oXLorU
TZV7AN0+DiMkIfS+yTpJanWtoe+jcOBj9NK2fBJWpgvSMOz000jFM9VBxUGbWqKLgo1iJ9f9QbR4
xvzubzM5WA6h3MHC+adPTCGH86Y0Q7XqiPGW76EGvaqre3Ojpbi+xPngvYJfhZBrBsMuG5L0WcGE
TvRnrpttBj8MqSvy/Feo4sSicI096Ulq3il6/Yg6zn81CJAsI4x7VylezySRBp+SIbfoFfTlfWfe
p1oWPNYZ/kMErPSK6jQaIn6k+7b/0YinaV77aZoXLHFu9hf/+yulyX9au+rQwXg2Wqpp2Sorh39Z
u/Zal+YOhgzvic/3xdJley8Okj2GYAjiGgH1P326Xw8tcofy95w0jgGzkHr8mCHmfmmK+YY8pDdg
ldqlVdT3vjQOWwonCIxOh8GQZ7rOSuTaZQaUcw+Fmq4pfdMv00BA4TMnV9SGT31aF+FeVWDKA3ux
n+U9Bu5ARpyHwoTEZWo5Gd2pmY96CWcKFo1ohkNKPnDiR4lmYxvKqZX1g2hF/pg9eMblQtGTmO3a
hYhLJX/wPZSTdJdMVTSNTnmxSIEN0wbkS5889UV/zrv2SQaZ60uu7ct1jWYPO2OqExol75UK2+ip
alvco1SfV8oAVM0ccdzCb0l+lUdvIyuN+ePPqZHF20efphpF24K87buVXQLrx0TQPwI09I8FANI9
OtsLONw0Chg2YlSAxDu7B/4k6xupVGMZQQVwcac1/GMpRViJ+UMKgYS+y3WFpFqr2KYOoPD9+KSN
9dtoOfJTOMln9WRi807NMu/0lYVB20I0KzVGl2x3LkiDaXKMrluN23Inmp5UvGA32uBbXipPfoRt
qWb8bFyqR7HgMO4HowgOuam8iLeY6CI3t2N/G5yszLH2XqSf9QFoyY3YkGFCIkPoIJZ03aldt2Vi
VC2IG33Zr0muDFBNCWyYnS5Pn7oZwm0R6Bu/l2HsAm0nGwm8ejp4SV6RMORsRGfL0w7+3EeXOBPT
xAzRFAfQ9VTguUq1IuuOisBrqGhyLW2RZUHwYmbZAAVhGA8ROL0nZzj5Vhu8yK7h7gAIpTPRpABQ
n1umnMCpZDSDJdMi0D2HZfjqVua3SBmsuWe6/dbxqe6q/XhXIvB4E/0Q4Putqsv/2W/xiMK3kEow
kQ7tTSdaiKbIiYpsqBi4pk2vfc2IJmzEsAEt58GV/WzJy08m6U3zenA+mq5sJDdGocNhnfo8Yh8o
FqbTslDDwxhsXCzCDyH2GbACdNi5o2YferbhOMF1xSuBg3EW+Ka7a4lMPuYNVNk+KF71CC1FqGL/
VY1y/lqo+iHgzX5v675zuXycpn25PAEZJvpZKun46YX7oLClT+UPWjY58SWWthXlD6wElFM1Kvwd
KJqgALCeGbiyLW28Bk5W8xj0LgJ5duVsDkg2AqeRykUbksASfYapkMGwHiED/TEtNV6ijp3PjZ9P
pufDmcLPOJspToopgaoFS0Nr/HvZKXA9Gc7FVPvgtubpf78hFGOKGHxedKls4SmRMmVFM/A4FvHl
TwtpC3hU0aZt/pa7KPMS1l87uQ3w/dGE+8/l3HQN9JWQyVFuQmw1xNBlghi6HEoD8EAXxDckP4tV
m6TxJRANL6dY2Xw2F2LL5WZmTjV0BQ9hKoUyW/yRxGgIo+nO4asq6hdEPYM4a6rmsbSaYHPtv5ZC
dP8MivmiJuI6zZG7R0pfz5ma4v8XUSweYkvXJuOLqoDX84NEIsRVDi9ON1JWSYz3CA77Mk1C7XRI
ekmdiQUPqwt56RqI0q9ZiOtK6EtG4zr5y3LqS/N6Z95TgOWnlMj1pmrf7mvIaienr48iL5kEHSD+
qHvWSwO6exjXe6Dwzl7y8GCUpDB5qTSknRUB/kYEiFOv9s4u79IbJa+Lk26w9kX/uuWtPbxomFGu
q6EkXzA1xTSVUia83Nv0JnOn2k4SIbfXz7I3JI9t3svby4cZeFm/1nDRwwyNj7s41NOZb2aPTYdQ
7Np/nSvuefnSSEZ2uV+YDRSDj9S5s0mNzkSilXmPWcIid4zwLA5qEryNCVoo0XI7xb51oxfRENf4
lqtuNNwWKZbhmv+6T59G8l+WWMZUNfjlCwQDi6gMRUZAX/+1a8FrqEpctFBvta8mW+Jy/iEG/3Kg
UCmZRWw+5gaKrQpnBzr/a1gM1LnxCmIn34mNZu0gfvLas2hEZVmhDYR8LJpS3ygH2e3Pl01uFMk/
i8zy9m1pQypQKIN1+97o5vA3vLlW5Nm8KwdzXYTNM5ZL/SKDQD2vx9E5GXqHUrMZtWec3sKt6DOn
+EA4SOTiXICKU2sc9GaqtaO2qWtznoAZvKib1HX0O3vSkU0740Ql8iBPEEuxWwZ64d+RyJ6hOeju
xYxSj0ngpFBMRbOwICp3U6BHNBVNSFqCbhXrY7rPdcqSWS0dzXwgalhgR0O5oNwtvAY7MN9uUIiJ
oUqS35zc1teDg1u2hyh+DaW5nXtgSM++VbXzkeDO2QN5jy0MZ+HUlyG2OEhi2W5FisM7MiCVHvu3
hq+SNpkOVUF+SfSz6bsVrTEAyeGHzs42I+t2lNpX8eioMm9ctoBkVmArvF1Th+bGT927Ou6rgyhZ
q7FJ3fgOlChzeqSLg4RNKGK76iBa1xmi5E1c9XEPMSPwetxH+cbfXJ+L4mGnKpV/qN0fX7pF02pV
H/+7y9j1kSmej2LMbX5cH5birNAPbWWX5nF6WeV2GO01cnVb9o0Uw4RGhzVVRrGMjT9Yi200v1Qj
fIJiCeK0LrJvRVLfOrHu/jLr9zYdENtJSg5DeFR/VLXyhvAtffUiIH0pCY9tjmnpXJU064AGwTqE
Vm1hZ1Jlm1RBLBFhEzv3pz4xkNr3JhBfVvPStAHvPbDFLTTXa2iuT+Nl5rQHPgV3tufr3z9OYi+8
9GCVcx2qFesk+S0eDHJs4/JVAbTqSkKLjQG3SnQ6yqSTKWrsb9POCu6QwRrbXAYX5Te1HM/gDuDc
JUfOUiwOePqUd3gAx5K9Kihi21+ffxa/jSXrvYSS82m90Fbn2relhaVQZtkFUfzA/BcFp6J3RNR4
tCske+AtVltLzpGkl+SQLATcYkbWKMG8LkscmpoGWI6LfVxUWOpGgo65AFuNcT071105HUTzeigL
edVpsb+5djVm1K20oQzGJ6WEN0PAe0HwzT+qZCNvezLZtxjdYwzbjxYaHR14fQY8ZOkXpjwTw/o0
Meh9RDeyRyITiaQdIJXXWs1ZhdBQt0AdqI6NamXZYEl/1+q6jpLVtZ5B937vRyP9mUfajeWgnr8Z
vWEtFWX/jrlog5Sjcuco4qj/Qsl8n6GdcFTVvIsru7jPwiZYoFaMlmJQC2rr5ErOUgyKLk9BgVMT
kNyIpoRZxM6YavsTLCVz4jTxYxxq8QF37HSeG9TjLotKThZBQjrEh8q/k3WTHIo4FZ3igG9Isruc
yaqBj0VK8uU6RzR53JorW++lLWgrFUGhXgZbxPcvfdY7J7dInFM7nRVqIGEdlQ94L9Psoqxfu6UH
3DoZocC4AY8Vux9eVJXMWW89563q7rw+h5JCiKdI9HB8GlMgrViihWdx8KRHBDTurUTQ+VwbeDUr
Q/l2HddKHV1I3qtz0afCvbWzPmShYHVDv4qHgEyJl3+rDRRIjqkCEe1k64i/Tjfjk5J8/48ZuScr
yy7XXzS2Z2eP+Kc2xUFEKzS8T61pjJUGKedpZoaD8rU1jQ2mGf1MCOLu4qwJbxtq5i7fN/TP6Qrk
EMrQjwrmtGp36DeXfEmT41Ar0pMBMBsH+fbBlar2DHltE8eZ9ATXuN8XWqwASWJWmHfWCsM+MLnT
KJytCsvCnOrinBICUdOsZnF8C/z00+ag7doMbk34+ycIPS1Z1ajNbqrI1vb9qJ4bxLgxf5kgXgBX
6sno2tVZHMiXHvs8MwAjVydDFK4AWoTYFtQE76fF36UzHoxs1cLkm7teyCvMlNibqVF6m2ttSims
1J1CH7sleq7d16m+YiSXgThR+mmqbEnOqs3RRqyDTFZRXmp4UoDt/FlRXKZk7k8rsTFLMuv60YAR
tQAUP+77XFF2eKQgBWSRKIHwpMhHA8PrmGP7KHtWuQWM+KlfB8lxyMbsHcsM7czLZybHmvMgIi0Z
uion6PKzaIUukrDWdS9xGZUgKLiKItuKwdarnTlptHglmoE2kb8DCzzldDdzKIetpeJ9athutWwV
ENmqCs5odEtjL+tkVuACmGAna/+d794dmkDvUdd4geVqgrM5eJ7DMGW42E0j5JaCH1YMcZRHcHPv
jp60avxhWFOF1J7j0W5uxJQQcB41avJb3IEMHluf4jU1af8SA9f/YzFpyZal2JrOB1j7yvXXqOv0
FCeP3wJU7WZbNLeKJlXnqFajbV4BD6ROqT6LvtzC2z4q4gblJlPEwKhZX6/qJWU9ZE4t3RuQTNNx
ZvdOEt3ozfWE2orkTpM9dUE0ipIAS6urnTi4CeiCzJC/jZJUAYOzEIWplgqOZTqIKaKppzXXidPr
xZ+uEffph/L1L7tXUdyRfSr+UC3eQ6h/JpcGKtm+/r4qKJ1+l2jdq9qm4P48hKratJ5QpoM4y/2Y
13og1+cygN0q+oJpUYFZHAPkASrYyrinic4mCuxDomoA1FqLLVDmsRk1ldOXsxZp46Wv/zj7/5/X
qaD2jYnENuUpDQqCb3ydwJrYFoump4fRTiQmRRNHuvBTU4xeJ1+vrTMQYF8mX5teBQ7EjyV3JveK
tbezLDthuLlOpkoOcSBejwWMo2krArD+fTw66cm0IKCifH8vowHEFZVQd+g01HUesYn0QWCzL4Cu
Gvat+SPCMYK/9g8TH3MgDLB6AZ9VMzOHwGH3cfriDTzycRNWUI3STHvrQcqs9C5VScZRnQdXQUte
gjir1r4EivjSDEeAo507HLoQtiiKzTAZU1SeKVpY/Df5QHMvlAbBPLPlaitGB12aOX5aUjAq92wn
+AnEzeQEHK74CS5NwNaZ3aZ3DW6f5wpsS+KBTjeMEI42hXXzssdhIIlz9zYIpxrZqAje+XK84iOs
3WtyqG1wAvWXFYjUN9t6l2AWvn+50G2U5//9+VfNKdv/+fNPiAr9PbUghiqrui2Koz5Fb0aNp6bk
mAkWUaxFnnTF1peVH5rDEsvapm3cHTZT7s5vizvf8/SVaIl+MmsWnKFpVLRR0xB5pwxs3XU6biFm
yB7P17NkZqkNnFUX7qPWGj2acjO/zcxm5pXxcBZdKajgZSul9Vw0xYCuOvdm2VAwOF1kIc7ZV/74
KFri0LsKeHKXqEpLyS8UQ3RL1lhZq6xxxwXoMO2ZRSbeAHId7w2KEZ77gKoEOxkeqaTzNkVoofNs
WwPnMCkfZ6puwVWfvtmXr7z4Kgd1ttL1cuc1MsJRXkur0Bmrk07S63LII1290YEqfxrwpyniCmu6
QkxOc/NdAbE7y50cfVzrNSSnnKjY1R9npRgRbRK9tj2zbet7D9WODAYTpV4+1rJ5+yUOIJrXvgB/
E6rY9qIn43X0KWRQg9siy4ZRsm+n/hYFiPTkhe6bzrP/JFpNfYr1zH5MVDe5wxH4RNpJelIbv9/J
so5A1mikJ0RKwQoLgUXVUZ16RoCTnnlWh3cVfxA/ko17DJGN+8LvshsH/vxO9CW5swJMPKwAm7Y7
CQ7vTsL3eOfEKoSZa1ucXefY02zRZNt39Akyq63Sry+bOJ/gxdZ380dRRiEKJ8SZ7jdgcjOHSvMh
Z7PnEUq+zjMyFGCVBJ9B6RX9pASGMcMDGVOAqSkOcu0ZJzy176aK3u1QGgFO6W3kHkqYcF+mhUUN
akSo4+TR1XcRbJeTOKQ9jub2cCsaRAMJOxNZfsoadcTkrMPxUIyARif5pCuEbadLHT5MeDaGB544
4bmvQEtmXXwrWrkZJeQvgulpFJ7FIcG4AkI1FTnXPj2HOdDgXZBErX9Iy+FH5bbaY2TmtmjlQag9
hoCmry1ybpdWlaiT+Nr9NNYiipoTek3mXm6OWwir8lac1V0/Xs5EHzpMDcY3Lh1Bg/ubZdiwAjMM
rxem1QBlupwrOjrFJIT1YJHz3tjFMGz6pIn3qu2ix5MG0L9dMi4k8p7nLMmhbqd+/ZgaBW5twJhe
+zb4GbKf/G6kCh/nfnIkCCCEtwGbjqrEZTfyYH4McbNPCsl+N/3ql2vW9kvqTP5huZI8ZqjE5nBa
9L9E8/6l3LU1KqrYPPJQ5WHK8JfyqghKdNoVlfUIRVm+Ea9ebA2wGOrCeCvC172EUjWX5XgrXr1i
NAmq36OyEv8evV4rRlWj3zRqlt/91/XiduICX6XC2ChLdcBNsKeupfZBlv4pHzAbSu7ZDLfqzSWI
ZYdOt9dVvJTZL3eP2MOUM88xu0csO28ail0lST3pcCOfRzsYt72VTRlZmkQKZbj0GoCJqQkHlVL6
AgzNWCvZswGvvhiKeNUYtbOAamSu0f4UKwP6xWMzGmexERzqEZgBBc/3YQcrtfLkYuXVofUotdoZ
w5F67Rm+vtb6Yisju381JErzA5a5B11LVcw+VGPhZGb7lFTmk4hyf0xNqvT3VKt1lctU2+mfYZpK
cxST1kG3kSXPlRjtVJg1u9rxWdM1A+RelRTsAW6A/a4mIMX5Ur7DEP4JF8p81fKkuYFTOz6jWkMS
aZotzHhEGImjNvdxCKigaAhSyFLdLuzC109pKrVLCoP9o1vm8qpvdCzpO91aw+l2to5tJVtNyvqN
1XXyzi4w3h4AflE+nwWrps+tYx4a0sK0h/FWpSyYFGDXnFMQvvMQP9KHqlTZy+N79cSDS7tpkl55
wSgKcmTeSW/WOL7wf1J+ZwFwwD7B+ml0yVJvMjC+JG3WRcf/Tqun8WnIhuIuzYv3PtSUV8XT5Xnl
KcU2qhBCKmDeRH/S16BXqW0DEW7Jr75nrP3Y9h+65tTz5d6MzhDCjuhGlFIVBtRVG33XIfz4RdQA
yLHBHJtNDsgh9pagf7VdXaTewfaMZBED1HiOOvOpc8bmJ8DUZdMYOuiZUF0P7GlmGR5cZ3g8OPw2
AHgsqll5IHr5sin9/L5KQh6Xvpa8G8W4BLNf76IswGkoyu0diX/rchBNkwAAaxDDn4sBxVI6AL3T
HDkJORWTLqfOdLkGgAI38E+3EZPtALaEJWfxRpWcat53cnl05QDurJmqS4+qxQcKHlNeOHr6U/Nf
8fsev6e8mIEwp/KdWozpWgphoOiSp95Kvs1Xr7AKTBvKmbgmBf7VqHL2mCd6tGz46O0MDWW2pKQW
Jbz+ZCNRyrwWw2TL0/AecB6rj+mgTasU0V824/2169pPVvJetDpXRRQRB9XlHv/PPnET8S/0bfyS
4FEKk9eGYCRr3kODhdyxTuxbVQr9B9FlGjXWJ8pwkqcu2ykTBJSBvBKDoWEnlJORDBBNRx2Ix5kr
3ZJhs1d9u0Bed9TwGzqZtVTf136w8+KIMJbSxutCwS68naJaSKfDm1Z1qlOhac292nifpjUDlZaJ
86xF1rDOCdMlTkcVrzo5cfcGtWviIJqw8/n7GUY6J3yk3brwl27xI0CaS7xSdIHke9Nkp/7dN5p8
0SkDKBZilFVGvvvLAl39UqeIRZ9tU+VJapUvp6JM9oSftbqFliYgmVL1kQwnyZglz1qgl6O9Mom7
3YHb1R5Hx1kh2/zdmsaurWlMzKyn13r/x8x/XydmVtM9P/6Fj+uCSCpXXQlG1MW2GL+EpiO94uzl
qqVm0gbDJ3rEYaAoCgJqDIrgz4HKjNkFiECxbSfy3CnTrR8ZKBmmlBtf8OyIGcZatMRBrwJjxYOi
nCmG30VUINrNrIWnuvJTZTZSt4QGsHFO1hC420AL73AYIOM0dYkzCSDjvMFmhzfGPwNEt8plmnjD
EeN2UFujeutNq9YhKfK5GUkYk6DQp34zlHesHyYopfpeEud9CBT7J64N/mOpAI0cUlfZKm4E0FHX
oG8CC4Rf1zkLolGot2rjbOVJfh/l6SpKTABFaRdiuUFsUDR76hV5ahn1EuZ0/jxM9jCSsjWzvDlK
MV60xKRU6u/hReM5YGRHr1yMSkXJaCVJG5YSkycRItjVMI7fDDXDgitq6wWRafuxydWzRrL1ewJA
kpUwkhBKg8x1jPnr6j9mEL/M5rWrqCuEPMpyzGuSGmqSHNgD5wt8tJIn3mU/EIq4P1X1tamb6jZG
WayDzoazpuq5QfQmNm67OFO2IZGSBaIL40XOpaXfG8l3RYp/z+Cnl7eT6GxhmaSvqlyvZn4SsQSf
Sn4JqTezuGSvrOYUuVBzGkh2t7uUyLl+4+2Dod/3slfgjUwWpZYq9KBViL/30Km/PEU/EmaO3ku0
vTctpbDPdl6kMxal0cMAiWju8j9zGwdODS5eag+Gn2A8UlPKMgStv3N7zJczO7MPhBvjZQhH+I6/
GFAGjYTy4CUmLoVmNB60YkAboWbaxpOl4SXqeQfkvUPM3C0PPfqDG9Gvu9U41/yeadODq8fa6jpN
jgowsNMTDOMd7lZjIi2mRRES78j5xas9etb5FQJRKF89cAeL2LT9fR0W5RGuoDth9dR3BfKIJ5vf
A1mGXozbNpVRjrqt6jLgh1WL5yhLjokZmd+TOP6ZSl35YBVF/relr/FFWcCjCqcuXcUo0paxT9G/
PKrqPlKsuMmGR6p1nHOpP9law4MXXMbWaB0UA3FUvCZBCBFTqptT2xXaXa8qoDXoj8Zo0Q7d3EeH
MdPyPtqIjYhoBpXxuSlGzazeYQx254x2vHeVAHuGss/PcRmVkJ4M9VVLxrtA1OU69iY3rOJXZebf
NLzZnyUknrOkU5INyZ9fdV3JO0muSN40+fDmW+m5ghgEjph+n2L8uadrw1u7L0I3O2GK9Xvnn0Wj
vMTOx5uJ/b6IC5Dg6g+BmhsbM7b0emVkwCkLQwtXeBqzskQ4Tq7STjH3FcF0CyssqqVbyNmpxwJJ
7ru9aLselDivNxqyElC3vwyIKWZucomYWDvQuRK4erVu3opKQlF7iMo93k9dEqKBOz+3YhATdjdH
VCkfbKsuFpY8bYZkGd8eJ+h/1AHKVdUzfll2cQ5dW3oBKGDMorBUbkfE6jz/FWJxH5cHLjVj4nJ+
c5fLTbhmv3CBP4/a4J0a3e3WVtCnOBBJASaoZvpSlkG9tC0zWUlllb74lvnauHp3GwA3vHeQzYru
wUntNfAEED/TRenA7k/HY2Cv+3L9jJG6rrnJi5Pl5o4scTkTzV4a7tHfnMIJCJSW7tEKjeLB6+p4
1ynYLYl+L/VOFNUVD1o9AAwdFezf86Ve1yzBWcnvKR7/fLj2yVYNNzDD9FtMuQ6IJpWi3QLNkjVP
u2qY92oS3zlF6ixYbsi8KIN2hbt5sfeKIdtELAu3EOoIPPIFXWth08AISZSl7LVoKcIxWQxJ2J/j
2HFnuZ1Wj1ENhLFXlOZF9itYcuGgfVPdKQecZz/LvFqCpHT9m9FY2cZE8tcG96aJvABjw4wkDA4H
3/EIuNfaMQ1/tRRTbETGrK/IC7hNdCdP2bTMxiKR59udGCOjcxnTJlH8x5jIyf37OifCdr0FLHhR
Dzh6YFJU6vhrUYGJNhaDwNxHnDVppGvPkpZYEOeUuvKJbO4doI4s471fKBU3vpsFr8RCMJ+V+ugY
O7G2BTCrL5NQte7tkiw2/m0giU3c5UEolEoh34xqKp1tkL6rmsXAtvfAJXkF681CjYfXrPB2AWaL
h0qOtJVFJO+GwKf3i5LTJNW1X1Jev8IqVp6tBnu/wm7Gk2blw3rU1HyjAU1fRlLs7yClBMvYr5Sd
VirBQa6LeEHRV/SsdfETHIDmJ1UuyybSfSys4Hbk5uDfIozgSVOk/torW+0O73efbbFqvFvdG0tm
5AZxqnUHiHMUS5t93u2m/GQ36RXEABVBv890ZejhG2TjjTwY5m3b1a9l7vQvrT0MSyvViTVOhVi1
ouPEJjkPQ9wVe3RNwUyu9eClyULK1fh4rEXTGcsD8PHujItGfddl0b06zXIyLV4n9QCUZmoSvCPy
KfnfU6NrjuQT+FXkiJGuRVIjbGAyzQGx/I9iqwGQngRy6iS6rNQK1mXsr8gVaLs46hFceJaz0vOK
J4McS/NKaZqHyOzNG7lsu7fay+9CPh0gNKVFFEUZlMMw3w1a673Xo4Kw3wv0R3k8XhYGUvSdB/WT
W+vac14r47pJUn8hmo6Dz48k8U27jPK/hdmGefzf63TzX+8+E8w+Knoq+BUH26gvCm+lG5FIm4X0
0DmpQm2TpuGDN7YnuUuibdWV7hK5ZPYASZXUmZpYP3LqAr2aL/F17oCucTNER5YFTA/y9CEvMObI
M828Tk9kiFTi1jEC1+1l7nRrY1KTVG6twr6fRN3piIdCHMe7mojvz7JWtpgbRG91hflTUIfprR6V
6jpj37H2cH249VCNzkwp894SdNgei3JxUdtZEVFQ6jRG6ibU6UmQG0nwYHn4IEzZeR/g1UMEZFXI
FMTYR2uIxq9j03VUuVh/wcpQMvdnJsNG+KNrMAxkU+M/KtD/3CgRvnF1ygmtB43U7jxqhih/jg1Q
6P4YrSgUq7CO7tBmitOyIR1ZT4fLSKpPDuSiHVdkIscB+ntiUElqjgdR5yLKYcTZl5qYL82ugxVZ
jLWprxFLwQZqsBrEz9a+tyD2LlO7bXaKVFj7Gg8v3NIU/RFUCRZ20y88yffAGIwf4qJECrjIws1K
1tjzi4uqyONr6dvaoxXnLPXjk6rm/o+m6xa2WvEtKbxshu9L+hN13zerNscXR6mrGVoW4ywPEbJY
AJ+HGnsvXK4ieYMzrH8wKBdY6mMnbR1ffwK+aSxiimz2hOicHfWh4VJKxu4hRRPHu7IbfrqUN9c6
HxDq8aj3aGH3Ro6xCJzy90UEwoPLRWxbi4+LBlEpUILqKmM1uFwUTv/StG26/EuuKnUPsmuSIqEA
aNX+H23ntRw5jqXhJ2IEvblNpjeSUlKVSn3DKEvvPZ9+PyLVRY1murcnNvaGQQAHIJXKJIGD3+j4
hmUAO8PPU+N/VQxbOfdajHlnEeHGM2cZa4+5bD0M/l6fc5Clhrq7UY7OLQeJvNRqXm9+KhJj3cvg
NyVJMb8U3a96xrk3bTNsK/Ipe9uIrLka9878wdfjL6mVesijwdWta/UFGUPvTlSJgyg6abIl8R6d
P9Trtaq6bdpXm2x8jFttPAWzACI7IJCJ57PlIOpivyv2cXbmCWV3rNvkpwxR6tWUeHgmzFu7lgme
VkX5/azOiGfROrayca6cJ78a6oOaxtpLjEsjm3TmkzxYwbUK8LaaSWC5Xjt7jAHNtTSp2kZq0QPK
iyrb9+Tf1+JXq9hjtkcNub0VRWtqFgdPGXdG0fwy5qXZAFB/SxoHR8S5KEXKpQT/+ejlPzTc/841
6vAXMcENlG1oyeXlNudVbbOZyM6r3ZrkNNOZGHW3Xo5QT6sD0NVM1Vhl+mvkCrArjIL0CdOu9/UT
q74hM1JsyINPRps6rzrexiMI/7SBYxu3wUYXdxSmxYGpv73uUVxFZNfgH5AGONJg/Hlp4iD/JDX+
Rqwzx6wtDin5YZzD1PZpHIJiV9iYUYuNQi9ONbxUsJiI+cheMjyvZGX8DPrs+TZvB+ulzcYP8pa5
sXVMvVa64FzA8jJqyi9GEz/4c66zi4ojCvrGax8jCDw7LN2XXugdHMxMd6Hv6I9JhsaxDVblR6Nu
cZH9lcF1eM3yR5LBWCr8PpGkjzXvmzLQC9HqfUxWNtarDLlPbDmAfZn3iCzSrfPXKavZMlJDHCdE
awdNsszHbzamXCNrdY9/pwuVoLlL8Ew6t0Yeor1WW69tWm3qpFG+p3mL1rgST9eESRJAQNPeJmHv
fEqb7llEVGnIgjVMPjVFUu5aOwsPCpr6j+2cfBMRFsIT+LCNl4Jn2hqDrfoe+d2aBRZkGjnALMlW
gpF1vRlRaeG7nrSIhKdDeKepSfkgXj45JToUD+JrPLctpUbz35V+9/M8voh///Z3ZOvf3/8z3Iad
H4WNun/XQtIMqZZ8eRifJ+dYSUrfHsIUTJLj6N26yyPzJIgR4sxvPRZAOhyndVTjxtbjwLBtM2R/
IKfAwyc3cSr1AcvEQH6OrdhBYz2BN6s3SLB7GVnhGVosQMbRrHHT5OgTlRDWQkSNTiZP1s+W7nzO
7Fi9FyXZH1ZaFj1jKlI/KGbmHXluV2s/s4xXGNc/LIBy18Kppbt46oZVCsPsbnTwf0zj4Ro0XQ35
r/2Bb7LzWpFZA7vQjS+R1oZuWCUP8ehjthfBQg9tO7+r8OjaR0pfHypWpylryM3Ylt3ToMoThuTt
H8qkdk+o5KtuhOPX1nTYVSh41/1wzHql8dntYyWS9qi/fxsrdOBSPS34PHxt3StO9VXh156phfWi
j7q3gw6c7cyyaK8BFuUInauvCY5WYl9JbtAlGvs8eLCi8tpLQXQYhtBE0xwuijjw+gShiNka80x4
QjOvqvvVq7xv2aEJS+dLkHsIbWpydbKtsSGpbvIqbcNxoxnYlVexp99XPJ1cHIrtrd2DKFjB2ka1
qY2tR9uT7zVgcF8VADMYfOU40lhFwYIH0XnZfgmMrPtm22G+Kvuq3kQTZj1mJSso9Rv9i2Oa4arS
g+67Dx2+8kuMNlrtuct055fRSVcWxfuG3fn1aMFYGGPVbRqlWfVpYO9ivXFO+VAPe9OWjt6UZxtl
hMWO6cZKBl39MmW4fHfg4rb4Y7ECz5p7tQC/VwM6/NbG/QPC29ZPtpzI2ViO63uBvUUuqDkmwGIE
24+AP2mB2Th10BaS8+AH0VUcylJWTlIMhG+uiiWpcsPUNjaFkSuX3hrhH/TFl8EuHkozK55B5T4r
lZPcI6Ikf8ol5XPuK9adGhX1ZTSqB4gAQPrTKGIJ9zOS2+wsh/6jA6/74FtpqEPEzvUzzoUY30+B
mb72JlnjopWrrShivHRvFywPTbXr71qzGVa+lGWv+mzpXMltcFKd9gJM0wb/jIqYYNAEDmclmk1x
Efi7dOzf6kVjTBKTdM0cIsqojf0hWXm27rzxEzsj2X2ZRJ+YndR34xDxS5p65dj3dfdZtnlSAw1P
dyRJfvDe7a+p3WmXYbD2RqIHoYugFgk9HQj63CiPXn/tBsvCiC/+xh4jET0KCQcnRJfsVg5RxMUj
APcab8jwECaz/JlpTLsBes9rbS6aGtZCsqO0hwx95m3oFKPbN7WE/IupZafbqaW3LJOYcdluP9fG
Pi8oW5XcoL8r+sDBZm58KMfIuLfTZsfqc6M72o+8V5jhRc23Xjc6TI3xBVFzu9pW4etUAfSNWOmM
bVT/6vWn3rb6T3UcOOfSw8vKKhNoFTFWKW3EIx0JP28vY7O1Kvg5P6RSWzxk85mlKw8pD/2TqBKN
XV6nu77XfFcUATeld3iCfIvZEs5ry3iuYrk79LVZuaJohf5E5i3+GkkY6KAt3D+mmL0lc6nIYWyG
fod9rjxI52k+gCZ7O0tirdt1gfl1qVrCllgHRjFbG1z9d0/LrE+geH+VXmEfh7KODnbrOVBCh3Qf
6op/6cOw3gUYTNyxlThutUIr7ye7sjZOirRH3+N1xpt5n6d5ekKPuDkG/Pz3bZjjeYtS6lYd5el+
wD9w4wH+eGxx2nUTvZefi+RaVQaoA3tKr+haR/tOr6pD5DvN/Ri2IXmvpHpVveyCFY31M07AFihZ
/UdUtZoLUi990Nh23QOkkveYj8cufsvQ7ciiHhST0XpDml8ZfenaloZXDAsLVa7Mn3aRPinMIdDH
l+WHXpM2iIsUv3RIZQHPwle/4w77IM4fjCxs99XY3Nn8lHYxXsq7wQArI1uYduNnrL7IRv1NNdPo
V2ZeQGkisMCPGdM2JjZWgJNr2Sn1I3Iv7bZMmvxsD9XJidgT9HypfoBhhF9azU5AmQ8uNg/JTzlg
meVkzElMW8+20Avz0zRpxkUFR7IOnF75ovfjhRyIzUalo/DI3taYjn4NAwOLTlsuj6Qprces7n/C
reBBya49K+LavKZ1G5200EfJD/udu9SZly+G8S1SCh9aRjPulaBpd6bPFAnJoiuuGP53B5jcbBc5
Po6p3oMwr+RtlXXtC+kJNkiICOeJs13m6VXFHRYcQL2XLT85WJNjHpQpys/8L+PdKDfmvaOXzjrs
Z7mqIXL2oxqO56wAjj+Ejvds6Hr9gLfpMYaZ2mv9SivZ7vWHJrmECPDt2EFuNgLc5fNZrjHUKg8C
+tUibA5SxG4QtQL6Vbf2qkXT9FmWu+xR9vARLRrjZFRd4mp61x/aVvE3k61krxAxfrLrMjyUDtSO
XAt+hPMz14idVdFJhYvRg38/OphOd2E37oYuzh59tXfIV7b1d9PBWSVslZ8SWxalHFqfSnxLNooS
v9pjVazzTHMe0vkAwb5fqRFfVM+UVGlFIkhZT5VVbAKvch5EoOOY+s6OdMxjfteh7Aa/xeDBMo8i
whJjMB/s29i3wRJT2fmgGnDKfhklP9jYeZFdJJ8EIPxA5s+dlpydyPnDijXnEmqsr4P6adK00FUn
FcFaB5Z75R0tx1YuBQQVd0JfG+gJovhOUquHrEvG+2I+hPtsxNmDxXG4L1gprHWzVV+QO/2qVcPw
i/25CaQyExVW25WU4CuEGfimJ/fN4zLxp6OU8KDWJeM68BzZy6MUrZPSVD5hd2vtvRjTRL7y/F6V
5AuYGQzobGw/NBnTr8kDPZJqhrWNTA0nYiPOt7Y8Wue8bFssKJv2ycitFON66paDUtt/htS2Sl7N
Av7FbARFwrp+seseVxFLDz93iLrjMGZoD7GDkwp4pBo89y7SJigCEBLA9yAE2atlv5rC5oKPGUtA
MlRPKftMK0jZw0HUKalmrroJ5yAYXA+RFlo/2YvCBcFtPN9+9DVmySHerLIkjUeQp9NRl2CaYHfI
032cUxOl1DMRjL/gspO89nIAYB040AxctkmAB0dQ6R0CaJqJc7JdbUww9EYQsiHpp+FZLobsEE4Z
v4dCltalheupFjje42j1j76J1qVhYqgzRRIJlrjdeZjSXMmnQUmWSjxnlAbauMmsCUpt9cnMx+gy
kNcgFdJUn2KMz+6cWH/m+2M+TyNsHujgfzLEMRXObuxYwQcrWcWty44NYEEQF3VRWXt3TfFdFMwg
kDe51cdry6qmhxhprJWmNAPMBG16uNWh9rFTExvsxRwiGlgtoJEioQFDTdFHsSsbGRPgWSNtcKzy
3LbJ2xmGSfEG2Ugsg0KcgNiHJeZ2ypOI7xUes1sk89FFNJCclGSo3anieBdx4GvgHFqYVhraIhej
MnkBpNG1KTGKlHMei8xgrasyDYij8MkcjMqwrqKusfOjGtfTPo9sFYEpmF0t7siKN6AGJ2doqpTj
HbtO2oM8jlhqeoF/Dbjr3Ygr3H72xSxVf4KNNs4phHsQrOsOrzte0yA3nUKFixPprx2kvkvQ/Ri1
nI3Wdiy2jk3itghj61h7NXOx+UyJkc+5VYqyODTWHbu847ZrseslbcoWRQFbr5eSVy8O4j8wE5gV
UaTmM897xW0iz38CixJu9Kjy7k2ZL0UYf2VxxQZ8WwHebw1eLXNRHHpHBVVrOGQH4LXRpA6Wecz6
tdQn6oNWP4Z6DbFRNpFe8fiAkURAOVl2quTgmWoPf0PBNauYyAfosZGsw0nSruJQ4t60ZrbVbvEd
f6vDdBRrwUEtD0NS6be4XlHu2NAzz3FuONsimnHilqLPnskTHtZj/qwEZv3Y1/1KRgT3Wbe6jRPL
0nWeqHttrbxoIFbPJAi8W9Eo0tSNRgzGUrWIsAXrcMDAexAzTjlJ2IvNv9telOMc0PdHfmshK2Z9
uBooabijk0w7w/HsU1xJn4Mojx97GJI44NbP/jhWzzlopEJrlLvCl6pnR+sNt0OjmicsRVxYvJ3S
kZrxGu/OyAFVQd3y7rLI/KFMU/Tip1F1COWAHSHHj19M2DIbva/DvWiFEYF2Z6AXoFdoxWYCldtY
epJtXX7k/QGMherB6uAtBrm5MllonixpAjDYGdre0OpkjYqICWMqrhFsAj0GD9z8lJJKwL/Cltfk
9WkdZWVX5LzeJbziSLEE6HcCE92IvqrT+btCKdrNrW8L6Iy3PXm+OZgZXr3NJ5DxojXuyP3p44SJ
1TwyMC1eWOMgb0Vwho/rRh905AznVtmPs03Vkhi79R0Gb22xob0TwVrXqOsqsL1ba2LWLfoWabm/
9Q17Nt46toTEnxBPgeSywxrvMOPZG5bT3XdI328xOSvONvZ4Uh4+S7XbKXL/LClW95xWw2dYVM4l
17NhX3aQNyVt6O/bBgm6sHPgDkmzVfBc1yhfywk9tVtVh1jBnc5msycX6NxGrJgBmgdHbMf7exGf
VVhMs37GVirD/crKeqZ4obUGUp2cfB/iN6y37xnJqa9FEajYPWvGfeoZ0T4c7GPTTOlDa8SfWjn2
X+Ajq0csLFC8dgb/pYrxQSPXjofo3Ap4oHbZI3SOojXXq6e0zrsHP7S1z+3Xukz9vRrk8rroMUaN
UrNa1/BWdzU+7CmeFsggOXhnG5vIsP48TeZTHWN61X0X8O5UT5UCc2zSB77x6EHC/Gzy5z05OjDe
wfE/a3zb8LLMj6IkGb1+H/njoyhFU4YEatZ/F6WKPxr6doit41AGn6cK7SB7YI9OjBo1k7b1QKas
I1PS7kdPfjvo0sGSev9+qWbCXxwTz/8kgpb6RG+VTTCyU/yhIfcjGQNA2AJLsAghH8FaBx2z/vfl
vI4Fo1Epyif48Nuwb8ZXezK99dQAah6VTL7IKukusNNrG60X+O9V4Iaz2Yk44Kv0dpZouMzq7Lsi
SoQzimhVfp8leepshg5CyYcGESxa+1bCu3AeWXSD7IP9itnXZCXIvd5GrWt7ldQTwL0WUjEJlhHj
SuTC3g4RU4VjMh/E2dKwxC0NH+L+Qcgy/AQgPsaUkQsv/URxiVmu9A9CPgy19P3Lu/zLqy13sIR8
GL72Z2Deh+YPV1qGWW7mwzBLyH/3efzlMH9/JdFN3KWC8d22DcLH5U8Q9UvxLy/xlyFLw4cP4r8f
avkzPgy1fGD/1dU+3MF/1ffvP5e/HOrv7xR5h4rZoZa7CIQwtQvnn6E4/E35XRNbUfTKEvut163c
6nF+G+VWvnV41+0/XkFUiqHe9/rrO1quusTI7DtPm6Xl/Uj/1+uzmGHp3evRbOP+4XO6XWe57u1a
76/+scdSFmd/83ffrvhvYzVwIIyy77bLVZcxP9QtxY83+pddRMO7j2wZQrQk87/8Q51o+Ad1/yDk
vx8KTH27HnH4WenRWN9hgGltKhDxrigG3SwZoGc1yB1awWgZrlza3lqy61zFhhtTv7rCTVU0i8Bh
9MHEAV45Q1KvjmqOZ9NaNPvdRtcT5wLmFwadqOomJzmVDrPAQi3UnTpqFoawHT8rst5sMwC9nO3a
bmZuwtdNWLrB2UPSU5wawxRL7mL0plpvHZeqxQrO87QIleM6+eqFtXTQkXx2szSNd+xJkY+S0/wR
VOZeL7PmDrGl7FEi+3I2nOZBtImokl/u1jGrYQ0tPHsUYWqMlVhAsuUoQlRPZoqUMTVlVBGQFDkY
Lj1SVstA//Dqqt09WIbqkUT9D1d2RpSXVO+bn2lk4DK7v0wgscCBof1xEWXMJvGdT5y35qVB/x1i
6hIh+UBI3r91E33FQcQ5v0cxyjjY5jrkXaWA0aJVEbsA4lQcyBIiUrqU3wXFtn0BfTnu3vUBefpn
+LtaxBUT2x00uUemDw1/XN5M3IJD606cJXhXdF3WXj7UMyEK18xP+Q596DA0wbmLfdQa/hxDRIhD
wfIWFSiz2y114ixIrG4PDfLnh3oxSFHbp6qYzKNoFFUWZsqpPOKwDd4ezCT7hBg5GXxElosfuXOr
F42iXpwtB+B15kkUJyGAJ05tNlO8KnrrK7rVeuitQ61q8DxLhy0QgM4No0l1Vujr1Q+rUiFJgqmR
xLcWCDVpO3PYRk7ePPS+3DxUSmEdrc5+FlVLPfJbz0ba2Kw1CBWHFDjy1tT9zh3nnqLudg0x0lIp
roOJ93i7jmiQi+lLmlf1TtB0xRmiUNc3vu4H6i4ifE6xurXdzgVnV7B3kYUF7dCsHXQ5A/Zwj3Kj
aQm65mVaH6VSMjn3JLn6l/NG0SoZ93PCvabqhlOjqObKr7t0XUfaG3c6lloHV+aZHb0ctKJGrJNs
vqh6F/KReS3a/ciGjv0uVJO8XnQXRGzkC1YhOv8Yp5Gz1jWI0nVim6dgBkXgECn/keaoA81OGktE
YCoKosF96qqHD6CfOAV8vhWV1uwWCv/VIAGyzn9jg9A0OmWmz87RnAHkl/IYsouKcOWfAnkIsqf4
yjXdTTSvEHrSc1zDbtgtDqhFv0H1pEY6rqivs0LBNmyqaB0g9R64IAUz4CApHtWeU12Lfqyuok6Z
61pI3VgOkaPdirJo/jDOIEf3dev5h86s+3MnG93Z6dkhXolyhAr9yVbv8jYfsvWtgeQTeIDBar8F
mNuwca926C/7xXoZoc2it7E+1AXzeJ5696HalENpJ6nDtf3tEvruvfLmIlp5k0sOQXn3hrm9dtgC
PN1iRPldz9tLpvdC2fUBPbkw/NDHldgxTZPwpYcXtstmszlxSH6fjcJUbimL5q6Pbz0+1IsiK+hu
B/L/S9239rQi8QlryoHEnOqhdFkOmVe/FXW/WbXARM6iUdTf+nawcVx/qqbN0o2surfuilJxb2q3
OoRDaFA9YoC6FoaAgJVyI1n1qza2qX9sMqs/Z1HGwjSsMeaZkvIQa4ktP/YGuQN5sDNXxFRzYCyo
CqMDMrpl14085J2osgM1d5mM9siD1Iqcuo5qolc8WNOe15xyD5lVvRdnKT6g6hS2l6VexbrtnKoG
2kWEYi6uz5phhbGzuG0oflQuB9J6/CWgvteh5Mw7A3NzqDtIVf6+mqir50sOucSWDFdbbiCosvrc
1frtau/qs6QEHYMvXj+phykJyx15avnJaVOEKiXP/KFi5xG0af/NbrLerSD1P3i/Y0PNmj7E9taX
isskJbrIvsIWQFsjjpY4NemkzN9r6DX1t+YSs3OF/drTW10OsSofShx25h63zmKcPpiTemVgr+q5
pULHTFmLEc0h2IuQj13msaHWhqi+00O05ka5TlTLGsx7MOvZxq4RGuZfZ/4wA3giSlx+DcwIXQ+j
Tu7LKsb7FzPDrQHP5VnECrmWf42Vu8lgmwbog6RW0spSeCUJzkCN6wFkmJjiDCOWNXTVRKtgG4hW
ywboIFpF37xlH1J2NN2pXI9xXJ198lU1+0mRrycDX4KfWoqitZydqERrmuMqU+kAmmoFlV+nXele
Ut8jVAKDZz5bGpa6YG4FwaHszAi2gogThx415lsD3I0fEzt8U9+zibp0EJf4MJK4xIjaCYrQDCyC
l2sn802BvqovJbAmzdKLjTkCxwvNIXqFB4UdjPzq8wGwWRgiNdy3ymtpKICsivFpzHv4eVKcsBPu
K69WJltsfsrexU8mGQNEvrBzdzFq1mTVYSDf+89G9QYVbQxJwt+HyePB6G1jp3gdzGzwWSv0w7pz
qIb+S1BMB78k29/Y0fScl7k7zMJo8OfyO7XFNsqfoyAtMnc28ZgRrU6slvwpDClaxZCw8vqzaA11
+d2Q2ZixUcwYdpP/YEshYYfByUHQW+2jjOD4obUDc4vZlflZmsI78R5eIhKAn4citIxtUBuILuuo
U/WrajLKnZgnT1GonXQrcz/MlSFVMgOfZFk7GdFb61udaAnr6l3LOPD6Wd2m6mz47LW8fopn+0Yt
SVDR0etjI/dSf/e7yKaofxGHKbMOkKOLiynhZ8dA+b5W7PBRHBwAHkUMFk+U0LZQL6XenLROxwAm
HdNhl7Z9x0OWDhO//0crTRp39t/a5UjRYRLTyMeiaa2LCBlVr78z7Wm3dFDNKd7zBIVVLzp4cm64
DfLpt5jbdaf4vsjz4DaIhrzjfTCy8SnuwgKGj227Z6xErDiAmk7WYJv6rT4PP0l24Q64IjxJyVqO
8EXJ27p/Gv1KdcMe41tRN4C4PYOK+uHMeq+iqsx1pIJS+WLNVT3o9G1cmcwi52LBou9RM76INhGu
R/BInRTKTiN7+nFMvVe0Q/qT4/v9afQGUOjiVBx4vEsSvha/Az5Glb9bRIwoennjlytRRuos3KjG
1N3GXGLSPBo9d+ktxjWq8e0+bkOIcpFaz3Jf+bsPIWYt80b1nU+BUeGk0jr60e6kEOzgJHMqDktZ
tItI0WwhlfUWKcrmEnlrEqFsSIyu4qMzIoLEGOJsuSTeBJLm/seriUjWqAGqgyATZbUe7i0EBtfR
oMQbUeycgLpOG+47e7JWPRoU2w8NXp/8CNhvOXysz4djUKTKqcqqxMROhUEG+0kdi/7OV/0GcFJq
bR1WlldE7auVV039QRTFIW7tR1nvorMolVGkXFtjWGcYCN3nc8nRff8KMXPpUqLCcWlbY++N9RS6
TtugMuCkXxXo36GLxsvET0RF7E90ny886EG/rcMUnFJZucB7+mtlycETRABwld6TOGiR2YAgMrxj
MtfZNUDVaZIwd5mL7Na395mvHkvdeeugdkAYDIwERRVUtHRjTR2ysXM82Nvs3OXWryUeaiDwLhN3
uzmg7MrR9btg3Ivi1BQtYDQzdEVRshPtMSs+p3HydjVUkUrSl6Z10JImBnWTayRt7Nm3DC3RiL8s
8tdIrONYNteFuQGIeCnrBw2iHFr9BHhzgIgSRXHQQjMCR5P76w8NSxHvFn0bGCYYwc+aYuOTM2o+
Vik2m00DOvYGwMd109fTll14pOvtMLjKob2KxiL9t1bRV8eSR8Qmmu0/if6Q+z/2FxEB4rS3iOUK
v68vGpcxAAWj5QsI3UHqf2sEaHjFFRZ6KxPyzsWWmg3MDB8hAaP/XjWRf4xmjPVKRLdmaLljoA0P
4tCgmnopvBpZ+2Z8yExIHmnkpTtxT0hMY8lgVOdbyWYbrZaMYRWLj+N3q7i79D+0JqTE3vVt5779
/NFlcmzs2av2YTglUG/iojoCF0RbCgDs4xC4SThv+M81uRw5R3PIfommW1DltZuktMPN0sfv82Q1
dv7bOKIBMeP/x3GWaw//+/203SS7moFCWZkY2jmv1V0Xqcah8TTmW0nXaeexZBimXol2TkwtOg5Q
gLGF1M6iqhettxgRXkLK2SiNA5dk7iIixdiiKA24R6xLH8GnJi7HjagUzbcrivABEtIG8lW1Cu0w
fntKFyM4n1Wha+MeT4wN7neh7pLU0I9hmRpAt3nmNz6vPCwmKDvi+S7ayeWM9qYom2b/Nq/xhvBA
lk+64wfi39ttYm+HvNHQOv6zTp4b8L+DmVOpt/oM5R3MkucQbMm/dKpRHER/USU6KHx91nxTkEWZ
+4uGvkvts6mO0jZKB/gcfXEGK1GeJ8Uozv+pKBpEyIiqtVlNUGv/91gxUhL6Xy0TRbTKfCokTXLF
mQ5o5XaWzXVFImH+97v17+Pwg5VABZPMtJPNB20sUVSB8UpZCGB2nseJKnGogs5/Z8OdAC1IPA3Z
ttS/KJYP+Yz9ZV1PwTgPugaAOXrS5movbePjyFraFUWjhHqPRpIEgHnKX1SFJDxZIARH52Bm9Lcx
JuY0D5EVPPmQlV44xPxsdeYxOFyYKX5vu7ywHmvPxLlsKUIOOXQ+giY7qXZurT5iZdfI1I0zEuHD
w4RMijFq7QkRtPHB0znUoYQKdhmqa6sreHgNkRmfJ/utg+glDraW3LqKkug/GHG0sYDSrAu7TMh1
tuMuV0LtWkC02rQFeTLdMLDUm+s8SW/cIjfrW4hoGBlghTJbdizU8WfrG8qR1LB2RdT0KEeBfFHa
xg7d/GWEK3Zt5qaxbaSLYg77RrOcECPtdDzGkvrrFqlD1gKdrueuuOZyM4mP1ncELKYAw34S9Unj
NG6JxcfuNtRyM6JZ3GBkJbcbWYbLXxQntg5ZpPoIJrCw0+b1pB1K3R6oP7wtiSX9aqlUxgncrVgv
inAw30QiWn+LWYZYGpa6ZRjcfqLVxO8Ur/vhMym0FwiV0nOTj8Yub/Vi36RV8oyS3zcV4OP3fw0Y
QgwvKp+0jJACGmV4MhpCXkIMUA5MbW2W6fuiPhdFsGgVwUtRtH7om5vA0xsw1m7fGtoljcEDDZ79
BXyr4h19Bbl0SDyofFWFNJKmifQLuV3tIqLroVnHldaf8uZXkhv6MUDi6QSTlH9VKeFTCTM0rxAR
oxYf8+FESki0jnOIOBOHqoYkdWv5WDbDRjua3XcszUx40XOcGE6USSK1UKHLYzT6yLX7cZdCg+ag
TUog7YeShP3Ee8TtjDKzfyWJnp5AAxekPsM0PdUgotzY8hRXdKrtxNmEbRsyt8osSb/g1QxrvR9h
AM4O6XMR1ajx3gk8XIzxubq1GnJXXSesAS4Q8F5YdeZf2jSaVkoeei9tCxxJ6fLxxStDY+U0dfbi
WdgO5rnv4KJQSyvJgLPbajCa2DZwjgrutDeeth5F3q2oCKkH1GreFZdWwav7p32TxA9dq2dJ3szs
T60FHqNVocJcwbEu5qx2wvYZKPaRPcNT75cbUTcAuZzWt+a5S9rlyqaaR9AhdG0cRa02diUVe+RT
7E0MbfdVjaPPNRSDq9yV6n2flslK1Gdpp69TGRi5M4N6oT8zNVO+eFPZHPkAapxK0vgVdlu9qn3H
uwMLOD0WUnMV9b6altvE0w0SY1wkrJttqwMnatDZfAn/0IJo+NFPPnYFPNauXdFMe9xPyr2sp/4j
y0Ew9GZm/gj/UBv0T0Qk8mbj1YyQhXmbWaM3CfMJT8c1EhYJHKjf9vOiEqpBshlHK7mAxrPus1KS
XMk3eJv9PvMzUqWiLvx9trTezqIhv7QZ4lihb14DZq8HvovanThAYtfvjMjDtRHnwNWHBlEcI+9a
FKl9ELFLBDrvZMIMMKdd4j8i7pc9KVUSbTwZ2H9eQxyLpKJwjc5KvjdD5E76OPzh4y62mar4fUQ9
b5H8bYTQiUqi0E3DADdRX4LwkSG1uUPdJuVXJMnBvTcvOOrAsdaGjCbYzUQ5EIsTa16GiHbPh98g
hcbJQTO0XTtzg2h1EpsfTVJdRqmoIIXMa5p33eax2QMeTnV1aWarXbUj4auVTvE4Akw89Lakboep
kD6TwbpFaJB+VumI8JAZQYnK2B9WZjF1XMC/svWsnFDWbR7RURzv0D7faxm37cr5mG+NUe3XIlYc
NDn5ioSdchKlsg0nOJXdHj33+oHFpdtNFduSHmZuwii3qcnD5RrZkaluxk+Wmq0FBRp5VJbD2Kms
BcvZVi1lZZumfIGg6CaB0klPoTeOG1T3cxOmDLK44hCYsnyUjPkA1jzlKcIp2FpdhVLQfkt5NrJT
MLeI8JnT/lenmY8JZAUdFt5rOQ7XcH5eI/ZlsIeTGCzrIS5kPyevybaLpecE7hZ3vxKvwNHai/qP
rp8iJIu04ZSMgb6aUOFYi0DRsAwlzvy43kW/h/oQFtv3kqOkdbhDckWN1k1qrJvGzB6MImGhqcfR
rlKbZF2rIStNOYE438r4jOrVt75Ina3ayRNWBPhTC+9qUdc43eQO0lBfRcNf1slzXxh+UFOXGNEl
qerebcdBWYuNx0Ug+rZt+W4fM8C9aOv1/Sexa3lrvmlH//v5bXtT17Cku2lOt3lrbv+HtStbjlRX
tl9EBIj5tUbX7PLQ7vYL0dNGzIMAIb7+LiVul7t3n3PjRtwXAqVSolymQMpcudZQ9c9BsgL55cJl
Y36Sahj4OjNQ6umX/2pmusq4lIjQ5UO3pda7a6drkVt9eLfTjNQiO3m8+5Pd0QJJ7/50SXINX70G
BEy1Zq2mQ1VH3loM7bS42ehM82eeWBWCxpZ83AC8hKjXfxvXBRJFQeQpswZSWjLz11WTffS5zdiB
eG2LbNQP6CV4+6Zxz/P3QU2wXqEsGl/A7S9Clm12I1NQ+sgCvA+dm9Tzhw0R369R3DYLi0lzLTo8
2YhdoBb2DwDqh0sMaDEwrNaCOAhE3BRHxwFPKHnRID8ewL6gqcz/PagT2ektVWIlFpS+nRLlbnWm
oCEFeeZFVnvjidox5HE2g0IqkWyG9vnoiKrrNZ5W/jyauhETtpBZRPwN2GsbxEPpTweZt51RKvue
DlM3+Ctfinh9s7Uor0MK0YwXRWk62BZDql1q4TA6IFoNvtUWMe9yjMDgqKXCuJfZEKN+JYcP5n6w
NqCzLZZku82BmBxwT8L35zmowyut8MRiLDX1pfr36wEFlG+myZF/dmDN8R2p12F3m7wJ8TOonR43
X8juwKAEShgt2gpSw/Zqswp11r5zESVU6CEO2V61A5nIgQ6p/9FErnogwMruPPD3uW7T/z6XqrrP
YZJa+4Dxhe+54oEOqVVB8d6K+jddm64CKRKbQmfXm3n3MAxFeD8UXMeooCUjY+irRia85zYCV8jF
l9abt49ynPsKW5k/vW/XoxGmnp9syhnD+xHzU6uvrZek4C9jlvjXUWK512Q231GTSnfCyT+gCk2c
qIanSMP4mloHapATBzM9ahmdp0TX/ZAd3tE2G4Caal0Ugy17SOetLIFfDo0gH1Qgv13qNpW+lI8g
LmS38WGsruLXqEWdn57DROXVUeIyRagzW2ZUbmKTA2QBnP49L4ZzO+XqQCY61GB12kIUm4HMEW6I
PIJLPoWf6QI8kBl+s29GJ/WhJAzZ7TvaSmT0iqNTOoDDMVp1lmUtaJtCNtqW0NnNdhvxh40mcJD1
W5hB1a85CkABGQJf2AfSMBSL+rvWzKHEoOnEUO76RhhWqXbtugwUmQPEBTcG6ic3rU6QTlldbFBm
kG0anU299aqYfR8tIGiQ0kuWqFPy13/A5KlJvTVSjnPvDSZPcHpkafk89o+OeSrdm024k6FtiOgW
qoigafRpqsHUFVlg9A8Gy/0U9ewVgkzlhTr7ji1AkseemqINHxTjWzLzAkJ8tkQd7sgS79NYmWJX
mnW2ol43FsY6DlPk0fQFImgfzxeYpxz9Py6AZOKHCySBCDagMgXqFWUu3dHl2RJNhF2oWbgA9CmL
LfNs2IPAMzj2kUpWwk2Sbw0KOSYG/lMIwTkbySoPpBZV9jwa7ZUcAKD0QXYR25fbSMgD8m+NhU1w
GDmf86lwNxB3wW3lgrU+Hwvww2jMyqDBLrcD2UoIr4Dettze7GHSyk0DoCTiXBAH+2MoNQ0CU+qx
qNOFXtT7xOohTXAzuX3c1ote61PQwat6BKrotE0Bwer04dZNNjXFfDVJBIKo488p5nnqFoliRKFX
Nmu94+0g+0HshxrQpXd7DDTS0R5BtLf6dYqSw2ESH3yqLhm3WRd+G+KxOoMrmZ1aY0MNUEND5tnD
cny2N8WW7GShs06PkZlgJ6xtbuYYgpLgtEOS9bdJP8x3s/82aQxBrKEUSeAvGSqn9J6CNiBuFHjb
ccxe5y0KJU704Y/9BwqFP0P0C3ha3Ql8Gdsk6Yho8e++vp6t4cnrvAOi3nk/MzRyBUBTcEjtokFI
p2wfRY4CPtOYUIxSND54hBv/SXmoTAdhzT+QsAueLTw/EcOzouOUtu2B2QBCQr/IfsR3Lhfc6Mwf
RnchnS89xm3Y25jIMqKjiBNIc2eVWltSLVVRYVeMiPZrh+fzYgCJy6UVA+g8zBi7L15Mr8IH9wP4
ItUyF+By9KWqVsiopBdAj8edFyhjy3xRXQMrbLDzQR2WHYJuWZOHqUTej4Ngn/8YZHWtAbZVp7p2
LXgPAsX8nSNDVUB1AgtI1Ae1/iZzS/tT1o7nXAX598zOUEmJ1dsD+DVb1JjCgxum/amVw5niZ3/z
eJ/jP3qgiC1YlqgCXgV99gxeiuKegA792kR265OrRIsCMP5EgIqKm95+BMfWDHMoahtQT6hhbOwR
7FU9+Ha3tV0Oy6pyoLatkRBpmcyT0vhuRZMqoCVpUsJQoLDTnyftLdWvU4iWAFqMZYrpy/vYbMoj
tA2wA4E42dwkkXrijbVgQuwEDCt6uUN2bWpTszzSFO/zkAmCnks/NSx8zaDv9wB6ROEVSD7i4+Sx
7CK0kF7Pefm950BMdWH4qiYzWuXYaM0ebmcOCw6QTgik3cYTKQqo3uOpoAMQl6rOLXRARk5R/PRm
dMGDDZlLA1sXGo2kTbNg4HzQL+TYW1XjhPCaKopLUYNLlHTN+yYdAaj6d0frGdhL6I4YEbV5RDaE
uIt1R5zWzpHZ4CE+jQhVFZUwxeNbfEfafrEZkaAmvbtVNCjza5e9QCm0+I5In7lMQjWdLeCbjihg
B0XYm0M5JOs2N4DnM9Jgq7p+45qdf/BU5PorhEuyTQkiRaCMoDFP3YnB/EOCvwf0Q9CrzFF6t8sZ
itjpLwPMem0D/f/Sj2D6uNnBjbN28oy//MXf03aWhBWQjQJcZBXoPfKsxa9UxySpbQZxu0Da2IWg
HWIXYW2NC8crOkjGNvaLQOal7RCERHDgzNu+XhDLJnhWQGllgO+Qmo7n/PdBjeUAnFeqE4JUFehv
9cEATyXghdDP6KZfNt2RQqYMijASsCfTWyuwG9dW0BxTodSV60M5umtRV2B31y06APDvJAKLTm0J
i9689MgVUwuUjuDjALIPksjx4WZKx7Y4yMH8QiY6eH1Y7QKTdfNIkbR8V7buT0j09Adwf0LGqB+z
AeKgVb8EEbqLHJOsEW/XRuohTzqb3antxMXPMjdN4GWy8Ygtk7VupkEuCGtpSVTfYF2OHmqTD53R
ASxp4C3Ijjcz6HsB4Kz7/m1AKyCx3UzmJWM+pIyMLvTxTDYYvrm+jdaqiYNVmtnqSQwccVQ3vDIT
WC4+1mAP9SzjQJ2TNE0UVEJonXoD0D/dQbQ6WlJvgFfNyVP+V1QWqycXXNCPkAOo2rbtl1VrXBoJ
bjHyrFxUZzeqNHc0D2vx0xGuVGvqZaKXewv1rmDDxCcCjiO9T1m9p2nJA0hIEPYZzQO1khJElNhy
NkeaDTGrHiT2jQKNlge9UQd6eK41YBs2cfYcoZgVCY8ENFFQIr2TuJF3Nmh0T6jKxqO5jeunBuQY
C1NCma3ClxYh4BNDLkiszDgd7/q4BOBCx1SxnbaWScIbsOKhWbCK2wugGbITXkrga6kdFNsYjr9K
u9Ra5lHxmyP3IQIQNcXGLBuoAOsUnKFTcJFOzeWIAYXD2J3JRJ2eAIGNGTpyQx7U4fUgcqLxZLtN
Yrk9MLpFfya7KQwJSRpoZqFe3zq2fVPe1Ty6RpPhgPqLKK3igoHIygJH6hSl3wu8y0Guonu4CHEK
LZhs40E7eEFGcDfDnU5nV1BXluu+R1oK8tSrMHzhVacutxCAMhyUBUSJcUeBA+pIhDNCCFu0Kzxg
7XvqyJlAzruyXkCQke/9qirx4AvZ1in68Fx30DUo3ASCCtE0Lc3WT186GVQLfyqir03QnKVEQH4x
Tq81Nnz4VqsOFSRD8zNzik+uzMrX3sC/FvXL6hn7gWLFy1xc+6FCQMBxrVPAx+lOxX6/b8xQQpWX
/evK1eh8vLKrr2zw+lyrCnGWKn9F0v7jlYc++5TWhblMS2e4TEm5AYkZ2Lgnx9g6lTK+2hL3edhn
DGTYbbAGxX94RM3/sEce3draMjXvMxCaLX3R1J9d0b9o0DbG/wNqI2Q6p+yrYRnmSzz42YrhR38f
55GxRf12uk+yVJzGLp3WbjhVTz6PQBjNHesbhDTePoaFj2FEcfyttxEE/ONjqCn818dInKD67WO0
WNicbKyTl/2I33MjIV+BJETxBCrY6mp3eKzolhOaOADLV/qqPJMJqy2xCoXdb6lJw/kErBI1O3uc
h6Ou2xdLPRSFAagxBymyPznJarC5+xhVVnHFVgvAhM59hJ6A+zjEOggDEaQD2do41qhfzXUFkuNH
IIyKqxe9DYckGPKJiYtogtObx75z3g5Cn2WAv3vGAHSpbnnJMCG2ktsInOoekPNAtccydyZYKlck
2OBYiC4gBTIdwQYLTT3zO5mhLgqpGO1FOjXkVU5KHevGvGLdEi2TugYfppJOexw0gwodWDcMWB+D
DDoB/ePu1gFpBHib795qbNdVF91BrrNf2oif7Sh5l2fgvgLDRAAyVOCsqRec1+GOEn8FmyDHG4Be
1oui9QwcmCTniyiSwbZKrNZekfi7pY3QVAi2JOxOYvF0Rr0MLG6LTvc2HbAzveygug6SsMvE7SdG
LLW6pTzziShsqU+3bn3a03z3/H0cBIZnz9pubRSSARYWSVetsw4cSrQEnFeDZByTGjoherFIqXI6
zN5OZ6PKF6n52yFUhlqrGqtfyb271DFsgBQS9Qpg16rOw+xFJW2NUj/YiZs2S0IwWTT5bA+UZhgL
IvWq7Td/izk/sXyTeIYh9jJqxnY6dBlDtYjsE4TbYLv1xtqv8LsJYAfaLZZ5wc+xhRdX10lUWih/
/ByGUbwa7YLtKbvjV/fTpMTLH17ST3VucZ9jB3818E/rbQ+JiyDxnVVQciQ4tTCrtMV4bRT+pZTW
GBj2bJReG23Dv+aOaT+CZWdt4H0DzRS3Pxo59mukVMNyC8s5xlFEpHVsIPtSAprOxYF6u9zdK9BW
PMQxd2gOMg+QFj3yAnPQlDbiYMAjZcWi4FUGBaueP9aqaUC/A6BSYyf8sQJxP8haguU0gn122dgD
NA2jyN80jvfWm2FbTUPJ9Lfx2oM6fRTYrV1o0qB2oPW7Wv8pYiYw9yunOeJPETNnueny9ki9k86M
Uy+y43Dm4De/9dKviZrcZx/H/s2Zfmt4qmVHeSgTf1yWXmg8GbH615ka2ZtNvp/94Wek0HIfRTtu
RZnZBz4GIN3RNy1wEA+qHtWjO3T2oe5VDlVD3Jwt6L5t7F4+2Olmjn75yxRcoNNQSc9c156PABFI
TA6T4OygWOetIAlvL8h26/hbE7EE1ixo3K3bLidv1XEoZP/RYen5c7xxV11gQ+LLsPiFDkWVP6F+
1Qfi8ZeJzsDrFi7BKZ+vK9LLJGOdCtCmeAEo0H73TjjA7rn37Wa2VZzcrlD41dsVfBfYLc0aFy5Z
zPM1jbg5e0bxGMtiZxhg2UT1UrpoijHddFD5hJZcwHbdZDZnU2d6DV6EB7MHxEBnevGmFQ8CMSfI
LDTQbdUe1FEIZ2ehhmwehPLifiUgbqasKTpDjrRbGHlYf+lqpCNdVvBDEQ31C/TIZnuroFIEQSJn
3WRt86XGWtWyqurBLiOwFRUKSGNtH/RwVEDFt+ENJFcfY6//BJGLagXtvexRmgi30BnZpLYpbaOz
/x8/o0J4oTTBNT2O3FqG9gS6ff1Ec7fToLrPDuPqoExglsma5YW1HCWeKDW3oV+x7ieQYIcQ4TFA
kLdpRWptSehi8u2za1XmQ1aM2X0i2A8yk1eQBOa2dBz1WXuZob+1C+BhKsN5xFqzPFguHgLIx7uP
ZKs4X40ocrzaru0+phBqXvlAXW/JgwY4CuFOLQD7SDY9YPDA3jrHAQIWJwDxZWuwdvMXwKXbXTS0
bM116MuH3e3cj/YK26JX7f83u5xyqM820YKPvD9npQw2GRuqdVXy4hmUhfYddCnDJY+64lnyFkXL
fuwvjBDNdIoQlKhBj0nOlg0+n6GQZ+rM6nR6yEBCFmPpJKGztSriij2xXiZX6Xfybsi8wEQYzuv2
NV6W+UJacbRz7K3lCjH8oA6jAt3VoWBjt5/dIdsHvRmIUAE91YCFZarHs5NU/Uu38kZHvpiG6CA4
NeZQM0EzrnvNMGlABlY3oUpaQ1wBpSzULEYomMWufERmOrwGvXciM75dMBTFALnXWYspA6igFRCC
uaNe31KvkaO6TZZjf3d73SI6kqtFgggJtAA+vIbpbXt7+UbjWhf1fnCgPk4KLOicIPMyv6tpIEMM
OgEZ0tEBuzv2kJbcDDrLVvRj95BM0abreXwhU28G0Dvm7Q/qI9Nt0M32+6BunJqD1csf5P9/HZT0
QIuB7QEfrRcB4qT+eAnTGFCPWki7+aba+GCkWG0+llFXPZVZ9I+lV12N3yaLAIvJE+gE7bnp/d6k
3pszIlbidGvKDBVnVh43q9DYRY6uLB7tYLpHK6Y64+GvLdsvy4XMveYBkBC2dAvOrgGz1Aay0u0R
RHDDXgqI5YR+IC6IL9srA4CJ56mBkIaqmvZb0PCdsIC3XVSAc4OfAEKhhf0Nyjv8s8d8tsyQbpun
HAxN++iXb1PKCYClXrpvU6Kk/Bjj3k06IT8bFRtAzYgzhRq8BXQO5OdS4Jp0JrXtr36VPYEmNgRh
6XLsCr4hte8IYZWT54PiogFx8pqabd9CKByKnKQURpphdcH807udpMU8BDDwMs5SrAVPQQnZ4AVO
nAjvnwWkOuaTj13/xccE4Gc/TIm9iXu7X/HJj3ZJGKrPPuSse1nVn4RVpaccDNGLEboen8ktSTJj
B45g6Gw6/qJmQ3iXZizachQrrlCY7KwTWeN/XedTv7KrHLof1Fad04NWxHHWI0SFoAvqTWvb9LfA
Mv2IXBXviLceoKvuQmfv9puJ7JNrzf5EcU8mVwNGRtjxVo13ZCcTdf6v9j/mxz3+4fP8Pj99zpAQ
He9zS+ZuQlS1bSzDc3BD/joMILJVrL/0ZQbe90YGSF2U6bfW9qNsDWw74j9tD5IRPWD2sacUQi+p
D1WYFE/pf091s7xPNw9PQenrjQUUwrUaglO5+i4S9TK0gnxDNtJO6MF8epa5ubAHBl5svEptJ7Z2
SI2aM25MBrmzcEXQn3ywzD8njf32Ak7rN7cZRqbdwq7qT2AN8Z6zX25TN/5rtt/daHgVxfgXe7j7
7QkbYygwXbrahSa93fjXRCTOFWhPifph3OiVecw7MFuQp3Ds7s7z7ABciQybEu3fTgmoDnkLrlvy
UYbrLVoBNB1DjmX20VcA+7L74QrmanbPZTQdQRtxT9407RjiuWXPySFTjPvRB2rFiYziLocO5iez
Rkoi8qP4RE1Q/W3bokseDSjSPRbKXild45rlNkPVk6gW1Jwmy74DGbM59+YjBxBmLMs76qUpOQQ3
TtTUU6ocnHw0ZQl6nbyPu5MbR6BFMUIEK/iSUdxEH0RbACYOObgjxVL6uJ6giZfEG2paGZcHZkKz
aGh4+RQjb/To5HMohRzaBpTPt+FCNOYy9Pu11dlQKYzT8Do2KFVjWi20lgNoJ/wOQON+APvDvz1k
0B3aEa/6PzyAnEJYXKc8/jKHj/37akxs6MNjzVKwNZA4CKl4toPjpGn3h9TYEJH+bJv7QaoPkv2m
BQusWxrW1m0cZCUYWE2RB2uOPjWRMpmbhLAhTA2X7my6YWreBxFah7zeTdQi1/eBDOUIRx6jlDpl
1aXPswPkB/1HQIP9R5+xTyjjak8gifUhWd4Ea8S3xzV1dr4RnhRCVp3uJFNZ5ufKzxlYaTE6S9x0
jZL6dkPDA1NY2Im23+bRehCkNLaA9yf3ZDKDAYsqED9v6ROMQ9AfOPSAF9RLczDk4EqTDVcyydpA
BZH0szv6CFDXbvYu80wAQH59IpD+QPXLeCBLZxZQfZq+RWky7CgAJ0CQu52avp4DeDKxuzNetFfq
pJsM2ViIvqf8SjcYzzqUffw+XBR1veIeA31zmQW7BO8BYHeDXRc2xZPL0vKpwDrJHrPxEjc27nGX
OUuXcXFHnUBIT3c2iBKWNOB9OJ5XBUhclb8OvCo92/YjgSYYXkIrQHonsO+A7z5rkFRu5Zh8Aw3u
V6+Hvg+IRsJdwaHG6Oe59YqB1E8DVW0EKzcFaKZcGWbKdq6G4FtGo+6QFrc09EJckRd2F1Hd5psA
rAUSMkif+yyxwXaaI4ORayUpLeWi7UDWsg/23/2RMzyxsOX9DqXLIyCsGZAKOvL3Rwyw9pN6aSdI
aNw6PgQLW4oE+hKsmmWCZ/gwVODSkNEVKl7R1bOQZcHyONwOkLG9giMAMX8PpV8yCI/kwaLUuh/7
r5Ny3XSZh9zT9OE/I1966dLV7MCtnpJ8aQ6a0m1aaPbpKzQDQ/C2h3p3NKDoTe/s8FzyIOMXdztq
tsxccbDCPifYeWDZ8m83elUMLhS0w6L7q1ujZyMg87ub3sfMs5GdLmr0jrhdlGbrBzAqD5kEcALC
ZNtuyrIDdMHyQ2EZzlYBhXDhsgKMvbKCxz5C6LphbvWFJfxLwmX9s0mhd5f5I1/YIyDQLa9+9mHz
RRm8/FI0ZQppnMx/VAw/5trg+QUCFW9Xaazx41U8J0nXyIO1oD9+bWzzjTUGStPyAMwWccR8MEMb
cqaV+ZuNBmkKjiC2ILERBuscsbdHiMRUexcpGwjzuM4j2WLxuZPO8CAtvA5CF7LD7QQurJs/pK8A
aRQmVqmt1V7nw8vQTRAtrZx7V43e3taLVQ/YjY2VqRRp7ElckGwfgXb93TiLx5PR1p7p2tmPIgh+
VJl5NMFycjvxPWu2hL9OfvOp0lB9SrrmldbItFqmhbIaIDYvInNHdhkGF24HwD7k05c+huzALbxL
YWBtdxjEzh0v3lDlgZKf6hhKFZCKsFYJ8oyQnEunsx0Jc0kObvgp6xpnyUsUq7cizpdiMuPNlLjO
2QDidj5YIePHUDjroYgQ3qIOcpGQW1qW+JFtyDag/m9lukkMYbpeXAYJupDOzcZNVQp8f01lIAAp
1B6LRvUZ7Lk+JCpdY9/rJmObJhz9lxrkNQc3gHof19rRVjH5y16Awn/yjRJMWPXPWtnGqz4Jsvrt
xAI/biYgCOJayC6WVm59aoKuW/FeOBdpQVsga5Nij4QBGB2iKVzXDKoIqRWVy7wG+U6s5elKfdYH
QHsDyIO2aSHpl46mtf7PPuRIhzQF2wnX3rfJ6IwXX8uyC7Hdso+05RwqPt0zYzqSDFmWMnWv+2iH
SX0tw92iN6fvff9tHPhQwHI/Oq8tZBkWID7ij9yOgo0KgLGRoDE8sTRM1n0jrE+V0X8tqhFq5gl4
8LCq+w66Z3sx6kEG+zUI4NvxhIKeFMyahvlpGsd5EGRV50FthYAW4CZGNGSHpHGNZT7JdImYU3aI
oxEk7dTTRal6O6WuKTMRQHGLaW+PSKCVuqyyMlAInlgQXocWWHIMIzBoGIVoHwwnrZdVLfirKuTF
d1HrtRjk10EE3U+UTP3DAzf45Oc2eJiD0blkvplB90nwPb7Z+pQpm62FE/iPLBUvSRRvJ50/ooOs
VAhsDUfdOLVzG+nizB33FmWgPvi8d/OAqz21OhOK850Kpy1BgqoROuVDi4jejBDS8CFQsvzdJjww
UJAoNTmT3/g+llBHNB/5/cf53BZr9CDrjuDfQHmK6RurW4RlcMwnsKQDc6ODNKUDUGDleqAq0+ho
faBBEbSd1jfblIZny3htsO3eJ0FYY5dsGiO+w3g1N0dZeBclixSVu0mIcAGIkxJ9oA4w2UUL2y35
9oM3VsurVuXD6ebs+prYO6sfP7hByD1Zj27Rggv8BQQx4UlUtWsvOsQDdqEdvdSMRWclsG9ZAX6/
8WwwkM0uqLmaFmkSGXi6qGIFPBFEDW7Pp5HlNcis1/Rg6sjuqN45l3lXrKR2pp4oRwZuYQoABFMx
O//x8KPZC2ZbIFtEWbpmO/Q0PWLMStRl0qlJxIe3LjJKK3WA6gM2Qw8hDbwPfnywKr4iRzexUB5k
1769Y46cbfMMtqrvWsi0OXxR1AXkJizLuU+yqblzky7flbarLhOEIKERlzZfRsg9+kZs/Axkc+dV
zH/t/GJc0qDCS5s7mVtgHgl7dbEx5TyoML0TPRGcsrtDjMibB0XAtd2HqVozKPQtCl2p4OlKBTrU
Y7NE0Co82Y60gKvRW3twbXDQX6H0AISMb37YNYG5RNQN8OYI+SzeB5tVIrfQR4O8MdI5F2CGx0uR
yebEPCjUC1Z4EN8BBYqZtGpfheaVWp420Rl4S/K73tPlCXooTUIdpRFnG7MG/M6P2vJtljDPuxXr
EUlNrCBK1qWDjeaYMRAS3i6F3BI+DRA0dzTbqNK7KE3FWYBUYR0EMlnTL6rSPyszKR+h5MaO1Gqj
sDuVTQ/eP/TRIWxMufaAuFinVfhmQ+XqNaqMYP4toqq2PNWTfSF/+imCPF6sYy6b9W0iGYl7G7LF
J5oHwWHQbyg/RZAJlCq15r+ysuQfIVP/3h0g3i0isNaTXXiuv7Raix3auByfWcq3nQqsL7m0oGRd
tmpLbhlS6LmFjX07DWz/n6admFEvPAkaLpq2iGS5twkW2Bq9fYeqwWhduFO3IRYyaqaIrX9oct0k
yjKzbaL1rTeSCEqY5T8xXgvPAzSF9iLDX0lNhyNaXnkBChF0b+pqjkheA5eom2YK7KHQNP3URMog
OWV1l83NWEnzFNfGz3kmZDzOaVx+pVYsXPc8dOYnf5qm564U3cWAjhj1ccvm920enqlvBHLxvlU2
OANwRTBqNFcssO4iEKw8J8ZkAFOkNtRXDMx68EAYSON6t28fVZcsqa+e4uTJK/6pcedtZQqsex+V
w6Msygy0XPlw8DS5E2DD9l3KnBpaOuCLml1QTdPYrnulVlrmDBjAxNpQc7CA4S6z8EwtGlRigb5A
gGA4UJOm9IP+6mfpk9K0J/nQZg+GjtqWNXe2WGAMkLvh9W5E7f6ZXJCU4WdoUOxuA7pCmFsUAgBB
oSehQ18kYp4kLpphZwO6vADDRIhUdu0t0iYEmrl2HGPBDJdDZEuEK6efovs6r6J7VEvmdwnkjRYm
+TQMZXZl3Z+plw7krPZlGHv3s1PW4uHS4h6Y581CMCWZbhbf3QbdrlXqy1gpKGzDrHRXKLgChiSM
TXZw8eW8rwUKmQCtTe0Pb/8xUfm69xEErztzm/b5cOehWugx5u4Pnk7F99IMkTnwq+cCdGl/c8ha
/zlUVT074MU73NUKmy49Q47N0oMPHplF4kHTvrTi+uTnhv3CxGaKiuSlbsbmPCYxcNra3JeSbzMA
xzdIRtkvt0FvTazWU0Sypqk6zG/GkYX4jSS8Qnkf5JE+HPoIgDc+KKj8oqPV71Y6g8y7f8aGJ7HH
cEWWkDGsc7Kq2kZ5CTU81wkh65qLtStY+iwKLAWTLu5+VIhVGcxx/hFIY9W+Sr+4HYIaOfDZ2Gn3
2B5i+b236hbFdnp4BLGbefgUmO0zUh7DOs2x2m81FsLT+AjROnhd+v2ZWr4JNoWpy8TSUhbwHbq3
D+RbbxyjXL5xKyCm9ND38WEwlhszBINpAgprxAJQCD/oGpXcBq0KfiCPyNsH4IrCXmDwmfnayyfq
j8DttmJ2OB1oYK4HdlTcMo1PTZ6ova/LKpouKM+uPqNm7EX4nUbD0ZqgtQ0WDvAzNpU8kht5TEZc
bbseZLE7gI/6ZeAWDTKeyphrA6I8rRaJZcp7awjqM7AvBtCsSJ16sq5wf9ZanPTXCDvOwisIAcFh
njvffRGIA72c+jYJz5BB23Ycb/ply+JhAya9dnVb6ukBnsy7A5kkaPo2ZmADJI3wqEi98TXK6x2I
d4yflmsdIVw6fRFgFlj6qPe/gDfLuHN7c7hDeSlQm3qQ76JuMTWb3TTy6jJFTrnIVMlPua5KzRLA
oyUkgebWu90VbilWhSz2pQ0uxRvJDGCh0PUxeh/sqma5p44ct9e6yh3k+FkEJdfeVKcGDGkv/T+1
tPqXmI0xOHLBihY2of0iwP+1SS05bsgJrK1vY5jXOC/WdyfO72RTJte+sfkjK2wA43MT9FVtmjzm
omqPeOJ8oc6J8/oEiupTOXr50VZZvoIyLgQWdTPs8QZc0CkdIiPFI0z3qDFDjw/hTi3U463JOLjf
AInLr47ym3MO/OiiG0LzM29HY1U1rNxRM0PGAuqY8jmz9BYMONsFBzPM5yhtRmArzGDn8yA9oOrU
W2I5tOgzIT5NRcxPpqFCEOgCBgAh2W5lVEG8r3RTuwntZsYNPyFeCU20uEUyDCisFahs+J6a726W
ng1gMXCjEahgar+hsgMMW3X1NfQQU9cR89RsJZBWfXAew7I6oiLOW717ICWBEoBUyqWnPaIOlPLk
AU2i6mvcvM1BHgYU58BFBI5kPJDMhw7JtPXUoAZkrBrrAaX01kMuwk2LKOWFPIoktYE4CMcFolPg
2fVTb1rgaaN25OzYqMkWqgXmCkNpRKvnRDiyXTuVnIpl7RmbcXC/MGhq7TLQMS06zQzjTlF9oCZE
auxntxdvzXhUySZBqfJqbIR3V5cQDKO9uoe/+k5UMlnRRp56qUm79Zuz08nogKBOuqCsVud0oApO
y2GTtIEBkHLR74VjBwcTqK05O5ZFoOQakWGlAWSn1FmrxmSrgAGaZ7oN+HNORIqgSrjKOJY9LAfQ
jRdDdh9meKONk39tohImYAgOIwteb6Yh9SCJ4BRyGXd5ny59XohVanTZZm7X8aQ5yxN7N7etCC/f
pirPNEVVeNm9GnvsD/Vg4O3m+XOU2IKkbtznyaGIZXbEauftMAUpwD5/tnlVD4fif1j7sh65eWTL
v9Lo5xFGG0lpMHcect9rr3L5RbBdtnZqpbZfP4eh+pxlf+5uXOAChiAGg1RWOiWREXHOqY9kpxFt
4DugUTWJasa5CF1sPnUBBIMFsJROYNgLsjHdgf/+YilRFLW+0oDQGcLoSKOi0i6K84eJjexxaFAm
M8Y3qjHYI1kcY9qDPkLdNtrUOWa1SEoljuQhkZFY1Q2U0Gqj5lhRASrZVOCQoqERpGQPAGP5C2oC
Emtd/sOVhFOp2xglLjWy8L7KGJDSU5UfW32IBwdtNUY5aoam/Ehn1F24agA5sTOAt/HnmJDcqZ88
y6kEn8/vp9Rv1F21hpRWvHWzMF05I1iT9rlGh5X4nazs2uzPCgX4Z5Zl6Sozbec48OJ7E6TqZPXq
/RAmrjqRjXvg12NudqTOSXsosDUgjvbThXoGIOhA6Qxetdy4u6appk5ER3OsXpufyHIXaQYyUZqK
DkYLikrtRS1ypYFT1M4D54zWX3Ndp/91LrL/vOJ1LvuvK9LMtpTOEVhsPD7xMKpSIG+pgtf72cR2
x35KWjxWrr1YTnxsUi8S4lFm12eXGf15sJtgj1fbobUTVOyQbT71UKCyTyzrQDY6SF4Cz6wPgBmA
pPQlarGDAG9XI8YnA+X3XmK8lG1VfJWO9+Lhh/AVVNDzCepJ55NfusxgEM+QyjjobqlH/ocp/sd9
IAEGlBf4u9dMMXaqBu4uiOghj7JoU0OndmaHcASUXcrSZJcWf/Kz7T3Gk+28/GlQ4Nn1zA7x90FD
UjovoePGp14CfKlyY7ilQxuLDFqZy6tlQiDulsd6QZ5GWvTV1GyWsrS2Vow9Ku+t8cPQTC2NoCqC
ecrOAleHOeighL6CjundVkFkbdMARLBkc5GhXNStkKAGleW6A6Z+H4gmex6NaSsrG0Wt2m46qX+1
92HxbhdgbNtXqK97ZgX2kD/tV/9f7UUF/Bplr+bEl85egfISmszjnCyrQFt7Un79eM2fZZ1dbTvm
Dctr/qxHChNR2NjbXJNiyg1fs9AdjmSa7dGyCIAoo5zbZATpKXLKx+ulFR4426qKxuV1mjroPk5N
HaOVzVPTRCaonG8Vt5eTBYRgwycEBjOUpFyykvOlUTc5cABDcJl78IQa98C1POXaRn61HUBBERUk
W5phHksT/JylB7sPAE160p8HLE/nma6m65xVnG7xvhFH6kQd2H3CMnXqAONfDbnAilsvZOaVB158
5egiNatNHnimd0U2gqpLN2m5wmSIXFsfpEeycQ8EBygKv6HO2U3Py5EK31xt0v5xndYYvY/T0iDf
QDAr6ZsU+ygsg2jaDozW1EmH9ue0QYOtwlhiVTW0BtuXLVZ2tJ7xQtRBUJPWM9TkXtcDiITUxLVJ
vcCy4X5JT16IXU8HBPE2GKYvfostUSjM7gRCcazxqC20kc7oEAcSErFpvaWhAVjW8drQQ6h9nSEo
QPDvdPX9b/Z55g8XGTM/XghP9huEOLr9IMIH2+3MzwJCrH7A4m+5SrplPSTeBYK/7Qk0HoATjoX/
xarO5MCgSrwsBDjlq6EszxI6Iivq4FsHGlNfoexcrXjVx2c/CvNLNKH2AKmt+Bu3H7vSmr44AKWv
oGMr9bI52CJFjNhDA+FOvHPHz7npNos4dcJbKbl7oQ5sAYCt0B0GIHZzR2mAfzmwgaMYqoOwIlAr
Ml0CNTT9Pdn6lqHKbuzG+wqRwY0TGv1NkEX2jVWbd41e1CZIJVGrb41oY4AxH4rAEHkMhbAPiKrs
CdRyBbpQE+rO7ADy87mT/MlOhxGppQOL+e53u54W7NDGobDa3Qd/bacLpJMRHQHImTt/Gw70LvLH
Zj9/vCvehtxQEimPU5ltr9PaqKk/J16/rIxmOHOOhM6AmvybLsDrGkCz+L5JfZT9FlBsGGpfLi3X
Kl9EUwPG19fZZ89DFUDfy29+CvIkydUP5cpVmuYC+qH3SAYl2KVkzbL0neAHUmco487Sr0P8Boxe
9eQqNa4jPBpPlSmLo4Xs6mbyXCwqQT6wCHOv/ebY4dKYsvwHOLifFRvdF98YENxH5P3CDdPcFy6g
+wJ7srtEet2yb03r8+h2+55b2Q9TTAc1+tVnFG1CoAvsh0I1i6jvpgfTlsk2cKv0UIkmvXG9KFxZ
ftd/RiX9dizT7Ls5Rp9UlozPXT+M2H1a8uRbyj3hzi7WohPFi1AIB2pXp532sfCiY1XHbFmGiQIF
NmuOsWdND21jPYCng32GRjPUnAK3PUE/rLwHTdtXsuOPQVSmq/qzBG3dXd1EKKSOvZXhA1wHAszw
YuQyPldWhM2+43Rfa7bmSSy/obgGMlnawW74uAWGMlondipvAX6Rt0UAgBcCDiXi9Sy/taC95i3K
HJ94ym7IBAyXgcx07zvRYjCKXWi0yabXRR/4rzbubC+LFwgb9wdHv/fmjgBogSkobqkV8aA453Z0
vg7KCrz1xygGiefPiSQSxivcTMnGoBIRLKjfJyYfEVnNIvfqb0T2Nmk+zjJV47HNF5JpyreZ+G0+
kg8dPrTLIZyODWpdleUdIGGzYBwsHkXmXOaahQnSGAgOJBuqcQil3ZwB0HimTjLxyDrbTvfu36DC
HWmykB2N2mNLoqNwi/pTEbvWvY2g2ekP9q6SH+2J3X5iWfPuX6EAaEnsFfjdfPKDxL4fQqCp5kiW
DLrmnd8VSZCT4OAGpZoEgqrl4F9o6xbcE4F7iy+meOogybRrAeHetKNjfZrw4A2ViL7iFQb6lCY1
TqNi0w1Uqj0QZQCQrEcip1s8DXpkUyAwFPJyHkkOLAAIjEY6qKi4UQlEx8VfI+mapkCJIo1kkWd+
alB8RA5Y6QF7Ea7zsHbvUSGebPCf4Z/6NAbfMMSrd07jlMgLRA7UwpUJPWoH9KqOnX6DdNFmLMUU
ApMYrcHRZX1LXCALUTGbPLPJ7Fe+3ds3RR8a227q2gOv2vGEPDvEx0VR3Vd4zAOe18lXLCMegxTF
vYvoflI1GMNKUWpVEfe1MUy5/NNnm5Tzt88WluaHzxYbBkR2NfaLoFvR0OTLxonawwzO0k1UzbcH
gn01tnEPHEmzL/s07ReIrIJCjsJ1Xi2qtRODMWA2cqRt194QGQuksSV2ra3YDBAzW0ZDgG+djE0R
4x0dstOkVbwGfZDKFJsmhNi5KIetMwh5MFAScu65Gs50RgeVFGAoCzhfXTuqKvgaN2awyGsxbJwk
dPaeKKN7b9SQNr1pReXJCRDP8oU8Rtexkd90noD+6ZfQYw8PAx4lzjWt/yHGP5+S0wQnSgGIJGab
foiw7Qcb3YjgLhMeMChBtq50WXHjNO3CalEZ2KEs6JEzlEi76fSJ3AITNKesLBGB67DXiOO2vbTa
rQuB5dPD/+Q24M7fSpQiQsZKqKc6z7eAciOvhztvY7No2ua62WflMoFuyEsqK/OQ2hyy48Zkvpps
+D4mvneLRPNwAzZtINa1v2P5fNkogcyVnjZXckv+YyLepy0QN95NOZDtoNYGw+7GQ83YEtnFeE9b
W2qWZpLs542v7gViI/7QRCwz3ieViUx0BXSpR4WrYcy6hWV1bO1L3zwxqnbFS6LjG8Azbt+vCHWa
Y9giTpNNdnsCyAT0EjmIqk8Q6AzsTVgCVF6Iod9QPx0MEX9JeGlvB2krYFhwiGXYnYumKgDlzxgY
ZDw+LMgYF827j8OVWpZNg+yv9qYOJcIB/JdQWkhLJG+hta7Oqg9QTAh9qWVbQKKxT1HNj9Q9TrHy
ajdgfGsXHkKTw4KMte6hMw+VMvuiEjdXe2nZoP6Ye5WzskoUGg5YGTC8xo8N3Wi4haJzm7q45+g0
8h5KJ0ugcIa4OR2Qo8p6hHT/arfgF5Lg9SfLh5HUntLYgmb5kua6joGQEELx+mDnwlm7Q8azC+jB
2o0JLvBLaQXO2VRPli73ogOZ6WyKemfJk1GuY6xUBPYggXeawnxJLinZRl/W0O+J3PV1hjo2n7A7
iUDT5ym5MKBKdvD1gc7ClLUSTAocRuzn/DVZ26l2Ub6rvZhwoXTejDvyIZPLir9G05TXNvlQsyhy
5i6vPdwSxcriEJSseySMehm/HxJEI2vg5dHOBq8C4VD4fbZl1EPurBbFpsuNHxSB/BCkTOMYKj8R
yNNbVLOfsHf8GM38LbhJgz0WPhmx8YwqaOdsG+AH7J1ohFL8mJyrMZPgXlLGHUBo9rJqIxsxnixc
gDFSvg1hukaRokTtRwzhGhZE31VSfS1C3n6qR+TtDR6Z91jweOCebEz8PxbpHi+tDiw4NdD8Il1z
vFxxPzCJ7yLpx9N8ajjKOFg11lQyrYAk0j104D0qs0bQ4g3YDbaxDdAe6DBeUXh5B7HO+sGbSv8E
sGC9JLuhQL5Y1FF1kwbOdOuzAesXPSACVwAyRgU7usAXP3oF5HR7Uz6FxVQvBjDynegw9kZ+MvXh
aqOm6lWzZJm9KSYUhPeyOTc8LJ58VMHeN16wNO06Ql3LquYye2JDWzwh8oryxlLdk2NYZBdUSXk3
1KqT+m2Q1ThPAr060KpmEe5DPWehN7R4EPV7amYTm1aoBXK31Gy9EulBBLg31BzjoMFurPZWjr4o
uELjPbIbzpJ6kYk3DlUBegvq9XgXn9sWK1TqNQe7vkHI4I46sXSNFyUbzV1uGM4EtuW0BiCjPrRY
HCCUlKfBGb+t4ExnRl9+Al92v7Otgk0Luwo6BOBHMMFbOTaGOZSZ9RkdQqgCHIIYh2vzT37XYTSC
XGjYtfnfn+p6yd+m+u0TXK/xmx91iKZX+856CCKILBtQCSkWdHo9gPiDrQqnHBYQSsiO1w4Rg5K+
KvK/hlD72u3pGa9NOvv9AlmLjKQlwHL476eJqp8fjK5Cn2Q2Xq9KRl5XbrHgrnU3qRh7N/0hrkOo
ObvQKQ0py+QFypvV3nDi4raFNCRDKugkNWMnHcqRoQrECMrlaDvvtp7OknRjQNToPOo7ALXRqtnU
KgVW4udYGlEkqJYbhH2+2icT2O0pw5OIrnrtGEGv0/M+vUgvwspcRR1fp2XsL+cr/pwYUSoAt8Hh
3dO1MyWxS66sZDVPRYMj9ZqJPrqZp8qUVa6j2KhmF9/wLw5IiLZgmFAHrkx1mM9E1r2f/cFGLoPn
igw3NsbRQf48u9q4nuY6K3VcbRVYQpeJizse9G7+fdkJcFNFYFKnZsBS/17ZkNDuU/sm0h4V5NV2
Ucu6JXVWruffF4i35FVvnudBvYJSIEA8iHyhRFSqRt54jnMBTUr1Vk7sYnCzfHOVuEQCJxIWL0ia
k4gzcDP5ZrAX9fBEBelUhh7qWnREAmb71UQeZM+r6QYo84U5YkOQseQWBHruXRIn4oIH0ppadDAm
sDlnTvvWjWGKTF+LirzSr5qlxwOwGIg8PNaZq/fzFX9tf56lifVuo7Muc/lrFI3Zwixy8Tr3hlvT
8h9SpdI7xlh6B95rfmra6UgmiEOkdy0K8W8CPMugmjeES3LrursIZEy35EWHtm52qVP0Z2oNcZLe
1bJ4KYQEk4aemUxDA84Kbtjh/mrrCqdeeomZbsmFOjKVA3RRAMRDNpozqiAnGrZuurpeNRTK2aYD
GKiv84VOZu+FNaBey/LwgZNi8o4ub+9oGP1JqIuooFRafpjdqkDDm8wf4fonpNhR9mD/ulxNMqhv
B19Ep+snUyKIFxZoEoFJxRdGvg2vg4VhcPHhr6rsAGWkNuiqyIUO/gQOkMZqrPmvoklF50N0L8/V
8npZs5XezqhQt379S7u6Mw6m13+6fnEIkIL3X2X766cbJPNvivCV5pr/D/2h1FHX8WZuTqV7AMNG
r8E0/V7YEEkwinz4kjTto53l6WMCycaDME1U6Go79Owco2gvE9bhKP70mk0LKqO9l5fukwLRHTmZ
3LaWLTfrc+wwY2WwIl8oCPA9dIP13LejPPe6xUt/2qBWBMzJlW891Hyobz2QXrVeaj2QqbNA7RXm
YXwk29CF5S6PC3M5D2B2+DBYm0ApC0ycKNHDurpL9jQ5OHHTA6Ii1oKaNMDHj8Xg1nBHpm5CKDEb
unpLkwNtkp8SR36nTvq4RmwdkcINb+art06ParOYr2kyT6T9xXTLC/nTwU+SL0UqrBO1BiwPt4Gw
O9CJ4A+ajCG8Q6XKijrJVEAic+HWwXCgZjqVzk7ECNaRC32EHsg4c3oggyGg8eJXk7mjDwBaD/MQ
qgFbSeyp+vjFjJ3ubnKFui2n/i3off8TpN3HNRQBx104oBkpYwXSLdRoJr5/KuscCnxAUH8CT6EL
Sty8PZZdjNI1+242d1DgU1UFvhDEaJbvO25QqO3mOr1rbX6K1Mexk+XiQ6GekzQQE7ecewMfuwyD
F8pfh6b8qhpVPJZIsu1UA4kfRGn9R+1AqW2sAb+6zWcDQc6vCUMBZNq7P1Inu2mz0X5VSTtCD9SW
d9yJu61X2cMhqHiKOEVqgjXQHR7TEcq4EgKd3/RwaJS6P2IMFzmCwfiJBpvAyfDTyExAEjSOPPYM
MFtYKcBnWTQ8Q6MCXM6wX916jT7PfIE0IgJqsxsH9p7cgI54n23UbtfZ4uRbQEQHkDweQfMNeIex
yMe3XESoLvXtF8gOVyhKtPJdM7Tpc9W5J1Fa0VfgebJlifLoixK2eS6sEak1Z4y//hzZZxCjoJEF
D1G27TjmykgSJIhCmT3TmQx5Op/1f7D9yS80LRPPzTL7kGczuDMewQy2+5DVm3NsbHww2MT3lF6b
ewWyZGtmVICZ/MzRkTPNklXNjuxDki3khMTupezKcstBP/Bi5+XMZ8Uzz1qnjlfvUYUEcd6smPms
sJaGPWlBoG37xrP29xAnA0oNZQpsLMCjbJe9vda188uI++DBrqL0X7T7ZaIWQayCo59CdgSlMmlx
ySeGhIvVr6gDecLiEkND0Fkl07BCDVVwvLoFI4s2Y5iJ5eACzdmjUOOo8q57jHpbrsFSNmzm5gQi
NpfX+Ei26B5Vb00gcM1O1EmHXoAwDKCuO2rRbENqvc/mWv37bKFjhJtOyRYRL89OF8SZBfmhU+9Z
9YVajZk1u8TP6yU16YAgL4g5w+biVj4KNrVHAwKxpaulRMj2hzlmDz3g1zn+dBWngvZr2YF7Mhrd
8sFIrSNxMwRQJ92lwFqtB31TQKMv1rHo/qaCaPeD209HE+KvazwcxTFqwmjZepN7atLCeTZBlz7T
1ilZHMBCWa5CVM19Ircgq9yTZYZbzy46gOr5V7pjmgbCFRViFnetabbHNuy8lRmm8VeVn4vK8T93
KWhXp3aKD2aeyQc9kPrrtICGjo1yISdO+T7NMA9vbP4WIuATRW3/FdnSftm5fnSbepYFMdcJLKNO
MUFEOX33ZVBkUZBjlCsLydMODL3g/nDN1UBnDraqvVQewgU4m3v1mRN9Ye0AFXcPMCF9ACmmCrcN
Cnq3rHWRlFV4ErVYRoDfX0xbH8+Zu0ogta750ub/jKgdVw1H0JX+L7OoS+6gLKc1uG6Zb7LPGbh2
IabYf7anwVyqNOmhpRf2u5Z3xs5EpvOmByR8ibzc9FoNw4k4tH0J9s646D+bVQY5SOAvjD7JHyWg
94Bu4yysS8iG4pH8aCTq3XbtpTNpms26lzWYgVw8KAHRyA/0kQOeZSde1V/mT6z/FF6C7Is88kjt
oFiQPPl5eSoKw39MQPh0wBNF34X9+FnbMxNvCzuK3AMXoEr51T4hkbEorKba4fE3nLHgH84T4z30
od1im9plvKjMASIE1COieFq0FYu2RT9C18yADoLn66CWbl5tIs3GHWrb6rtOHxoQ6yN7ARs1qeNq
KxrRbKrA7pZU5Ub1btgD3wmXB3uqb7vaDZFMWxO1w4uMaFqvyla+U98ht9aspcLTIzQs+0amzFjH
+izk4/sZ2f7Ui8JS0OegVnKb4Ndz8JA62DSTKJ/qWr45iDK+xVWzQSCu/2zlQbpC/dR4UZ6HyJ5V
NBuZCb605WQsAi+3Th4xIlCgmNoMETmsc8IDmeggdBSZzpCmgJZrOUGIFsWrm0QooJU14I6KuMgG
AgDo3zj8jEBOcfH141cq+9WeWnOXuAyP5NIY0r1rGnhLVCk00LsmdCGmYyVvAe4Kz+bsS+lHycpi
LL/4qekdo6lo1oOSClhv4MWh5vnmNvmPsejaRy+K220QFPk+zBmU0vRk5DE5UFyPG/YFof1kFYhJ
roTpjTtQCFKNOh18Kat1IJi9pmYP8N49f3dwHbbleY5y8bF9mGQAaH8a53vkNAAwhMLDHZRB3m2V
OBtBspcRX/9JsyJw8KrVnZNOxQsZmSuULPbGA6Jr+Bb6OCxXhP1PkbraIddr4xUGlScQKdZ3EYIx
s42a1IHq9nbnLA0BAoTO7ewnwMC7g2uXmpvaQ/iwhjTEtclBoIjv1TknTogKaY/7y1QzjEOq9Zk3
dfggWJudujENlsTozf+yq8LJToWj5ZkQgV+DyzeDKGG5wG1rfQXfhkLNv53dCsVHcL3gPyJjcfdg
ejUIh/SjdozefbsIjMaOraL7yAJ5tQqQyMLecPrsmlDmGdT4ArmYdzsVYoAjc7aT/ySTYB0aEzAG
bZvu3D6ONkhyIK/nTXguIlcOdhuAQtIs21lp3n4ij6iN3W0Ccb4FFlv5cqaebw1z2P6xTcTzyJcB
JcM8f2dzUMNFvIH6GX2lqv7YpF5E/Ps9ff9V3P+t97exV+dOT1V5htpO4XToRyRdIYVeHQdEADay
tpwHiZIwyBzL6a0IbsqhD747U/XDYZ73pDILO8twCE6oAq/nMSovjbUcgVSi+80c3XqbGFGB2JNe
Aym94On1IfMnZ2maX66Y6SuuugSZxD6vIO7jAnnd87yBQPGo3pHYVz9oMmBt3uVPrtmY+J32Nbhp
cmeTMRQXx2lVngGCl2uUPVXPtbC+EbTR4N/w2ErfrmPMeIpWRsBeFcd/JqHWUGFcba5NvxmqDeSR
o00mwvDERkCv2PBC1e9F0UGaLgrGi+d6/clW2MjEVWB9adLZwRkezMFaIFtQoUIEt0SBFSbCwm55
IhmaXDeZblKv0wHbSb3YK9pP1PunsSmPkLnIJQhUDXnBMgHrSgjQ2tXgHStlYqmp7X3NQRgwtq+V
8grnh0qFdw892hUYbsP8Lgo1gEHFJzB1M/ebBIZ4BVoN98Yoofo3GiJ9CrOiXkNJajoD8pUdeJny
7VQWzq2TlGzZMR69dra8z7PC/QFgP+obffUWVX8NF5FC+UaX2iDyx7sC/Ag+QjF+fmJtF6B6YHim
25/stiv5VpT1rD7kj3Z+C2z3UUoII10FifIyardMRSDDnSBIdO2wSheCH8YtGGzARFWiah/BlUXF
4v5IzXYs3psEPcTb4WPv+GuTehMT8LB/ObaYUKNTyXwFatsTa4Tc+3qBhWpEKLJ5VR6dqU0H7RIU
k9wnqYhPFhafxGeQqP57wIrolveDe29O6YXIEBzZO1uUjSYb8hrz6TtQeuEt1razF5nt0YHXkMFL
r1x/zgX+itlLNiXfKK9x1ohQokB4qM2X2AE3HO7r4E5GDfi48fA/AyODHFTQRQi69M55Qqk4xBEb
574tmnZZWHL4lPjOl84X6Xe7ajFc56FYVmGrZKZv3IfQ6hAyE4JsIe7psAE3Sj8iTdJZ8TmwjC+Z
EbjzgrJLrfxUJNEXWqbRBsEDynXhOV16oMWa7+I3CDB8uSY2L+L1UkOQnY0arwrN/EX2dlCAdmi7
23vLqyvZIdOZ4cXgVwsQ9k5bgGbyFwF5cWl50dc8AAxagIvtkmRRf/EAoEapQRt9TSANwExwb9gi
Dra/jkyteLqVufMisbI5g4JJnrHqlWfsQJIdG4xnz4njo5PEm9DOq4csS7pbngoUtPRQBh0Qc1nW
gWnuqNfoWHsKQ+/z3GuO/K0B+OOIxRF2Ldw1IHmJCBn50gHEdRvWS+OGWnHl89U///G//9///Tb8
n/B7cYsy0rCQ/5Aqvy1i2Tb/9U9u/vMf5Wzev/3XP13fczzGXHBYMB/sI5x76P/25R5JcHhb/ytq
wTcGNSL7wW2K5qG1VxAgyN8SGYTApoUVQre+u3N8zaoAJP19m46A4Sol3pA6R/pcfuuM1byPDfso
PQKxsk1phdUz1u1QasayC5+ifOsRrxzkUt1FNFbxdlYZTOP2lzZwxJcIhTDXZUaSsmSFbEwOgRAw
E9EhTIOPNnKu8mxl4jd+gDwxqmf1gcl8ODv6MCRtvSnw0AMj01+9Wa0+gUw/37HOxIqd5bxGPZLX
zS40lpxpAqgpmIt//9W79t+/es5djl8WY8hBc/fXrx70eIXRN4I/tH087pAEDlE1ZU3r3DWq1zpF
0kQvJ/oJOOjKc+tb8uDAPAGqbaJM7M9etQyMQx55H+bpTU2z4QwKYsXGgbEmes3i2l4lTtqfBSQx
j1UJnowRuannCaTP+Hr5m3YF/zRqvLWrGUBpJMzGE91mVj3eqChxDq5r45kLSIP4D79L3/n9y3FN
RH3x7bgoDeGMs1+/nN5LKw+l8/JhXqTzkgGXX7jPyFAUd1CU7e4A1X+ix2HcSGNDjzxqai+Ua8m7
sYRWsR35XxADVmvOcgnWNDyYItlArIGx9pOt6rPQa0S8FO9lYhYvzCghGVT2cB0L99iI28go6lsU
2m+QsGcPhWbTr8BtC7qDNDiSDZRh6bYtwf9IvTSgjocN07z8iJpBtbaOXeD2nHyJ4FSyn4QEa38g
AXkcAnBmOH1aL5sAKMKofYB2PXv4zde1bhtu7z0od/y2tCeFOVsx/6A7SX5u6kKgk3oEPbD8NU+W
G3+vez9/bPUBkcKyZgkIwNDIY94tOkAPD7lfykdbWfXGsKZiTb00uu+zeXQB8t6bOd7olra5tt02
/UAu37VCP5WtdkMdlW1G/+EX4fq//CKYaXoW/jEoZgvAkIWjb6cPTyo8WewRVDLhA8MrCvJx5nDp
LdArE84wrp4tv7G/0CLMNbrhFLJguBiRjyWaUUMKMknPpCo7q8SSeOwsD0untV+W5aLVam8xigCh
vVMlEJdJqyMNog5q/kvbPFlopsG2aTxU2YyOl+1EP1lH0/WsI525Q+pUCxmPqLZCosjcuV6yv3b/
zWc2uLXa/odnz6+Pff1lggCKuyb3fBtEdD7/9ctMo9q0stwM7sXQjEjF5v7CAn7h1o4NH0XfubXu
Ml++FiZb01qXPOo6Akqvd3sw3IJ4FmnE0gP2uCt3DfIM+jlb66frhwNARudOQcsNDmSGxgeCTlaE
cFo4yWWdWqB3tc38zvLTeEHBFuowc+O9A9mZGFEC0LobrpLLpCzBZRP42R1Hncu//1Z88befmOMK
kwnLBuWu6Tq/fStYUbmhbDN+b0Iu9+xowQxQm6QoYdMqt8SJGvIkWQ3lXcynbPWBermAoAHRJZMN
/HkAxnqgkidq5UCMqIMbeLtq6sQAF3feLKkUsGCg54AUcnhkumIwCbdCleLl6tVwVKcJE9KNvQ4N
lUECUozYCHfUVNrWe0AoRaPzNxv5lTrUNDtrP7KNjYeltmu81preeyHCyX3AYxi6InaYgKmLV3vq
iStobAU1ZLio94O37zYNBHJd/xQpW/8Exs/4OZWbxG6mnWQoVNF2sxg4nhEIKoI1BTt+EPZ7KMZn
3qJr/OHB1gCSEkBkpG6xU9It3dePUFDKWoTlIBEWhRL0zr0V7CHuXV5UG4NmfmqDo5eLT5lU7T2Z
Cry6VhlyGBtqUoeVAUJlWl/+/W/EZn+7dXzobfgWxAV85mIXrvs/PIdG38TrbnSq+yiydNRZviRN
HX+VPYoOg4Gbt8j8xCjPQwEw+PWiryUYMZDfD15LpJU20E0FS4bg8eOvI/26M7GBGU9+bsTAuIKL
hfdJjZgU6Gqp6cXTOirV9NBFAqwiodzEWhGvLIziDJpYlJrqJnYY7c4TmuVGN/Ma5KOVx4YdNQE0
ep+SmpBCXscoNVt7Dn7lhAiKA7tZxxNvP0CvgRbHyqiuZ+AQAlXTPnMBdZuh1ywHkQSUwKwZeg21
ueImcNgH6HUZDs1a9bmaL0HXGQHMQd23nYpX2xbqjtt+eJN2wL8OAPG8OsqGUrhp5idUKIhHK6z2
QVRar2AVaTd4pgZbcksS8J+XyHX1rYd6pw47CLJzt/1yndYJJ0SA9XCatlRFiFB8eWqUO6FuFNKN
Y9VFj+Bcd1Gfg2hdLZr92CAjAFiBWIL9In7D8kku8qkKntJusleBMWQ3ErWhO1V09p5mYi0ygNeZ
ejMP7/1yADgZOlldMCxtiMYhOA1ssqcPZGd1O64b5qilxad3G3WQ34BRjmk68xxevIWIVXPjhYig
SFfln0EAfyBlyDZpj2yY/FcUMfJlIsYI+AnIp4q2tnZDjIC9ZTsOPoGXf/bi5tAE8glghvTGxOPw
bsTGCJoXELhmRfeIPFcIObuweCzyqYFMQNltqcmrTO2bDoXj1IQIs3PbNOYmUU5xhwi7tSrMTNzb
VZHdmJXYWuMg7sk0xEG7Cuxg2jjaZrtVA+WO2T3o/z9l57HkNrKl4SdCRMIDWxK0RbK8kTYISd2C
9x5PPx+S1U1d3Y6eGS0QSAuIRSIT5/wmzS9amR9ksBbTINQNU+sgA0ahzJAtde1og43uBYRwNksO
0m1flFx9jGqToF7RHHS/rn72WvJNj2cHzmvjr3lNNx4qVW92Rtoo4IFm5BpgcW7LqCue/mmeNDmM
WVntCFj0m6rHEi+PyqdyYaMAg8QleSGi5EqBaWOT5vykqJMHE+MA2deaeUo5UUVOfpw+nKLw5qmY
XuMEgoZTWSq5Ft7Y2d0aEDQKFtJF3NBMSw9i0Xgc6rYmAzf0Q3Ju4qJaN6pwH9EnDXe6U0Y4zhTT
KdGIzgNJtJ8tjUSBVYTOdzhVmzQLjJ9B5971LRkZORw4gPtoBGG0A9A0b//9Saj/vlqyazCELlgY
LFVVeab854OQMFTVaqPSYxivEmIdfNJLkjKA3NSDG3bqHqkwIiKyrsc7Kmz7l7m1KgxvUMm37FJ9
jPuc/cBQZT8KvpWAy4z3Ww8w/AGJaj/a24vEitRZ6RBZ5f2ndzdSVKVbDGzlGRaOGOOug6bJrvsI
HfTxujOm5NKFrfYgGwQZkId//xjU3/ely8dgCvYNyz/Lkm/Yv6wH9jiC83ZEd/nEtNvuwiTlJy9w
PkbEizCArs3oZd5+9Gmge8aoV78/DOSIMgXkL3/9YYmeHZmyeP3vt2yov+1zbNVRHYe/nMPDw/iv
N0+YpipGg1F8uW7oZ9+uUUIPoq/EhNMlKI/aTrKrXF/s/qqWa3ytAqX67+oA3cZrtdC76CtWG7fe
TdzanhlVORpNGxnmzGw3etVMtFyKdDOFDcLBpDy8PFHDJyWoPs8wQjC8oYPmkQeq4U3L2a1fjkXe
//I6Lt8fbpEQkzWd12CDFwvdcg1B+T+/zsM0j1E9m8l+8qF6mWsdU5Z+xmrbZqNJAMl+GuYBQ92F
cDJ0yQOgt/rt1sNXjJn8kDauhsDHtVGDyhCNI1ZOIQLTKWsOLNAifDZFVh2HpVUW5SEgETxZY3AK
DYFX1d/j88FM4Amr6ncx3P37d0Bbogv/+d/lx+vYqIQYmm3DyfrP/y5Ui2wikxXsrxwuvVxfIzLE
9t2zFuQkLtFQqZdDMgcNOuDU91MOpw2B6lVioeIYdD3CfMImbB1o+m5CyznkfQHq7i/lW7vkhDn1
//Jt5o+kL9GAX/4zptD4n7iurhHhMRzn9yiWwNW3sKOw2aVdYhw77MLXIIVAsA1m8BFlLhJ4AM8d
u4YpaYzRStaDALK3aDGSgI7y8MMVRYrZkWldVHIOrxl5UdktL8z8LggJu8hiYSJL3cSDQNQxYrc8
tuWRjNl3wFbxz6y8sGlkRcoDnYyU73xZpIbXRAa7J8NP220mqurUpr19JIk87NramB/gZgcej3Lt
fZmnb/3o5zx/zqMpKD1aJBPL8qIGIQsICpL9BaD92QmS4qjx61aX8FCHAlXQnWfltUZ34yJ7yWpZ
nLpq3sN+/ibrZZVslIepr3xPZdu/vl5BVjbLlI069qsuz4OdrPvlYo7d7ropbu5+qcv6PDu1ovLM
ocJvUg6RlzIhf+20tM5+rZN9FLMuFg+0noDFf981VtS8EzrC3bHTqg6BQAUxhTmGi6MKP9NJcw+2
n2ae4lIjXJ+oPjJ5ndLfyXLhFMG6DdSI3e20Sf3GwlVtTqY1AsqsKFabPdtdaJ9nw7+3jJDSUtWl
vrpqWmHiFWJm5G8C404xsp+3HoMpfiKCbfNoNxL2i4wkEWcfWhubZTmHu0yEcDqiBZ15lj2MtEr2
xMYJQC+Nsk5PjA2hq/DheqXMnbbZNM3edY6IHW88x/d2vYuaBKW4ZZzWOPlGdVV7c52h8KtHHX/L
26S2OkceRM9yJ2c15tK/RGlwdExhFmvogDhSlP60T8X1Om3gGyesW95ldznPSFp/1SKkeZRFP3SM
hbUDrnO5BXmoAvQ0Uks7yVGBEyj7uuRvIu9K1ukadARy3RfZPzIixDl8NfTkZzON/le9aKKTgzYc
z5h+q4WG8YTQo/Gkz0hh4SfhblrLDPP1qCQrHFuyR9kFjIEOhQ030kjTio0WG+3O7VETbtJv6ZCm
23E2ooOhaOVbOvtsQOz0GwjIxrPaQrvDdXR8Uvr+u1r5yTdwUWwl8la9OIGb3LM7tVayIbfGn31l
K4+RXySnuWlTT16AyPids8AZi366INWHjP3In0JeJPVfitLVUV8d011aDu6uMZTyA+vt9SRqf6ul
DdRSlzSO0t4NcUXuoSMYuObpEh/UxBZwrPnIiDyKVTlGolr7PMR8NcgfZatqRb1n8ea/k8VQccEz
Ybx6narmO1wRo7k4bieeMcSItr5GIE8Wq7wW91Aa99e+7Qg/G6uAYus3+g85m13ayg6TXXPNW7j6
rCmj8ZTpd7LtWpPDhMhAvF1v1VHa/Mg7C1Yry53rKe9XiIhAG2pYNInHft7zEhONSdbt5H10hTBO
upF/3vNgOffAifPrPS9fhy3aBsVGXjU1QbDPtk0mfbnAcpD3Tbx5uN7Xv92zHDQ2yn/dc5DUCPaT
d7tv83E7KIm562r3UJKbg4PWlQA7lJ6thTyd0q4GtkpOpIxsc+/KFkcpYCvmKbZu154tpI7YdAJc
2xZcyDLHAKJ660fOe6KHGEnLOoG8aHiSp9fastfECqidnyuJF0YsAHryHDcVfI4alTe2IOkzvMv0
ucpwpBzcR9kB0IC+EVCpNrJYikR7YrDsKIfgAOZ4QzjkW1nXOCSLu2iNFep0KPp0/TmMeZuwBZfT
Vehua336LAKzvZ9Ua3frkVVTx3+zK/Zyrm5u3TOfSN6vq7K8k/3k0DoYsWMTY3OQdfkohtNkxF/m
au4Ojl6lHpHdeGe0o3kUSZ6dg7Fmpz56fl4enKTA3krk2SoNy+nPcN6mud38nNL5B2/Q2ptTkFyI
az8HE47w3dwYvFhqbfA4+ujI5L2WfdVUh1wxgwDM8qbTat9iU0eIv52zJ3nlcSrMYxyP1gFpwF3p
WMgLabN918bhn/qgVaRJFcQtLcc8R6waW6MMVNh0WGZPSeWuhQ/mQWk2lYEwRwrK4psTiAsS2kv6
k6iNM/IhxwAFwkgr/lC64EeFs+uHNYpkbQyT/9ygT+lhwyCgfcyf14bFXx5/u27UBc4jfAhoc2E4
vIEShuCsgij4j+th0Q2fr2jKrTuVKJijfr6t0QDx/BQLnbxX2XBPvfoNYt7K77Xmi9tAtQ9RjdsL
YhlvrmEdq2yZtXbVtTNjdKSPvXqfRwm5HDmSWKQfVtOz76rl0cZMeiMHZPlu1mLnK9SSFIOcoTkA
03deZtd6kO2zFRPTVavhEpaE52E34ne+XClzA4S+DPuFn117GEWYbCut9r/69fY6UHf6jdbNxVEV
RLgw+fu43gio2ZWS88ElvBCcNfI362KZEODSsYi6/G12wmmvQQXfZm3XfUnKaSU7KDr8PLz7sjvE
l6on18F8Sl6qMSFvN+waHgIwECcLBUxPNihms3V5ar53jm7sHKRKd2EyKu+FwV9+uSYSd5U3h05K
ChfEDx7J1fXjKjBWX4F3CZ4sBYcafzERliPqGMQPgaQv7WwFu3Eu6z0uJNPbXOCzsnzQSYauAgKY
2dmaFRcIXqytZpakV5JVr9WEg0cEnmBfBAm2YdfEN9lvE+0E4lkWqctFCEY2qIH9rIyYcy6raa3E
5lO5HJyUvV2lx8pGLp+R29Pg/AitsbkuqGUWzbsC3Z+1HCR79aB3J7aTZ1myxs7FdWNgGS4Kbcc2
Vz3CoFrZoGJeU0NRHpOgvFP9Pngf7YIPB7LnNRZZ1yowJ5GNG9lqZUHqKaTuDjL4CJL0Z1o64iJL
y4waKIrXfJkReTqE1YlfmhXX/Yssnob4TUIKOYE9dU6d2bM77atR2w92d68tDXDdIJH90qyM5Z6H
vnWYyxgPO3BZzsk3tb9Op9DCZWce/wjUr4MRIPbd9RlBMFdP1qEdtmuHNXJX6cJI1tgx7rTe0S8N
fJOnuRbhWc/E/WfnXCHhN3aZdy1rxAthaFYtTjfLZE2OD6mIH9PITZ9IjRPwD90/OyulTeucbKO1
DV8zeaHGKH50ZatuQKKLDXhnHSUuK35PA8XaZIpbYGxDsRqQZPfDpDzJ4qhrezBo7KIK33zO53JT
THnyHoQ1mYzF1IuNdPKOW4Kzq4X/2RqnY+Kh2DQdZGsv7G9GEdb3cqgSbGZdwFhIq/KB4MurvE6W
G9VR3lS2zA9l/J9vSrZmRB/lTSkofLJZSKqdP83iJFGeV7znUsxJgK983mSuYgGyy1VG4BdkaKD4
BNiXTrYUE7hNdO0k54yWTmaWzV7VBhte6dfAkuJncCDzqw7aPWlhB8uSGAq2aKixy5Kj6gd9Fsm1
lJbTSQ+K4UG2+a17j16Xcy9LWiCeK6QlryVQle/daKsX2ZYH2Xc1NKOrarjAYZ7ciDGcr5cQdbri
t+GfpDY4Aqv1KncnACHLzfldgWaBmjp3sjVnnV+pmUGeRrbi/85vKgVp2wXi1bLddJ2Jc2vVyYHU
WPEyW3a8SxSherIYpKI9O7X/YQsr4luMT2kwoTYmG0XLpQq9cY95oxQvY9IX2zwmRC9bB1/PTs3E
E+06tkUnxUlfZNcsR6qcQD0b9+WiYTf0GxwfUrLvTOSiwHAE/Z/WQ3NJdawF0iRTPfLrzcWs8PkF
lMNpHIKxmHBs2F4rq9ClqWrUhzjrjQOhhwlLuGUOARAk07OPeggP4wxGHXHE/Fl1h+xSReFFKKpS
ABadeWFTdeyEllYzato7fwJx5mdV8SzrMLr6amYaQKylKnIHTOOXF6FJTjCpsBa0ouHpy/hRBTrl
h5g7yqIcoZXbMOnFk6xRQ/Z6k5kmW9kWTsnwQBjk2l32GEYMr7uSSJIsOoQ9Ee7vn2Z7/IpUTnuS
1a0CrJEvaH+UxaCpDJhG0AVkUR6GWnvR2zQ9yyu5M/SKiNULyhI3Kg/C9PDe8PiipA+DMYqNLrp+
w5Om2uZtYXtyYF+oytPw5/V/21Tu7E2QzYHlMcsc69p9ksY7LZzyZ9ndzEnMamLWPm/fCQzegcx3
N8Fvag1fFD5+sMbZCWVvW9cfEntBZivO8VYlz5LR3oLkG8+ydK3CcIO04TjuINR+DkfnXwc6PvVr
lA4OYTnam9SA5zCBgn3oYye7HvzGWQwX/KPbFcjMZA1yd+OYf/bT3W7YdjbGfm5YRt6QBOqZfHZ7
BgmYecmYhj/8gwwz39qF0f9ruxzP0pzx8pcWW7JctleRIrrrWrj50h39VpQiOrci1CHkZ5bO0BTp
zPb79dYqxzbAMr3aFePBIYN13+jqT5kStpwQiba6tnYyJcyu7TxhRPDUsguVvfzYfp0G9IqDbHC3
Vw8lTX3tu6h9dA23ekz19E0iYco4cLZ2WbrbjqWTlOxqsqBVQjIudjedrVSps1PIa0uSRGEJCuiv
LlJjKxnDykMKZ9xMQ5FMK9vNH9A9jA8SIHWtkzApa2wb72ruhuc3AJFyRAHdEg4fGkLK4WwA2c0h
zqD7p7/KVizGMDjG1yFNhmA7BsTpSmVATVPVCnEOE3ejkh170JfDhPrFQ5CV3yetTo6yJOudTvsc
KuvkQVjK6E28tN2bOlrHEeLUd5Pd9C9m0jWbtgqb7bAUDUW1D1YcRGvZWhixe1/VxlE2yqqy7z1X
F+qjLOGXgzzvlBV3eLD/OptQt1FQW484ZbdPSnLutHx4VBf78yEjhe76rVjJNllnBQo2VtFAQGjp
L+vc5NzWnXbq4+xyG2hNo1jJ4m8D9dwkLc4g+GADYYr580pyQJzl/r7QHCe95OwTEF1QCWEF9l5R
cu0u9wfrv87Y4W9V2wf91RI9IpJGlGJhIQAPGKrePMlSNyrmHcYY32RJHoD8T+sYp/Odng0IdfdO
8NQTT10Gy2n8qFWWX3fk9U2C6vYyYxua5mkYlPDJCgFJpTkekPObJv9LMbLWnhFaDhKofHzyENf1
XarrylmWpgEe7Tiob7JU20N/qgtn3qVkzk5REOIouRySv8/MyO12bVJ9kT1StfrsIYtTmq5No4yx
JTRaJGghAc1Y1q5c1LIvQ5W692JpyJaGwgDMiiAsNP1icO8hG3+OgO36cy416DpmeugXiIKuzsaj
gfrlrDVP2QJTsHm075uSMIrsIOuGRQxIAQt7HdQUivFou9vcPlvmuLYSLQIsnRsXeRjcERs2PHS3
PYZKvNDTEDoL0HlaWgz4i6NOSE32k62AC196XNn2Ulkrdy0sUSznTgpruSoa+yvZIMtLq+IHP8B8
wr8P8RLK3UF7vp0FyhR65VKnBLQaiftr663fWJgnzG6+h8NQfSE4SzqEP/+FvKv2VJGNlPU1HvSE
zZpyL8ao+hLympSNpfXWd2x4kODklXupvw3Pcam5q4FmP7QaijUzPk7vvEgggL6c1UudPJN1slX2
G/o6/L3VcYfPsUXt12t3CLWdMuuQ5NoQkSSU+I8AUDay6lYvzwqrDc6dYzQ710zmFyP1zwomHX8s
J0AmB3mCKfy1xq5x8r1akfv8Jbq4C49KrT6kPu8QkfzLydPGnTHrcaaBAAl/U2s5yAZ91sKj+9cI
h//p5UoFsjFuAeOhz55WjO1ucCr1hT+lshvSIPdkMW1AGpuEbVay2IwJr2nsFII60rq1rmjbYYhj
sEMMdUE4rip+eXdKq6svcuI6rgisLsXQYmI3J9buE+FFJ3hyHhAY25ShNl7chRyUjFiECjPwelhP
pLL91tDfUQxD0jDJyrXqpsa7YuVEa5W8gudW6e912XyZTD19CIh/vvzDIEWdhJcXmnXOsdVWlDhh
r+QFAahLfjFeJE+G2WPFsvaWbpnbTNHy3QTGm/g4i68s6o3Bm9Wy+Mpii5/qes7C6nGaUuOopa6y
RgZq+hCIJq37zsxOhFz6dzBpuYFnguwVloYC3cwdP1wH0V4En7KT3iuylxz8T710BS5Irloh0ZCk
fzeUs5yhbLvPy8rib5elV5MOxbZSBtUjf5hdbodYRw+uFOdbTaayjq/AZK3r2ixPsgF3kfwC+b07
CYR9P/KM3zLrzCsuYdY+mypzm5D5/OjrxksXzFJsY2IQlK1zilGCvR97LM+vYCZG+nWcvKZV+zlS
9bPrSNkh/XtkpWX6daREO2Ex+TgV7T7Cq+Jbk+9GBKt+1jhRrqqyt15NVDo2RT9E57pSkrtaGbWt
a1rFM5EWclt2b/zo5m4lRyXF9KUL5+i9JRjvgSoLL6FBalU1id9Bgk2e4sYP10GWVt+jwUHlgcxZ
4rOiKmXzMUduhWZLE94jF9kfnLr4wqY/86rRIBaF8RJ6T5PzlQ0nmNou+rkYnSSw3r7kmWqv/cKM
HtTW1/aOk1j7QldJEoG/x6Z3GL8YVoGNDWurqvhfOhaETjXdi1+pxUsPhWBd4hGyV92ieBGkqqB7
uvO6NMLyZZgGcd/ilsjvrniRPczR2QfzlD7IKqt2m3XsOOFB9p+D3txVmZp6spUgfntBHu1RXkpW
OeHoYbXTPcpSG+oufCN8TOTcUVQrWwtPZaRhuRkr0AtAsOVX2XcssvqSRSaM70jRMdOJshdCV5c+
zYuvegRG2kDS51g7DtjaGVJHoxZfJ39CzbMz+FLg5fFRiu+yu6KCTRodNvayiC6DXbTDl0Lvqj3O
es1WVuNj6rVGnMGlyLRDoYXVRk7aK+ax4Mf4YuUtlDzdOIAhS56SwsC3xwDc3dg9/lRF77MUVqzV
RJOfyhaUUTj1kLzyIVlbQd3tUfFSSJAu5f/j4OtUy9X+cQI1wAU0bgvUVxbFhhZmP3oWr7GKGFmn
luZK1ufqOHtlMOjXbnU+/tKtddJfu1lslg6CffJ5iqQlOEnEP6KkdVeNreKX0M7Gu8B5N0cP+k0I
N7y3rCpczctDlP1Bv3PhZmxk0apM8vAECk6y6OuvfWC1b6FeG5cxCxLSmEzWWyZk4g6Jw7hfWeT8
f8Bm94SWE5wA2HQXq6771dBxk8M6UTwh1tJvx6RV7ny36u4gdztbPSqVx3hC8C2E4/3V7LuLJsfP
CTJQQ1T/UeZYVIx2O6DQivdw6bv5xS6n7oCM9bSP/aa9zyYFVWGsSN5IEP2ZxX34MxB7U9O5j0rV
Xp3UGXGj4benLCSzOK7UHcyA7tiGM26tfW5uIrQ/X8TyoODtffyuWA1a1sTE8Ivs94ku/P2k1IHX
Npr+mketsy8rghCyOAEp2ydKEl+LmJzqe81tkmtxCPiVZlifeaKIjddUjGTL9TxnfaXYmvFI0Squ
nW3S1fsKI8Vrq1UH7d4mInQdGxY2+7w0xGpwGVtaZE+aScX+cbkr6D0ZtnFKf23NTIiknSNQoVxa
XbeM9oGqTNfW1PWVXdCr4to6p7G/I8UOGWOZubZJhGAJrl9bTRWnZ1NDcFxOFUZC34kWHVVZZG1T
d3PXIFuwjM3HYd5ppo9pynJdtdfGHfZtULWm5tA4Zbv3p/wV76FxXMGybM7ywJ/38yzW7+1mHk+/
95DdQiivKxJ56U4WmxKT4Tw0MU1a7CMzQ3PO7tyCMyr9exZf3UYcxYq2VYD4qayU/eQhKOLvdgSy
VJZko6WgP9llwzZext+6ximxqDQmF3ark2etJl60HEvT29wNzqx3Tmgem8hnxZPd/BjObYVWjicn
VjMePqsI9ngGy/rudjG/wH6kUoqHhBfyX64PhaNB5CiPN7Lv7WK2lhxMpylPt/ouULIj2tVv8sq3
uaNcc9YExtTrHPazb6tQRRe7FXlQIpxWQheX7Glhlf1Vnaah2a5kWcMq4+9Tk1Qa+i1IDuhK5gkA
FqfrqezalqmyClv8+GTLv0zXptFO8wNSC8slp2UeK+h4K5JlY1IcJEZcbaPGDnszdHDdQXUPVcC3
XBYtM7F5bwqLszDd4K3Gw03Wq6OjH6pasI0FfPWhNlDBrAa4Myhn4zUjGiDrk8wdD3M4Qg6Uk2PL
Q44EXCExEDa0KqkAeSjb2D3Vy0EW29astsKHKC7rhqoiSU2Ov1wJTRhEpmL7HNutfU7Sxutcfb5j
ETaIjS0Nlm/3GwJfrCtJzj5bdpQtaoRt49I7XMbe6uWZ66ufw2TxOrYOzKNRoLn6vUqb3TRpyglI
Q+oY2VkeJiNCsGo5yDNZF5Ew8sBB1+vfGpAah4C4jJWdY6XfTaIsjr/Vyx5yKGlyf1uzXb5e8Z8u
JseqtfudAOISmSP0mw7+tBWLPeK0HMB1fR5KaaCYQis5WIHY1LJ46zPogVgLVxl2WmPHK1M1Iwyl
6+Bgl1m6G8IgfYv85FFSSubGj/latL/2cAGj/3sPX6lab5pb5GFdFETdriV41Qb5SRP2xtDx2r1V
2WmMOMKtfBtRa0m314vqDD0mO8n6a2d7ErbXZzjamV3XPqA1D7PFwLFjJHbiku6r7T22VMWqmsz2
4VpZ5s0OQN8i5EpdsRyaOo02vGMLT05zbVBt/GMS1LRnsdg4Ld5OozKJdZr63fpWFzuhbV/LhfRu
ujWpKnKqKzlSVv7SLstNgxbGb9P9Y8dxuQPZIg9yRkt1PutuRX51LOyyj5NXOMJsEwhonkvGZVyV
wVSeR9wYyewUlbir4KYIPaQoWzq/0TovaGu4lfyVt7LSqq3FFGTSYy+p0T7Vh+apigTPEi2yD46b
EC4Z6uRRcz5km6wBcRrvbSKP61udZeLjEeWw6dTErJ9CsAJPxZPsLg+p7rJtF459vYasM0IRIxoS
NnutcIa9mgkwMFmWngnGpeeG2Mc+RAWi8gt14LvrcJQtsg9YzhY8do+O89JbNsCdVLdFryMZlqXa
sTCTvnnxMwx/zQorPNcJnjMzGr+oGZj12sxa8tAVpnRpAEAib6bjVEGqZ+MYPCCkiUGjAgMz4dV5
NWTG9AdE+zUklCFYpd0A1kh3wSwZCAqkUfei+CTxer1GusNGelukSXxQln0X3KVio4/T+FI2gMkj
C2V91UkO15kwOiW44iP42PHzS7P84s8ZIqpteaebGnlce0pLskN/leWZPDRRU+yNRkfsKQjO1t8H
Qmtw30cea1nkaDvhNF9k463+t77zWIULtu0f57gNDROnP+LJt5Fz3+rl2a1uLp3oFCGbvdzBb1e6
1cmbSWaklx1cCP/u6uRGtKusHKGtwGzOCMNiVG8H+nZ0smZTxzP4/ezRtSFyKkXrvJS59lBiv3Qv
SKS+NJ06r2a7Te/6IXNfZr9rPOIuNp8BrUYzWFud7f9GW4ru4qU7K0Bw5ExxX6v4xoTfZKOJVNCT
z8+FPfepTswSG7aAnzre6xz9Rc6WDBRYBlmWp8ikD0cQrQvvY3RfMx+f73QcLrIElfM5y8Vwfy2F
BoEtZ3y4lix7n82FeJQlNyFCYqEbkOv2O/hzaMNDO9/LgwYQdpP7ugCiQF1eGZ8NNYhKLFccZ9MK
s7Ng+C8tiKqsAp5Q+9sMFToB93EQ7vI0woz+75khx7ubXAd96WLCCd0pMzZoj1kPLaCbB6Ow4/1k
2DDL+hJoyXLQiYqcM6znNZ+3EXal1HV6sNPreWR7Skn2jSNDW9VWBF0de5+HDtOkWBlPIpoGLyOy
9R0Vnkq1vtco7XkiybSTrpT2ZepJq8mGCrY5vp3iSz+YcDjn9k8IWc5uatrimGHWgAjg7TQGnn0k
rdvM6zjQimOrWnh3jYp/wNKBmDOESsusy5ewBwbOCl8fCO6VLxkbnF2NFbYnWzPIhed6yN4IRqft
uhvmldNFzVO5JFVRmZlXpo2LYx+4mALAkMJWpMvFsVH9+XpI8uHX4ndltjKEfpXgjqgQvJTlzJ+L
8JeibPitLl36lU6OBa0cos7thmeLua+BA41hSMZjysKNHYoaVmwUP6pmDROmaqrvTW+9uKPQX5Ju
NPaJbfjbtOz9dwUawQiU5ns1Izma91N7iUWmn0eyneuqHvP7MQpFswsCmGg5KC/0MAb/oDYJXpGN
5j9oy4G3puoyLES2mHD/Bgwsm/RmwDWGRtmNJfpPwtfxUc4hD6EVAQIPttBSwaWFxoy3OVKGhj59
1csSpU0S6bhCdfEu6kGE+70ZXmJ0HC5FFaL52vgWkQiKt4ZwKWZGC/RJx4Tp1qBYZnVWAG7aVY5y
bt7YH3rgo7Uc1vadBbH4fei+W0u1jwfUoVuCg2QJqhUI5mCvwnVFAWtQcEe1lBPkYWMzBBmJn6VB
1slWU+U1F7F2+gCHrdZoEK6UbLbv3RaEuGMb0XcxpU9NVSkvJdCufTMb2jatcuUjN5W17DDhsO11
VWKc5Eg/B6ojrVewGXnKVEF+99MKojVTVrtEv48tU7snIjlsg0zBQeTvOnlWx2G1XsIZ28mdejiE
vBn10+jwxWSsPJh1ql3c4kUW9IIHxCoD9HcYC/sPu566ZMO+O90YMPi826hqGR/oZb9qJt/eyQZ5
Kz7YByx8AkTmF1dsGyq+0jXh24Tn+31fqsGKhD4B53qednbV2BvZzfFJEViGy7q7tP6/R5l9VL12
mC8putY/IE7UP8BGQOpDxyeZTNLpVt9FOYnieXZ4HaSbbEhSIU6EWA9ykKzn/4voQzssIS5bvyfb
TYR9cKx3YYoPKaoTuzt0B+w/laBBvl91yje7USyvd8HX6UHYHhoco/Ygs/R7s2w+R/OJfoAe/qkH
3Z9MF5yvOn9SAdBepGlCExenyMfQ8yYNKBvafrzP00R4WqoCBm6c86SiqiYVqeJe2wUics6yJOuX
KtnLnUN/d038ankB4M+wwudy0vxHJXsCJAzlZTnMWDJ5cTVGW1kELrrYKFfTropnhC2d7tSo7XRv
zhlClmTd11Cq5oNsjOxx2uLCnG9kK363412W48MjW+sMRa8JHJdslFUwLYDaGtO9LJk+MQa/Ofm8
3uSat/hNp4udRg+g1EsBpK9l8eZXfTW6keVx6dNUSruWntbCdka40er07DjIdmoKRqZseednBVYP
LxPj67SUZJXQtDdkYtOz7N/wld1hE8+qs/RwgBE99qFBAJ/JXMgUiGyAFNOw0dGiC/ZYbAFHnj5l
+jgJi92jEZ3JSwmPGxoekbXT2NiueG4+jnVfAq7UkvWUTfjtKT0uAd1H0JruQ3K0eNg82nC702ki
25pm9s4gur51bNfaGkX6UcalAkjfUtYh6ck96dgDQsDRo+vzcFfhKH51CHQbLQrNqmboaFwY40We
KSZwo6pEwFGz+LPGypBh314uosfumvgTqzShWCJnLMmD8HE7bnzDcwqNKG6yIMn39vg4ucuOyEXa
N+D6SGBMxVHX6nn9qkWwvJHPOPL7H1fA2H4USOw9lUIPDoGTfXH74FsYB+7Oj1R3n/gKsS1eh1kl
I75F86sZTenOWtAMTjMe4rrk/4p+jhNhU2yYqwk5qYcSJuI2RPYg8UGfV+pLp6tfXVVzVgJEmGd0
PtFOxV7VOgkiMQH8GYJu3Q/8eogS5HhOtdh2oRkiHlxXIH9OnnCl/Q9b57XcKpOu4SuiihxOQShb
DrK9vP4TakWaDE3m6vcDnhlPTe0TSt0gWZZEh/d7wyIQAFGICCE9OwhP66ndUekIx7FnXlbz9DJB
W/RF1T30wPExiP3vzCqxmG2MLowrrdnXnVL4ownBVM+HAF9JiE7Jd83ulx9d0x/ILzy1i/Vo1FK9
eC3cVianIfQSWfpaMv+N+h+yxH2Zve8frLD5LNrvuAweUq/8NhSQSfS6R4pbveiw1fxREi6vK9/i
Mgss2TCtNB3xY8L8kZcf+H7tDT6Z0iM0b3LaPyrLhJ1lvqMGaM5QjtmdEPbim+kAZKAoY6AvZQ7B
yvpHT/QFwjdrSi+pRMAF3xGThnXJBDsXhE01dXZLbJjVS0zdzsrIKJiq/gBb9IcyluVrH/1tsNA9
IEJ7U0BHWScst3oCQCqS1XBqypk8FmenavoNPib/ydLgygS8AEVy/JOnsbxps0EYWv7aD4P2Zjjn
AQZloETiVUMXsqtwNthNjAEgnuaJePGbuUznSqgkcWXFbezIfNKQyIRLxpdBoXc4JPBJz0l88pou
dHTCE6NKEpFjjs+9lkgWn11zSGxMB4ehf4L6sTPlPMJCNs9a5Sq+miQFTLv+7iwVBcu5WnZ9VMqz
SMeT7OHmYrVEaRb6utKrx3FEY1aZJcRXeF3Y1lPtTxwiVGrKRF1PWtxAKkMS2TfXgeZMao7oG/vQ
9QnemYka2DAgBdYLx2VBx2ASAeRrUamd2Za7wdgrLN0jeQLD9s2mm2FxqOfUE+jDmybRw2Zu2nOf
YZz+uD1s0L3l/n+dW3SVjrKyh0Or9qeqBuiCHcmztlfRttOfLxCTEZRGul9My3hA7FGidjalT9T7
hI/G0p6Fl+h7q1cfVb1uzhDJF+6wxCUuhf3xrp0hmfT6/Ie5ykYms3jPrVjd5FkZ+Mx+8dnWMVco
4yCqHTKocvf3C3lO31OXDdzsNIlf6j9127mLqPd1anqnGK1q6KTDr7rl6xHe8lSbNga+Nd7NVOCr
cjXJHrxHmWcJ/sEEr9ritUyWJsx7iMiy/1M4eJZA1HWwTa3rcFES93GQ0alYXOUeYfAbzclFM/q3
0uqqPc4l37syV0InavnyMHbE/Wd4UG0xUMKnUK211b1Nhn9iaXY4GSb2IbMpqNRjv48GWQa83+xS
FNPBS/hAihrPFr2whoem4sPScvFajNT19YatSyQOWVrsFwDloy3aa1FUWPtk1dtYq4FYs2HIqSQm
isw0KprZvquiq6xxlci4GVVteKoj7SPRHaCaVl5U9htBvwxDiHLROiu6IsDsM/OUC0wuZNf8FVpV
+WRSG6r8i0tP6k9mSjR5mxOYGj93paEdceiVcW/tcECunPau5uK9MdXE94yJra9b3BLHjvfSGPEX
juGmSq846RqLhMzNPjrpLX6fuXPgtNe6y33Xnm1feCWB70Xt7ivKPbceyqKM2+5WWj1oLnYkmKmh
w+qEiidl27+B6ae+GKwPo4pRZAE5PQrVO445nidue66U+Y/n4H9led+tsSD+0xhPJZUnPxGUi5mc
p2C2oPNVuucGwNDTkZ1XTnUNN5u8aC7p2DEGu5O5JzxD9/s16dPItXcE3RPcVXk1Z9fbpfVAdkaG
OFWM6WU7DMJKL1RHL3khbaTDdgGNd7i7GQILkCW/sBW/7+Tf1LDerXH+JfWOGlhiXiFjX2pUiM4M
jmjabrPDB+FbS9ho6JT5K7bi1m1iuvc7mctjHbfFUzHDw1OS/ln0i2/2RR4WLOp2OsIsTLFSEr60
ES5tYQe9RrJyowsDQyA3O8rCja/E0kS4/RjJZfEK6xSxUjuLJNPO6Wig0EzK5VKl2XgsMUG+Qg03
DpoQ88OQFDGLWWSt0GOa/TASjEitSQvrNHOeii5Owlg+ND2yHlPYFFMJgMQ7gyVx2ZBzmGD+G6ws
yKDLVOrmJpR4Swjr1TY84gIX0by17XFQbPIGytR96yjaB9Kxetz2EzyGe2hAxkwkExb56relYeek
NUP1oTTURL2sm061ZVo7JK+t3zFcfkwWSp8EXcsHsuIOcjLcB3iqpP71wvhgAiNZEanWx2T3PRm+
QiVb0yI/A1zkI8YQxWdYHz/A09mwZc3woXnR4BewpD48Cyska3HlR1wxROBj2HwgIZsw1cbiLVaM
M4GD+g3/SQ9Awol2WzMVi34rFVREU/KxdFkdoEsy4XTH3b4xJyZZ0zwnNnviKDaHW4eJ663lf71M
rtxDOGOvzAS0q70CqWXuWA+stUGUvCdlkcprl/GRjWYw2LxLLIYyrLynEY9kTGH62FhRUNx8oEZB
+41J0LMnUwtsKON7VVVaglPaH+6QU2LGGwSNf3WnpjPvB/xEdjCF7IA0LMMfNCN/bKzR8WeRGWEG
BOwb1nDQq8wjkzwd90t9G7JmPvZtGt0W/hclta9wFt/yJBJPAKm9jycVU5ZU1Ees0HH0K5cn25yZ
sCs5BwAJsOtw7qYwxU5WHdI+QMzQ7Y01BLUv0wBFfPZoj3118haSVrF2JIOlXv6p+oqckWo5NKTy
hXPtvUMO3vVyTBG+cP9HC4zfuXEF/4oNN4TA4W6Bre3YYZQlsR/lAK2txAdH8HCfpkiGRITHlzbm
T7aS3fR16I5zgCu76OWuxztUwYeNiVsgfAAQwIs1soLeKxxfLSoKkUwPXRrZL2PtAapbxb7tjdof
K0CNyovdXUYAnN9SWQ7bpLZ3syuHM0Yd9kMqtJQf3QJvoQUu00wG1JIl9KNTpdfSaCDpGtcZa7pw
sOb0grajObDwt3hnj/imNUcNxwyhtNGl41bFHKr+ZTpLTxCbsI4DVjRJkgIhz44Wdl1UHapY5IGZ
vrW21jzF86T7IGr/MHpTYR7FfC4tf5iH2k/aWHm067a/Tfak+CXl+odWjCLAs5l/XPXOCdEbZQXM
k3XyCbQbckMP8aeSOFCWFgHajqbhTI/npY8pratq2Q15456fxHTrWqqNxCh65zhySUwt3AeM3A9D
rOT+4KqPJoBOaNjz7Gudcu686k0I27mWnfJHTnxRk6UZD2bdlGE7Z79bA/6OxFSc5JynqpfpNR/G
yVfS2fEnUgY65n1cIZhWVLs4E+QdhXNEepAYUEr3UUToGtYdwlH+mJM5XswI+tZUJ0HST1bQCn4n
fa0XZ0UMSEANgNF5qk7uPJAM4lbNFc+xmyrZUhlQRQwiEXUiNyDLsiIThX2Rk0eiy8TiSZNDe0Bk
GyaTgmStEcuxsPIWamX92rXVs6JCeMNguz04bftdE7keGFIzucNybj7PfFz6CZXcEp/cmNSiFRPt
hyQLsYNmBR9r805l91F7iTijUVKpXi3/tK0BV45lwY6bAg0FOevBMk2kD/Xe9zwqTb9zBrAObJqm
HG/o1n6kVDrdJkiGeBa1+9yN3x3MasLJ00kzFXm4TLHNZnjgAxoGsbfjSA2Fk78TCDTtGiCzEMtV
NcwT2ISVEmO0otfXcsIPq42YogrbNHwHS7i9kg5O0BVpF4goOYDB5ecM611b1e0La/wrYZcdNubp
k6FpyqHmRvKj+SmHwDEWqXhu2c/GFoVmw6VuItCVdE3LjlWVOit9dna1EU+Hora1XQrBxhcudrLp
Yywmi+VNOwQFDMmd5WTPiScutuXKsMMil7p1oe4H5HjHxVE9FL+YnDCGI6UZsmLfY/y+9HaFnVdK
FgN+6vtoVsPWcaWPXDnfR57FSBKJOMTl6buG707Y9O141wpgoQL1TaPrRH15HpmlBsZfTZROO8If
73xVLhiL+wP4M98LhaSL2dg5ORyZGFAOtr4jSTSRGNrpUQHNZxLvCfgMOtdAgRsIqb2TwcCSYt9Y
OJg3OEHADq+6lyZHwmVQCPSo+csJBn0+mbOvspI2e6LBGH9+YrMwXkSaPytRswSDqkUPojW+2yZ1
+GWoz2mfiVM5M1ybCnSuimpG7VwcdplITy9k7+40UuiCptFwRKoipHMRPKWsPXd6CclryvF0jBs/
wmD1oCrsWYbGkp8Ha4EFYVYF0Ui29Rx52bJHo0kYRoYgtV8UdupTkUIE8JoTkZf9eRrFcN4efR1i
2+zPRQp1Ck0NM7UD3A6//TCXuXvgy63PRq7WZxu8a98t1W3G7PeMJdJyTgs2bR66pGB7NbejGNDn
06GhwIgNzQX0wvWB+m9C8+Q5a8p36RYAKKU5yuOSFGyRPVTNbj5jS9zP59Ho8TJ3WrJwba0ofMvC
nUUvzdOgrIF49WGal/LMLFKyCZqi0OqrdzuBFdANccXrA7W05OwWZhUoSZWwl3Kj83Zg+co6NMlu
FrD7PlJUeV56iV/WaB0kw+FZqhncxYRlqd/I6jXNul9tV/afn9X2aPuYksXC+3yOFhfnl14cojWN
cttnbI/ctblG8/F972RdTrxpDvYUjWc7fkPUVDPQhRpW/+wuqMp6TvpulHGpBa3aZKeuWyi4Lztt
zJ41xUtJs+cfo/hmYUOJEwQr+LaNooBBan0DzeNQtbdMYbjAQjdIsjkq/ESNosOSN8exbTBWKElF
TJPT2KFLVFisQYOdjPP2DjDzoC7sLG+U7WryKgx3CbaHrZbUbH8jw086SJRYhSD/fq1Kj63VaILX
EEh1huignwUa86B20LE1P90l/wnu4vLJRnjIDbrlsjumTQYWMaiJOG3fVa1P1Vmuh625HUzMPPiZ
r1/l/3c6Ioj+v64eHa/dz6MAXCwPWj0GhC1/Z3PSB62JK1xoKyYGI2V2HJrCo6jDBXFN/nflppil
z770JPxM4TRQ7jgMMP72829BpgQVwElTumuU98kpVwrs3B97YgL3fTI8l1F9zRgHzrhkk5BWFz+w
k4sByltkWj0Zs4v+2OINDxyuuKGTScWHGE05IU6Xl6gpSsbupdhrY/zsUBWLiju5629SdY3DsMIE
qmUV5ynGJlJK/TJrRNscECI4915yD3uDC1+yqF69TQZJ/EAZI6QcxpNS2Rm3jjvfxIwhm+UoLasm
cEYP84ZmyM+RKvDl7hSWVYixLnw0J7xgFMtfqDr7ygRJyzV0P/Ni847jUVnX2dmrlt982eTTQFo9
mWNJtqaedruEEpk+dt5tFItxAFSuUY0FKVuInSXb6lEtEDUObKMCkdep3+dx9WilVJwxssK0vzwg
tF92VGE8rsLw2ZhwtiXjRneX7APWv7xEZWoGRCKXu1ZZmmuGcYahVcp7zTC7dybpnnJyiZ7JzqQm
bS3drykTB2fpyJ7vzLvjiOrALVAeI3D096qMcExIlR99ZNYB9rQDjFGR3xSVfU/rDWGdJ+JHXCdv
IEkBCdzm9yEWzxiiOn8KAZ7GvKCXiv2YRyxfyjhtfKkS22a29k+QeRcsgDHKUbv+CFjyQmkQjUvf
ILQCLdlVcZuddBznd05hLkdcTJfDQulgB0vT2C1K14YsH3dVPaYHtVnxDg9EqgRp7URv3yD6E1co
hpcSPYmRVsn3SKltlOAUE/R7VqvVKl5JQtWwl5d2VL93rfZRjl2DOzmCSar91GHIaknd1MMHaCx3
eC5nzyLNCsSt2cwgFXZzkV+aoh4v1orezVB9R0M2R2+QyhvR16HwDCBVFHu7qM/DKU7jN5iCPwVB
Uw+m1JVXQ7UU4jPUMXT7AmajVSX7XE7udwl+LT0Xbn0bzReAz3iXm9gpDVSQjzjy71yc3H+03mgE
TuZoj+wAjJOsk/bQoj27J2aH6p1K+B+JfbDlpb8lgcSspzXj2avyes0eMY+eMYhno4mANhRR/srr
P9gKJNRIk9pfpO3dYRtH+zhxEAw3CxlbS7Y8AjH8nvXutMyiu49t5z73GFskJXxmgqblASdwhqOt
/p3zZs9bzTujlpb7X+3P09uVW+fW3g7b5V/P/ur7f19iO20v0TbOY1amnGKQT9Qfa6jx58NqJO54
a2+PtvlmSFQu2tr/9fDr/NflW992+J++7XW2vlnryp2h1pPP3i7H+60saybV9aHqsIQBTv13rzGY
LAjW87kCZTckj+1f7c+nfh7FTBlQsZR9nInmvB3qdZodzQrzsa1ttvO/27hXs4oc0ms16/GLpanc
Dm5hBJCI4petry5sRvfUHA9b33ZQ0aaryRhdP7sKO3uKGca+ntSR3HgycfP/7NtOlO0iqe+sXsfr
i3/2pUrra9qgnr762HEGmNkbj5WZa2Hi1vHBqrEar5TGuqm1qd6iwkuY+qbuh3S19wIi8l1Xlem8
RKIIbQKInqt5YfsUzz4Wb9X3BMbFISUA8khhBNUy6kRC9naa7g27QeZgKVH5YFdDezXT/OAyx15I
8mSJtGT5CeXYIWPLfymxbD1g7vJWyty5IT9UQ4VtF8NKbD+M3ZSywlcfsqk7Y4ZSXEjvFUTqQOSG
RbWEhqfZhJ4U+MdVyw/hYDvJB+3dAfQfyk6q3/FbK3ditMtQXbQnys09W8wem8Yqm4IWd8ODKSsq
PSqGTJqOUI6l9y4bBvWtcUYIo122qilAknLyoYigio2PtP5ttH3LThlCYx9b78to1rsC7dxLnmBS
UE/VT7D8+bJ1yVjvb15enLbWdkAoHO9bpN+77fqtr+v1N88a5HVrDUm1UGGaHrpu9uCpdWJXFdn4
UoqoRAabjKESj+PL1pdULHYhR922lkcq5yVpij/Y0PzrgmXCqhpUEg7K+hrbodD/JqMlnreX8eol
OalEF/pfFww9cQ+mIvPT1tdw3147Jbp5LTX8udrhlxg/aUuhEuKZzXvHjVd4gmF764ut5LkoqaBu
XVY1wLrNq1/buL51JeMyB2qt6Yetmc5t9TKDin++QkkEtg5RaeO8biRX6KBPaZ06x7RlfMWy5d+k
289L2oX1uRZ9++r/3+uA+EvokIa+317v68JBS+4T1Th2NsUY4OBUPWAZaJ6MafXPaZLJ3/q2w1Cp
1UO3HuJUgc6pz8vq+YQ05z8nvi7WssU51rr69NW1PZrzqHr46nPT4o/qSVY/MvF8V7bpQ6VTMhaE
9X4++uqzlQ4SgfTO2xUKFabPy8q4yY+KDhmm03EdT2uTMBS16N5igKAwYs2w35qaqArSEHp0147V
vokoWkk+K1a4XpyMojimQkCqXpuj6GsSg+GZYNXE3kvYb4aXw2+rTBDmtWlSVD/qLcz9buztt6mU
41EorNi2s/nUZsdO1vMuNtHKD53tnCPJosTOQOdURROYpOX2qzOUbME88b61rELL7mudYGslbmS/
GqaFS1JXPG9dVR+zmijq5bo1YUyZARmO3xt8Hnb61HivVjIoWIIlSmh5nvuqsTQ6qiWLuq1ZYfWC
/xqLnO1ig+HiCQXDZTsZweh4/abzsx6CcTa4r+r6SV1fNOtY7naeV163C4klZk039yQjEVzob30j
M08oWlyoPPb3XlIPiGiY8qZtYtvmJld3IuDOtYzTDchFAsPWl6OTt3vhDDnczzg5lLiFvMbjc13L
Yu8pBEPn4+p7Odp3QAKL4q/WhxWsrDclG0CncvVbH2fM7nNZvFnaNLPOZ5QjNCZnLW44lyVB7oyP
aP42KBPFFi96xw6aCI4J82evNw9bq6lH+eoYJ0bHJLTJsnRgBZ0dXfeQb2VYUZeReGsnkKy8oSSF
jEY/amXsBIKawIryOcEA0yVMcrPfA2Ot2JjLcr64z71RBqZexEdP32E+6j7Zax7MdtDzo2Eqj0Yp
v/W6QhSP28yPvGlsOKoJvDpn76IYyCJTisdBbNdIDXU8BHHNqn505fAURY36SpLhxrjxpelF9wJc
K2tYq6tKw+cza7CL1sP2SKxrDLsyH+Iyzj+7tClKzooxvKRt/qu2XePYEmNxExb+cDNL3EvRFB+s
vdtfriluw1Rof4jZ2Gdea7FZemznxWdBXlLD7jroElbme5grf4tX/rUopR+TjfFmpu0pgcj7Sysw
hlOecmJMXnS7uuDMW+4rDZy2VNIydMe0puidfGPR1xwGFyGD6DyBP33WPZlDJQEC7OSXFD/UeLEP
Xqut7PzS3c0qGGGZiorgbBfQVoUZay/685KO5evYp6u6MBfnrZk3+I1CmriivLefon6mDtWPDVoN
Y3pKpLnqy9J2Dys4PbYNHiGWUh6JeyLEIbflEdBPhuYqK2dnbryw9OfPL9QgKVDsIEGFqUKhn6JW
7qd6lwDe2L6pP5M6+BIvjEAGQ+0+jvSKtO8S1pei1W+60+FZW5TPFru1t2Fxteeu1ffbOaxPvUtP
hrY/2b97Buc3Uzjevaix5yci422wjJkUbUKY13MTRnBgzaSari0Vv8WXZgC5X1sDxeKXkiTerYUf
cP3SetleRLX11lUNYbtlcdjO9Z6lPjuRPH62arN57sblZKqZiq2FfsyafLkV66FTx8uSdjpwDa26
b4f94Co2Xka6fZt0zWHPOxc+iA6eAVunsZ5JLeaYeS4uhS7tmzpqnI3mbgnNJBkwrF3b26ntQAGT
mKfhtjU+X6poWouiagWMWoziOA4FsGQrCExzLSkQDOEctjWr9Q9QBLB59kp7pmoBnYjm1Olcvbjq
curF/PrZ3M5osh7OiZXdinz4MKu0OhUgXrdhaP51wAHTCcmVa4L/OTGq3vSg81a+ru0MRzP8dtIa
HwI51iLrqyQdYNCkpxgGmFH8aGTutBcDYkotV+NH7iREAvawzNc1w2jr265ziQZ63JpuYz6huANl
WJ//1b80LfZF0lbwZYwlS7lI24k5EihOOZRpV0IwRmI55jVF5LUvMRk9MQKKoXPY3WthlW911Ijb
1vK8OVqplSSSryfHLlUOyminbKTL/lW1S/3BJvcDxkgH6YUrGmipbI7vW0NIakz41S/Xral1UDkQ
4+WHrVnPZXqKRg/m8PpMbDyLx2VMPv/w1mVbc5DIPH7ZWlYxArGOeKJszYTs99A2VyB6fbqwrfqM
FsP2t2auO9aTRIK7tbb318X6MbcL+bS992LleU1WqpCnub7vlVg061odbs2acHl+miVpN9t7swts
kFKMoNbW9mpJNDzlNRAvhWVKa5ZWqoHStPJsUywASJ4bxmqzao+qTWUoJvzzzZmq2U/j2PkBgfgi
eUQmHfdTay1/wS3eZ5DQ73WPXISivLiT881Uz9LQJ6OzvsHgyI91ZUfnzljEJYqU5EgdsjxWmHg+
6kX6nmPP9rubnRdzJq/dcevfZVHZRC5n01mrCTV2U9g3YD/J7xOF+BYEn42BFrvpLZ/KFCZOHF8o
kR7SaXm1l9LwseOEvlHn9kO39NXiF43Gz5s7dciLx+2g2Hb+CBqKRXb0w8HhMRgyFOju2FBPi5sB
whXUczR0Kh6bPSoWr5sukOWXk2ybn8RmKidLK+ZXq2/42U1PGnnw7+Su/SoXN6BAj3N3He2FLf40
fZE9JmmCb23uKHtk+up7baUai9Zur7m6/SbsAyWx/JuxLOPeUJI0dJX8EiveL5br6tmUyR8zqX72
kzAp7zTOUYMxSpXNJTgLo7FJpjkOTIgfPGFk/4wUifLZcqEiNRQrHW7srJm8nS4oLzUQAV6q6gAi
n1LyI/S8K1PCX3AnpkqgfWuW2DtaHpVPiO952AjsMU0HstIIF75th+hq/eOi+r6NpfZiqO0ZIXrj
U4WK92oFImZhdwnwMoH3qqzNpWM8TtM/OoknxnPV2e5xLnrsDycIyjIAZ1SOmkJdDU1Ts0c7r2MP
EhnnX1A91FsOArbDX8nelXa55sguJ6ZHLDbt+HtTuPK+6EzadOmPDoV7yN2OADHloJiTuE5e+msu
CV2cRrxziVr8uyCDqTvdIw0wbgNrEN0zxVvtYDWWOMdWCSqf1O4uLlXjHebnz9FK678mLpjUgv4k
fd8g/haA9VWNOcTY9b6KSd2J5L7xRa205KmBpbK1tkNjddoe4Tzg2HrFdohqHabL5F0ixCov2Kho
0P7SI9yIMCWL4XHQTPU+U1oNPZ1a99a0MFK8FSle8OvJAXbhfTQQY0/2cN26DNQHByexm13rZtrd
G4wOlicEorW1dWmGheFbl2fn7Qnr7HMymJlZuyTHSotWt8+6v88RlFYzqZ+3FplUcZi7ERE668mJ
nQ316u68tTxd6++JksMQcLCk3/p0MkJOg1faqGh4wnZgUbLn1iBedH1C7CpzmDWZChuBK1hVp0+9
TvVhPamsh2kE+FMQDZy2K4C6x3NU4QL19ZKxm58xX80+33ORjFWQePN9ToE7ZkvT721ENFopxTkv
BDNd1aV/7c7GV5q104sj7Jd8/F2TifsKphnMhjURTVIar/VU/xIZRhPbOSBaNcCc0jvCGDVfbY08
Q2XwxnC7tjT0+NwQUxNsZ0eVSg/x69YhMp+Y72vIMHIuzp5gBYEULXnZDpijVGGTRVWY/adPn5PC
jxsP825bT17meILlFXl4f5uHXCTG3a16454tCoM+nJbT1kwVrz9pC/SQ7RJttI07E9jsFMnn9WVL
GXnCpfVor09vYrmH7h5hiI62rVF652U7ZGnLaNeO08mJU+elwxv9NqUKMnMdAlplxqijSaQ5bBeD
CIpnvOTY00RdGcD6bUM+oCmE2Pyv15P936pQohBlP8QoYlNe0NLpRNy1/Wdz6+tMuZMa89nWIsS0
OiwNBLvPph7xrKU4RBA3HreuyVgo5/WpSqxHE9+3vnmJzlrJjbG1ZKcMx86SFVfwR7fDYM+PNeSQ
h88uVJAkWo2ebzhl8uS43OYd3ln2rJs+tV0qxcYYv2wHTxUHtTKW29aaIre9JdI9VHqeZMHSriiw
bBx/O1slzPK5pQOdtVm6/+ozvOyPp6pMekPdPmsJqrI/DtmiU6u+bAd+Rzh4DFSrv/oic3yTiTpd
cfRRX4Y4Sq9Ssz++LsjYp+C80baHrz6XuLJu+nzRdhgxrMBGKLAme77qSfrUTV5xYw4sbpTQzwMi
iPPWIijTVv3toZeLF60zu9N/9W1Ps9rqp+yieKfVTQHJp3Set4MrQQkdBAEo1OmrVQWSLrUYOe4y
NKp3mUb1Pcpq4DUvTQ5bX5GUYJUpFHNRVnUwN5Hq89uPTtvFpkFGa4VLsWFC/6lV4rByhtkw7hN5
l0v90gEUPuD3Ku9VhsmtKZQoUJGDkvUwXpzeHPgAOCmgT+0opMKU0mx5V2eZPrape9pObl3kjGmA
96130uaxvs3mdLGlGPg+R+OtNcf67E2yhxU0x8WDjOuwrENFHetd2zpyp1nxAvEoavemYjgPQ4ZE
Ix2ibI0fC8lx+9YaUYUefrhG9fBgDTGO7YKaFLqEn1Gf7i2B4UFmsdOpWAF4tdYcp8T+vbglDDZ5
UocY5YQi4HSrg77rWIMELauP0iNfSC/8BZZwMCUKQtKI2Xyr9sGPQV1vwkFXlfEMY+JNk05yiJkQ
ALhVKOmQlIdBv6gLXnOdphgUF1Anucohn/R39l0MNrAXdrWh3oo+PxFGrVybvkYeO4zuqRgQwBnG
W9qOKds/l30ybM9iEO59KSztPFPRBu/oABONyi/KuUMz5asTSbq4E1O+nUkD8Ooh87uFOZLN8IM6
PGui9Z5WE74ZEYM9Nya6x9i4mm2q7hWCUfwqeV+W5ZWK0C7ptHpf2Z17GQrSYAACePh1mEcc4G2j
uWBa9g2GxUQKXTfsa0eQ46rr0W0of/My4ozdiuHj+zwGjmlQua0U7VqwVi2sSX02cl55bIrlYmE4
GwtIIoVC5GKmo8mbs2OrjfIs+0iGxEeOu9Zx4mvuymWndvq3eCI/AMZUH8YLEg11qZ8t6B/PjW6+
KWnSHAvcGq/YJMIrYU4J89bprnVVgZLoI/qtJQriZh6uEAmOvcSQsZNZUMr64BWTdyqNudnlrBvY
WpnCN0jTCuTQH61mZQTGvRaao53tIQj/xKrpxxomejSpkgd8WkMAHa4PcGcDweN3Y7cKdL2s6y4a
R3wSoGvhJcGOvTeY7Q0btY36s8n0GV2dKS8jRIOTsgIeRvu8rai1dVnNEoWfUU8dJBcYs5QZlhHJ
2KlvevFjsP+PsbNalhXZ1vATEYHLbbnX9CU3xFLcnaffH8nqZu55uk/sGyINqEKSzJG/SLc4hueL
OMo6Dh9BL/8eba04sf4m8yWMSjTX5NOQFcqTDsND57Fnudcsuwj8jVWstdQPLk1aeCevZ4SRKLy/
g48vT9zkyO1109ObJ4SsrBZNCit4xaiXAWZEDNUsynLvm8N3W5ftS29H9ZpQYO0TCp3BDnirsbZk
Wkev9XGE8CDTKCmmZVk5RUo+QQRI110Y/KySHJfsQD/wLW8jECvIW5U7LujvMsYipicMz+oDphx1
YTwQGFFXIeiyjRtWz45dwTGzK9zfZC07+iX9YCjp67Frq3XeEBMo0wc0TeVLGwTKpZ42lo5hpQUJ
M05Xvuq5W70BqecrKjMUyWroe41q60WRvQaUtQsy76fEygNKDAGKQoQyfrRGl7/VyJrz0T40KTZ2
lg2nSfVYA5F76KkOw+OrVwHkGR+ZkdRr1j2LXL9ha56scAN4jUPZ5/SWMUGoNwPk4nvvEGAv1WZg
Vdh7QliFz2ddgFBy5QYcvh5eepCXK2yzGFUwKWwiGQ6PXhO8HmNvZzqT+mzR/vRsN0GgTAPeaKsx
IAY9BXjo7v0Rq0YVwvyqUaAy1b86SIMBsN9t5QDnK02LqLO10tNaXiM0nW3lrAGh3EgYsCiyhHwk
ejGe57KwkNvPQzE89b5ZXQg1JuuxGRBFS+o77OUnIs3VykBP/ugMKihQ1TWOlmmfJLd1TlLk2idj
wukUYfOtsp1LHtDN6pVENxYXxWFEYQkL1a8dQNR90TRf8T7Q4ASb3lbKo+Ha4VV0sQgeZxOB2IvV
59iyz+AfBkbZvcsV7L72zNqJbnjAl8Jwq2qNu6oySBRJWBCoqD2dVbfcOBR2ka2MyKz3QNczQHGO
AeiGj8EOMvPJSlmUUjM0t5COfc6NxibKkymbKAz3+VDr+7YsnM+x8wKXqZFr98dolhs473xLnQki
I/0ItHadGol3UnsPf8RCrjbM1J1DC/Bsb4ADBXfCkpTkMnlrINxbRkbQQ9Y3jBmvTm90D3GHRpFF
DjGZaFvr3kuaSOZ52RRdZs1Zk5H/0SyhiGHzdTNcxo5OZ4BjtBOAnoXj7FzPdda+g/qaQte3Zsq8
UmWPV9HVtfNYhiybMvr4GafqNvWi4SSPyDchFPWohN4vY3KIgqpzQbdYPIzMzvgQT5tJPEdPe+Ui
62X92LX1cKvDqecm5+Re/VgGDHWLMt7nniX769jiNoIJO0o184+mjRl5GMFbFKvoHOrZg6H15q5P
A+bf08a1r6PTwEOrlXBbNY+xVUUnn+nBKXatYKNlEABgYwdnw9QfVU+DveH0PFHYPXYgrojvhdtO
Kh9HDCoJ7DE5ayaBMyU5CAyYOa1IQxUGlqgbk9cVCMy/N1LDelGLtmnmYJeh+UhquTlIjT5xasIs
+DVYyJ5PCwHSqG5VF1tXDLfgSGAG6sCx9lrQWIPXDcw4XfYlNHJBUPrIg5qdK314kP2xh9rhmpse
VZr1MGWRKRjWrc7N0mMboJnlx/BKGqQnRwV0kaNnZxAZh26AkQJc6dbozaNU4/+U6mG0UTHRHNcC
M+dPBH4D/NnW6oYUTsFo3/pYURgKNsndYWnuFFbF2wjc6BWvDdCG2Te/C+JXOcUlxql/2pnLwy2i
BNYUKihHlZlOzANlObZyFZuBTxgAK0fauKI1GuDYq+ViKwH2dEEKDGWqn8RhcK18CUovPSZhTpfd
N9YGw27gISwpAILLxnWGYlpgZSbvhbnW6fKunQKltwQogP9at4sqzofkiHsNCbAeotF/85GCQ3x0
N2Att7GsHoL7hDcCoL2JFO4u+r+xtI7b8jfzmvpcd8m+7Es+k6ACIwtLazmCJFTD4yzLo+V/ydJc
+4SEPIqc/ZMaecYh7qSnkSDARG+V94U+GQ+EX+VGO4RO77Nav3HC0Tn6gXELWUpbxyqySrWcIvyn
gRg3z7auDhclDl96mVmqX3jIKPpQhieTpsJF1yaqOB9QoLdZAcJLymZnsuANlis3Z+GIePjddJby
DGzXRhpbGpgI6PTTyoSrT+O22mSx6TzAArDu8vAyguB70AAjmKlX7Yow+pQzMEC+MgBambOYKrJj
rCaM+fIEgKYk7aPG9hk/aTHwF2OTeo22LvKsPcCOyF4avawOPWyRtciqkVWBNy4N/EKl6spwmf9T
N+ZGzb2fgykN+yyMxzPCHw/tCNhbt83o7iHlcvcqpWRlGClMq7XirVGaxT6HBq55sDOkCIm5hJ83
MTXsDqlgy2eRMfNW1tgnW2bRd404B734JknujQ9Y7FtqvmBaVh+TCTOTT7g6H4TFUbfuwYQbLbVB
PgKM8CckqdgMavAmSZq7Df8uEuWieTK9duUp97iuTg2dbpVkMVsB9KxUkNNKWXgbdzfgCHkw/Jew
AingPveVF+886LxmrcEt6vpnhMpRN8TzbtbVEBghgRtKdCYMdmih5D0JboiKxo0hSfbfB7vyTuCy
jHHLYJVfIpLijTYKuGQHkYxGIkiwsPh7XZmB9rVrFQWhXNoPE6SQsWxyylrg1l6F14O7iiRliiNQ
6oHF2rKq8sWS0k0kezjk/tTbDhTzdOGq6YgiteATTSWSx62AKorCfkyG5CBaBlbNlUEW0fuzfz0d
RLRSfHlYmVYSb8SvjNCaZgEW4bPJ1W/vVfJeKIxYzhqSe3cEw/mjme5frwfWIUWNWqwBi00krr9I
hkyRWdLC+E5kk6TY+7mk4j8z/aYU3KeHd8ZBnFL8DJyX/aDoECdpi62T5z/FfnHvwTGfbuN8h0Wh
wEulLqsuxkQaXcr6XG32SK3gyQToY8b+iqcB2i0r1P0Q91tZLb8JPLDYdMComxJ+HfFUJEeSojMx
IyqsmD7errZi0XvGefmy97WFubh1Kp87aiIhuquj6lncezOy7x1xn91YanTrRhegt8fQneWt7BRb
TP9qH8225aaBHVaBUFfeRtwucTdEKsfjM1qJpHgKDF91WVduVk7Wpid8HR3QZyI5bSAi8GxI+wKv
d/qWLhoBIgBzxmoYI9B3SbG3hSMFSGRbS09zcoxb0FBmcBDn66uKGHW1Cevo09irJ3Hl5qsEtXSV
GfGwEddaXJWozpj/1wriKxMGQNwTsYdIibL5cRB5sdFiHEOqxgeiiehj1zyJGz8/muLSLE+DqCmJ
fK4KMOwbcSnEj1TbkutTe5m6JoLOKNcovteTbQhyl/P11VOrHQFeabuE0QBP3bNSpDVMW3+XjhCd
a3V4UqeuQ3y2k9C09qM3ggTGjm8lQ+dECbdCT8iI0uz/nPjdbxBJbK8gu6u+Orec7x5qMjiUtpq6
EV2A+L43yI0fTABZ/VMMl3e+uDOc4t1b8w5U8fEKaizjZQGsybHaaX6qjNvQ9r9KTSJvlytMJ3hS
LRtK99K5yO1DgonlTvyW1i3usTnKOzQa23FdJf6l7lQJmMfUD02vtdhTpP61zGnyEeEAP9qIJ6EN
4x1DGKYu04Og9kg76XCsl8dnamAWIw10dd0hwXYQT3DfGN1hSA2mJcU2tTqMj+wJXPmv5zWz+Oj6
YIWdVAOuMAFSlmdvDK+2OgEYtcwsJ3kburepWxZPksguZRnRn6lHMtTR2rpW0YFZiR8sT6KPFO3F
Znlb3z2ic1LUj4XTHZxKX4snYd4FW4G99FZXLBCIvpAJe7VHofu4vOHLsyzKRNabnkK5bXcVIL29
bwU7UaeLh120WPb/+AiKvLhrIjXvI/Jz8kO9yH4omx/bvDDNP10PtnIs8Mf60YMrt4qBx2QxILfW
BOE8fThUB6KppzJRHdQdPhSs0zMuEHe8M1WMQa17OtaPFmMD5ocXlYjFKGd4bEePKaCUrmzOxoRV
Hfv8Me3sZqfrI0OJSpU3spcRu2kRmFmxwLsTvIMhnewi9bErN16Q3y3Mi5cbL84qsvPrtORF4fKY
fNgl6+L60GI/KB5GsSmn7lqk1Aj6kh7CeRJXXxwkA884gFnhsWtdaPVr8ZbAaqdUJN+Vdrb2OTUQ
URLzlgHX4C2kui+m4FL4XLAmlOIjcXCoIeGEb+gj9TVogbsjY7IV11hsxG0Pp+EJQrnMkYf4ezqo
JyfUkp089udIzxEoc5qD6GQUeu0azm6Oeu7Gz7z5C6DVPyHlJ0dxQHHnRYqevp7YMGbQ/Rw75wGz
OHvGLLuR+eziebZLxROxdAayIltH9lt+n1r3yqYdIN4vVzFPLHrSaPrMJHZibFwDupAglcAL+Awu
WWMk7iA/KpqwtgblREMXpVeM7axjJgZb4HWL/WBbxwFgDuu5e+iRaBQH5jrBMWweXc2zqEDxMtbc
VGXuhOFS30ot0nbi+OJ3uWbQH2v1PmppvZN17VHc1eXWilTaND9CbQhWfZah9A+F/M8Ebek4JPHt
F/l5YMf0NMeRhukDGP+tkpgp7Pw67a4IsusHoGnFSbB2uqApTjwLv3M/Seb7K+7E0scsN4YP9K8Y
eqY+OOXGgCCNLIal4XCS8RLY9OAbFAK3OZdM3BnxWHsysUcDeLCb4Rvyd2cuGiw9+nIn5wd66u+X
i7DUipRo8v8firFaD3vpunT14seI7DwWX/IiNReOAbYfDGgRZhADXakxDzIei6KJOO085BJJHDZ5
1eYk69p/YPXzh1L8znejjHnfPLXXwAIuLAhij8GHXoxfWRwhdC1ekzFDDmbtDfpXtFaIJ/ttdMgq
35e3ovmcdKcvaAAYpPHieRwnnlQxols2S9kwJiw5KChFKsDEpkGY+DvLZkZJivy7sez86/Oxh4lz
7TN03VrSFfD0nckq1bhGrzdjEeq7LX6IXp5UW5WPYlgmBnUiJTbzoadhociyEITmtQcBZGksmixZ
kVo2y21cypZzfNg3SF8bhDrow+gzRcfZAARIDyIv3jyueMQ0fqqff/yYK9kqkDr53TBS3ML5yRu/
eRDtj+JxDVDSBTQ93QO/aZDcEE/KPyfF3nNXBSinOth5vPlIBfFgiixTuA+cEEHwELVLxTIHFBVi
s7QT2c790Sllepx//fQkz2SP5Z2ZxzPzwyxKHTVtWD/5+70TqbmVSH7Mi53mo75r9fEEH/eSFBY2
avNFGZGaFf3KMnoQ+/5T2dJE1M7jbJFcNuJ+LFmREvv961HfTWdEa9Hww6n+qezDUT+cyZs6fIzm
ysaH0Te94ng4s1ZRjPNcVbzwYkMoBXImNCIm71OYbdksZWOCJyj0O9oUtUZybiS6W3Hwpem7GpF0
dQ+EEEvw8xMtXhbxniwvy/JS/WvZspt470S7fyr7Xw/ljulE7s9C0H79xsahjWHtNBYWH65lM89k
l/y7WMU/Nf9QNs8npsPOZxDH+dBmPkMXORdF6n7LjeOvRdcg5qAitXyjRR+yZEVqGZAtjT+UfciK
dm6LYED7QymRRIgyEyIfLydr7wxvxSM8J0WpyI+EsplWJ0WyU53seeneAVNBG1/y0jjRyEVe9PyM
hTwiSkZi2HPoyPWMelyL7oHoP5KsFcrAf+hqc6dhysQQRO+S5SMkTMTfNv/U3S6PgiUm/Uub5TFY
yj48LiIranuviglZ2DC9OnnUN42lxuNazH8jAAaEi6L+xau7YDe/8eKiLJu5W13y4nL9a1ZULK+u
yHoEUv503yL/4QiibEwisBNKxGu0dPbzwHquF/dn2bPCq4TJW3I0CIxoU4Tk3cxxaSb2FRsxMFiy
IvWhnehEl7J3f1zUfNilcwppO2pXUIEPJVQKXANECyLlmgKSY/pw5Tji1c+i63KTKEkO4srkUZsm
h1G2VlViGQfxsi93dH733wUz3w0VlqYiJW5vkLVE9OZGc5ArtRA90cIAmRQVrexudHKWY1BzUYab
eEXnOKV4AvpRDavP4kX+E9UqZW+LdTZLJxWLg2maHCMkgmGJQ1oTm7JitXK15F3Dk9A/841VPukO
W6OBARkd8hL5MFTF2+uqexacbYMFgEBGu0ZcVXFfygQqk1pkL3kIz0TwydXpBo81ojv1HM/8cPnF
RX13i+ap63zVxZxFJOfXPGBxcnT0YSuusjjtshE/YMmKC/uhbJ7ViZqPZM6lpahe/pLq++raxFpv
hY0hVnFe6r41WdjvNYQAtyqMWbJQzxAgzY74TFJrqKydaRYyPVOt4wDzVKMI76bSew6UZK9Mx5Cj
MrnmXlmvRKuxSfqDNOb6Rm4TQHpdl62qgFddbJzE1temA8BTAVN0iSN7Jwe+kW6RDMJwmZn9lqgk
qOHBOlaqV93hZLHWjGgsxPPEwr0olC+x279MiPYnDxnYJ/g35QbVuB5VDrKiLEHwKIlYnih7VCBC
s4ifQsdCWVBvrkOIFoIFbGGnsra/dwx3fIiL6gd8x0OrK/lbn+q4asXu1zRnSF7iA39yPRmkeFK9
tM5ofHOI1rOy63osOCg16jhdt/KqsvxUjmB6mZLnr6ocm2sUdYBXBch2ydlkC6ATSh5To0C/SZY3
BRLBKEPl4LgxYixu/VRDKAkzgQ5HAT9S9lVm5rdxiIqbSIlNkmUWumdpirAwQXgjC71NXiA/5A7d
F53Fs30tT1J+iVxo2JGgxLGZAsAr22XmFmYhqtcyhE/NxUhURsFwUycZmCCn7pgPV5l9AqnB8ppD
sL1G9Wtoh+ChmzYQXYIHV46+IqspHUVRnmDSje4iqlwZwmeawWqN5T1UqGE/yKyEPsSSoqyHvveY
QVARmg7QqtjkWqZYiuIhuxq6rrkpUePcx2lTJsD2TJ4t2NW0WCp8NYnXSm7hitaxOqMPmM31vYou
jPtriILxNudAc6D8a/HMLfsXgeHcUZkJ1oVfr9A91baWYuibYahSNN4A02eaop9MC6gzsFZlo5pq
VK+wgkcGAwfw3PHzSwHV7lJNmyXL87mPMmKoHdJGJty0XD2lox5ra0XXlJPYZIP3V2HWFtJ6cGC5
O35MsBlRg5fWBTBqm337JerSzxpL6eDCofvzbunwmUEmglbIClRi2vEXy52f/DRSvwxVBFoBQZwX
r0+AXaODdR8V1pKNITLOhZ22J7UN60Mch9mNW6BA+a/lp6qXeLiSWL/KWvtSohp0tYPo3plFBfVV
Kp/CloUjC7HHrciKCpZCX5FfT7dlv2ox7lgNU/NQiTHlC8FyTfuxgk2RJUG7pc/YvNvZSL9a8aif
xaHKSlduluMfIIfh1Jkgi7bjg1Nsll9Qe9Fv3x+j+bilNtb3qqm3qYyszdrFYrn1kmeMCkeC9lnF
XNnUzxAtqie45+2N0PFR5DDarZ8wrYMMlfSINU0tRJml5R93iuwX2UaPC9dAgNrQfohYTEkJBt0F
/bT2UnaElfMYtRNRYaFkcUQGMwLNxqVQdaneI7aprEVWXJ4klqdPlQUmbLo+Zt8DdCmmgV64N/vf
89+Jo9Tdm1kJ52y6fqhOg8hLBgd/ep6ZvtNRThFJsSm8EYb7khdPW18jIfmuUFSLmgZyx6a7A5wB
ged1K3BdWCrkBZ2SWn4uS88/tGbnofHuF1/zfCfqw84vd7GKalMxShYBa8nGLZx44LHyAu/STJsu
QvfE1tz9u4q2jbGTefNcM9xCYQjPeZ/gYThtREqU6cyysWwwUVQLlaDCb/BfGopd5tbL3k2POeD/
sktsd+ArZGX/8TB1kyFy+9jfcplo4PrDrxOtxUmGLFerS1xPPAqWHXWjhgGLIuU1mDYpAhNXkR1c
F8XCwO0gr8shwfWpOpdRLl8tjUQKB70zH76GdWR2Dm2iKn5eOHhiDJJ0st4MoPgoS4naD7uKrDhx
jerowUIIfN5VnO3dHomqb5scgMbHiulXDXkI2fFxzMzPMfakIJdGOz7XQxGf7T4AcKKgvNkkrDPK
rFZso8xXnuXc7y62Wn5PfUV+7sxMflb98tbQwd5Ym4bpguggX79WQ//LKmv1bAItebMTDsViTn6N
UTN4CwrpE3xk7y4q9dy7ulloPog6kMLbGELdUzq17Mu3qFP0F8UNslclOoomfHOSZ7mqoF/e/DIe
Lq2nxNd+2iDup3YrPSpJmtW4os8GjTdlRRuIpizkuPYvOepwL7WJXcJcit8Sp0RHW9HqtchqbdUd
NFxTN7luoIi/Mo2mfcLGCukio1e3AYTKt6rFFkGGr7ef+JVvQMHyjZm4+qHHMvMhN/sXIDTNFyP/
NtqV/cmQ7PqU5AHSSabafKlGgBSyZaQPiOigpeu3vz3LrL8A2VI3Y4iLuFm5LwrgMzRs6w68J6nQ
r7cj1rDwhf8qghb5p/JDmWpYoGKT8ZJ3TrnFry1HYc7KXhLJME9V3AxobrfZiwpj+gnr95WolICx
vYDA+ASTV76KItOtWF+wu3wvsj1qEkfFGaK1yJahrT+MrNKJnDhi08lXGa03FUb02RtGcAmZ4Wvn
Eq0YaNGliwqbmV4JuofNBiwesp5Iy24Lt7NOoqatXWerK53Bc4fbyejS8yAYE7y1ctGu4fgEJ5G1
AtkEphC0Z5E1MSLCB1J1LyI7SsM3m2/+TeSGNnmgv04ftBB8j9t7Bz/opMc4qeVr4EIj9l3sqrq0
eADos0V2on3Mnfo1Cmv5DFihe1TVmlclRFW+iOyLaCDK0UXc5VKZ3ESR2OioHAUmBIayUTFczXCP
TUzvUTQPoaM9pPpjVWU7u7ELDAvLLTLm+dkcrOwcNJDlJrHg/CzJbKqmsJGZlYdN6LSIjptBdfcV
CyvwwXhBISz+IhuFs0U3Mz+ILBwdIPVq9pbrPZKUWguWYGqmtIO7QtMPVE3a464s1wDFi/gLKOpk
Dx3f2qmsfXwxDe2c2pLxrPuJdc0jA4DF1Kwe5F8DaMkjnzblyrBOwY2IlD1tRiV210TwKvC7f5Ut
TUTKkOpfRasq+3/aX60BwDRmeC/7sbr1UgFcOrORvgPVpfMl+pXK7qved+ZbZfXoA6Vqdkl8zUTZ
uIhBxHXjp7awH0XTXosvZaA5n8sqlTd2GRrXOHcwYClL1FLQhX2FjvRDQvxqG2ZrG9jQRc55qew+
/NYoAMQMza7ujt54J8m0on0Q+/IzqirlShzeGj/LuVP9aFg3Akakh+gwDtqBmG2O6m5uPDommuO8
7hbClkq6ipIyQxkXjapLTp96MXN/07pqeCoRJ/9TMbcR1flSCo8E8DMy/ht59ORwI+p9cI8XcbTQ
sik0C+iEhaUf56yoVh0l6ne82sHc0lPUR0OPjL1sdnC3l0MYln42gZefLN+QtrGSqdhSddbBAO97
xOumuiiabu3MKBkeBnxcNm0tV6+8jTLQH9v6ytj5EW0e6XflvNhdxJC0z4zd47NZZ/oPOImIRer0
8zx9vLRJZEFS8cZtWRTlLVTr8qBrRXcK7NrA3dfNsSVoLPSxAKvS8cHMVHNksdzW/RJ6/WsU6NIv
CaTlfKIkVZCKy4yfQ9x98yXJ+qyYVYLasTI++yba4AxRvDsUanufTKLisuTG5zYOjT3hgPhuQwUC
41wZxM/oyEx39L/QAX+FfCj9VD18kEEnMcJmEB55tv4rQRlZbdoXD2uOqn5qGzDL6BRXL07NnLBp
C+UObqMBnoPDErwra0NwzXUPqqrhQdVbk6SBHOMWpzTJWaQsq2QJEAmEaxMh64J/zZNidc5LGjuf
lSGUrnrrOFwD5HtLPy5PIttoKM+lVtgc1bBFmEphXHZscqBuWWU7rx6E9FXR+fK1LXL3NSjHL6rh
qTeRGycEuKUad9HUUaxzoBjug8j5rbev4zx+0jPVfXVH1hIzo3rONct6dfe9m1hfQj6V+7qX671V
d97XTN2XXWl+zUFkYZlTlIfO67LP2NytWyOwn5hHXjB5yG6lKyGe70HeaFpfWc1lU0WQseKMs+7E
ZOn3iB0NvEQIr2mB9kvYHRqIqfmW17wuDSqt1DaF2Ri7DkvBWzNteDCGTYU38kZkRQULttmtGnHb
wrL6DNiJM3tNAboBw9EVsbvspk0bEynesy1p19QqxieiAJ+bPBi+DsEE9Kjhc6ADheRerH4Ox274
2peBse6n8mAq/+/2NpJLS3vXdjkO8LR15dkIvv11/KX8347/3+3FedWig7nt6Fs9NcJ1x4T9Me+G
8lG1dHVvTmXIZZSPoiJl8juXiSYIRVaP+VT2YV++nMhZSc4+VPkmio0xsS2dopJ3PBnJnzIZ+2gn
1XdLM1HZh46zKkv4Bl5+l5LagDAJ56tXys7bWrzrmxYdm03SK9ldbHqd+5W1b+pKqYqt6kfyxSsg
4tFJiQwK7fKlnjYia2oSpPs5nxSblukaWo9/1YryJSv2EGVo253TAEDbUjQfacnHdHpjb99zLte3
FvsPFMmcLxF8Jh6qPD06LlxStbeeBrN1vmkI0BEtdLq7YdsYjkborWSxHLD6CpsY4vGxyqWdpjrj
JxQZun3DUYXg6Ru0rKM4h58A52uL2rjihO3c3EZhoWs6NuYVd5Wr9gpuxMB1QNN2alX3J7X00eye
DHeEo85srmP4GeRcJl+iQmxatLq3NiArmOitddRjPUdcp3YfEyuSHhGIbjbqwcFGLBpHNF00tGMQ
Ibf0FUMQeDFhX+6lImn3TP6Qxdd+F3r9FYmR7lMQ4gQfNXV7D6pWOchhnRzdPtZvvqfiiSHl41vs
x78BHSa/2dnHDv4k6TrqWFj/PuIns9f6xrsVWVU9ZtNGkxke+hlyiVMDTZ2oSBWQDaPOb0oMLx7J
ZHnbOVlzE+1FMwyetphGDhigIU4TTZ7sQObxkm2jRw+xDnzVqvgB0SEMIgyM0bRG7nf4oJU3w2ui
fQG15holkCq0Xh8vlg2yGHa8ebaSLjhmSBmfHT0wjoQ9spMzjN0pKfr+KMlBfk60DGMftw0uUeUi
8dRZ9iXKB7xeS4IkQRO5u7CuZRwY5HJnO1kP0RXRZQSg2gfWJ/JtHFrNo4vaE7rBYAfpcUADFW37
PDZY/WDu3L8EBvLIjb5qG5+glJfJrxVr0Gu/l7W33rbR8kb39BPeM+2qCIb+6uJDhQR1Gm+KwQ9Q
wkI/jm8ThA83Hr9Hlb118SP7zOp1ha5NMHHtx+AZLOnvwJTH71KkfSfwC73c8AiUe7a6S2o+zm6n
79vpCHaIfwc4sByLh54JlTkg0gnE5HsGLlFt9G8OWAOmgEl3Rhu1fygxUp/U+EdE18qrYwwNUsi8
AcyM8kNSKQjJIN7X30LUWhiU94dUl4IXV3Ksm6XAphVG8L7eQrkz3O7Qxt3wWTeZOymK92JnvCnK
kGbIBsj95wAA4NbLu/Yg9lLD6FhqnXJKLaXbEEvMTjCCQqaqEzLYcDDkcOvVXKQPCCKKJiL1rtCc
akThx5qleZ8IfUJOsBxHlBWFDQ+NBbx1gmPgzchrrBxrqXlrMLA89a6cIF/BJUnQ2yZu2cH0mLIo
2jnboc7wuZyyqj5AWtKN7CiyblwqK9iJ4QqTB0hypsWkYNqoqY/fU64P+bl3ogIHC1Jis7QRKVGG
0zitKxWIUpeCxvof9hsRjMohqP/XsUX23aktfASOjIRW78qWXcT5+yAfT0n8uRp8/4U+111loWUc
VRduRZtqz7JjuXut86X1mHKbLScLH8wiO4ic2EnXnOe6SZyrYUgHpIvGm9NUUArrtP7U9lax0jrL
+1Z70guEIuenrii71KY7QAd87SmpGtAAUd4mCX8TzLijDhJ+L4Iy5LNT1Z8nu/t1ZDT5lTj3WUbE
/QpRoLimSuHvkDMdV5EuF9elQtQywPrTTseSJ6uttdy8AZHBuXk6gthFNFyyrdlbK6srWbP8+yQf
Di31EXwh1X2LwagimDmdZDmAyMadfGDxKzxt7E6yLk3vYUCEdSiOL1LrQyFRrQcdJceH2Jx6XyUD
YaD79lwG0xdLpdg+WIQKrpaMcUkoI/U/Z6cynLq7azBtRBkQTGWLLxqrIFPtUiHaibKilJOd3uEK
ILK1qaXbAFmYTRMOhPeL8nsAccHJ5PKL4g3Q39p8eLNyJu3lULnP6Zi2G6Bi7aPahKhhWn1ytzVE
VUJE3K6D0XaHDFQtCo4BmH1sq45G7KAJMvXinSUHtzSWi13CXPdBRmuXiAHR69goJQLrWfLKr/PX
xLztT5GJAoox6vpXPEU/u1Vs/sgN9yQTyPRQwoHXFJURQ+nXLK9N5PsIMrCg0fzuB+fipmn2Q6vC
b5JOlJreEgA9qCHDaHHD0pFaMJD0TMake3XLrkLTnAmEqO0tPz/7CVRAUZti4Xlx27Faidow9hM8
L9GUE7VDbca3UtK/RtORWPFI73FZPIu6ULeJOSG0xJg8uOe1LN1CnIRIe8YY3EVKbOTE+zKqcnFc
ikQKN1R/E+LjM++11MpWYu1DFqJWosyqfOQm7QreKeKg66Xdch65S66Vnpknd1RpO4a4UsFEeu4j
J2eJyGXxRImVs2M3ylmGRwVnPVD28YhUjKgQm95GNWgtTW1KSRqK3bKP4ko/8jFH2e7vw7xrYlgh
HDJx8OVoLTYd69Ya8s18XFHtxiGneNdyNCVpjR2WvtFMByLYdHipK6EIwmB9t6OomE8pfqCfyO7O
0fW3uUwTv2A5+eBEPIKu1cjHyq83//ifltZ/jqv8TDx0G+bfMF0FkXr3Y6cfN/8mUTOftMmTe4iw
K1TxvVHb8jmbmokGrl4S5hFJUSM2g7j8IqnbDdIN3XeHFaGr1HQ7RhvYqfXVtYqCYl1iYOEFUM28
Kv1mZNWAhh6YxlY+mr477i2n+QUsd9jECCvKwY9WjbCO1E38KBz0wZyuOfpx/bNMXGfHmOlsI2Ea
FGqwUcxhkrJ1fpgSFtlhs5JKOnKEZnXk8G2HGGOFu5VdRm/MMw+Q8F71qnVWLa8duh7DS+kWgIub
V8XrORg0PxSxo1srVxcrhH9ZgHoioLONiW5luvrNz7qLxKrnkGGJOCDBkE8LfpnEokME3/cAj5hp
qhOdA0l5LOtIepBDprw5fkYPhXvWGYtgLzcVdX0LTSqOrnOZgonLasy65Ljs5RHJ2yQlkkv4pkoP
ogIO2rd6hHFV1C1UzvG5Kp6rWO8eOgZCtVWihZ4yJe9GICOIl4X8EO9VyjFZwSEH24OisVB2qPtV
D9VUd8AbGvGtVXocwP7D1nk0ucpEW/YXEQFkksBUIK9yt3xNiLpl8N7z63uh+7q/N+iJQqXyCJKT
5+y99vowZ8FDM+Ljz8uzHY4Wqn8eSrrFHh6zaWeWsMaurxUQGPYLKWs0TP/va/1CIQHS1NzXpOiV
jhXc5esDOAq3suv7ToFryjq4OBM1zP2yPsSZqA7ObM+b64esIOI+gUaBYaj999J/r7dKvsZWJ07X
lxytNuGSTQtxoW25vb52fRBmYDImgtl4/ZL/9QmIeWJu//3i68uWWTLfncvieP3F19eCaNwotxN+
NzdMrNc/8vrJONWLs6UAEK4vWbTVb21b88cwSh7KaltiCL7vDCN+YGb+O8V1cBwNcQOIPLtMhFXd
Xx+cBdY/WCtr999r2TwUhLhB5k91LdGwNAaCzOv+lFqpdU+z3/r3vX2stksZkH4UdS0pWg6btiAj
Y2ixKmf/72MSkupdU2bSQ+fL56PKMs9r8Zy0zt3iUh0MS82sqO7lveum2p0Vn8P1AxEn//MwWc17
T9fyNMts3Rbi9yH9D2HGf183pVCOsoWl9/qDbL1UZFfE9wTe9bdVOfv/zqilikO0xt0GKnJ7VzZ5
+CBpkj2YSflYBeF0vn7Z9YGSzNwQC1Qdrh9ev9aAsu5bNcrx63ddX8NRkWFJSG/Yw02eq4fufVYI
9x4u93ISov8IgwZKyPq6aecDSVLJJkgcnP/XL4OAeWRyH91cv4LK716PDXGOF86/co67gxa66h6z
qH1Pgli9NSKHLINpse+vnzA64J56xXDm+uH1EwBT5G2dUTCSvKFBjo06RslCeEPM+psO1uW/r43o
nRJm1tr7zKyTnTOjmABnGT1UuCF84lnSrbAho3l2Vwc74QrI4fBbHkA9xw+ya/GGipT+wUQ/1BEZ
oUJrlsn1gdplIS2LNE9zmag2qpA4PI2wkGAl9QWAh//n2fohfL3XoiPLj2wNF/3dGq0SEA59uj4j
rjlnfn3qVpdQv0oYr8+uD+NVKLk+sKlFOHl9EXRtv3dNJt5TAvClnJ+if8KrVeetU3Y3b7q50Gbp
2MWuxof/HqiRsTpcP86vrodB5q9yNR71q5OmWf8EsolwHqmr/8iqAbtBg6QpAHf3dH0w625aCDhq
Vv7G/3tqZu5XnJowMNoC7OP108Ow4BC9Pk3AzoD8TxPGHIDzGdpB2ft3xJyZCJIUzkjiKEaI16P4
79PAXs5rV2YP+4S4Axxm2BfkVpuFhsWu/5l7+R1Ai8jKej8R/+VbxmNIruOp7Ic3m8N6jokD23WG
/Ihm6W6nVVWb8mNK98yKk2+v/+9/R/v67PoOMMOKtjLkWGmkpJ313vSbNJSHjqC2kxJldVRsEtI6
aTaa3u9HqZ4z/mvLmnDoY+rQeYc5BYyGmtwBSL9olp80mJhXU1qxKq7t9c26PsuBNmxrsCDcdwfj
1EK2CGvFoEtUkPjSbLr8rwODRZnjptwWhKJteJqWB/T7abjVkfUl80jbCutSjs10aiM1/nsQMp5O
gbkeuXz+yA2zPmH5rU9uUQMdvz4tHHcwtten1+jV67PrQ2oHNWonFxrGqp0v1ziWStQYdCg6/r8n
VuXaxTHOAQGsHtH137w+XP/h/z7scwFZxiA3M1g9TMuqUbwejvLqOb0+7RYaXkVuz/5/78z1PP3v
w+sz1xiJt8LAy+JdwgnkQayyv/8erF5G+15a53TV3l/Pg+tDvH44MuLYLXF7ub5UBRbhDqFDNXKN
NRiuiQZKG3h/h7L8kxltQ/qoKPCAra6xf0/t3hyPKZAvTPIc05UPUUtiDK4P1w+TGAqxEWu/DSXl
eCYYstssrT2QiqIl09l2Sl8Q09WV07wJc6J1I/Kpfd2p2cWYerCn9/PtZtOTUa1gXeoRcmNLAuew
0s+MzrdmPuAbTW/yso42MMoYlC5VdFFoYW7CoPeYt7ebcc5vc4NbROHWlu9CWT3rdeexZFSM0Oks
VnV/BDewbm0X/QH3vXlYRhKElEMmrf3aNV2xkwxhULH3A1ksbbiLO4IoZbHRhpz5CDJBnxsui0Zy
J01DebMxa9tA64iFGcwd7H/wdMuzkNmxqCr6d0QSxa18r8eazMI524FfircWRr+y6y9R2Ogbbo44
k6Oy9FsMGVF/AfyKniRhpKvpjF7DhKYKXioPKFu8G+s1I7oTqHBpUTCc9pbKHMk3dlq/AlHROvQa
h+m3tTkwzuASlcL3L4N7Cec08WICtoIi0eGaElEaG7SrBx3wrUig4xOaWQ+/SYAjW0dJ5U2L5ewD
WDda1R06M+IgwKGLpeJIywiveDtKdDHji+usrUuCIKnH2m+bW/e6thgG7BhbHYt0L7QZI7CG3r8f
tT0VxeIxf/ygeI62zox/v9JUCpsImY6zUHtKvDkOeDTkm/zjYeHOh9R5mEAgHZh46hfEtKRnOCQw
6AVvdIVLF898HwIMdkJHJ2urlzCncD1F2m8XkC3TTDfrGWQmqrvJouXH4pNe0XKjrNlka3ZwW5r9
V51DRzK5RD1jHAhrmkfmjZFNYo6eSJ+G6KVMWxJwFT4xHNx+RjtBSEzhS6pnnupWpAis5c1kdq8B
9wsfyuuGXGbyQXNGOA6/S9VuDBNiGTxUOTNEL+umr7VdHrbBwwxxfamdv1VGql6oh5/zoO06h43g
aAz+WgAOSkRntHI7y42+NTism3Iim9iYlje3pmFBA9LQfmwiEuEaifgoDDp5bqI/QFxwPDFnfhAN
T7Ph7AjCRT4SIcXSpM60lR2Sln6ltdHvlnrq/TnKqp3mvERaUWysJA+2TVbQnxmKnaW08rJE/MCx
ozMYG8ZdOCUdaMr52Ouf7Pwjz53tYds3j21KVGtDXhf9/K1yq3ejG8CzAEhyBKHH3fCCIlcAO0oi
jxTPfEM1aHgL/NWNS2DqppunfJPY0cGSmr4ZQHapRL4AEqslIkkwXxn1Ua37RUL6igMxVDf6gyFC
i8/Nr6E7fAZh3QB1Kr+T5W0xU+BrWfSFODf3W/OZCMXnAb0kUxdoqePZBZm6zja6qXd8em3T3Nu0
zBABq8D8pX0DwkS9J6N1W04M7TP3Ik2+LDfGG6FT/bOmJ9uB1OGuai/B0hMgW8x74nkV6bJFdJj/
kpxNv/opLfoPoydQXu/me5lQ+ffLiustaQQSjc6gT7JCF0AmezTDgA1DzgmvKXuAYMnnwEHaNBWh
wJrQjtVEkRVJo/a6Pcde9zObhj+RAmdR7ZrcCh7INuy2jHYSb6rtZzXlvih6FgINDG2WvZFxn/mG
y8C7bbp407b5K3pRTI4de+gpjclLQr2pGoKE15xYlNHTttWyF2D+D6DTnE37OigIdHWc4rsfj05s
fpda+p3H5ldbC8ICG8j8OnsoOtz7YuznnZMzLIgNtOxOho4omsM3gy7olAP7G+fyUU/q23ptVBXz
Ooj9Ea1N9MLIHxwhlW0HuYF712wnTa125+puiJJNXCq6JatQtw6nY2lwU8jRCCngfbBeWDVV6CXG
scnjOxshxqbKyts8LX9zYR/rWn22MRuvSd5HTpb7Us8OCFXoBwUdeS1jgK/eGU8daWYhqGq/RoG+
7UUCkWccUl9ppNGbWjdvNKuY/EBoXw5koygYEKLHYisJlTI7W+3nqXki5o0xdC73dAH21kInMyqe
i0nfSVK9d06k0A+jWYktTjOtfHP1MjkNXhg5K0PszyAiaOPZy7x0mQ9/5ilqlq9yUq9mOT8MyjNz
Ve9UON0soDlTBXmuJX/SUOqmBGPtlC2cwdJkoibbYxoEyLTVfow134nJun+f4+rDDbMnVfWXSaFp
1MeXqMsOLRqcdOKcSLp2B5INNM1wiQAHImgDjNZklp9W7MC1xhcN1ydUeSs71G050sSdYcbBhwYa
QHZFaH3M3fRBNnW+sTPtuXUA2XSx+d7m6dcITk/U0zv+sh9ku+hixX4Z4mMv86cZG7mX6eWfqgde
HsNhGlIU1RyPR0mI2L5kDIDmT9A7apc9A0hgau0x7PsHMo3IEHToj4+d/dPKFjQFd1gytol6LyTI
XwDKG02ORF7qBdim7GJ2xUMKmmdjLKO1la67n5R7fM9bAH3Qho7lZHXw9lPE8jPyiIgcTdLYz4Ri
lLf4hpHw2WDTTa7IKqCzQ1e4s770vLuk+vjW80ex9XuNEWFA+sxe3EY7s/I9Ii6rNn1vc+jDW4Nk
+tIy910yHqYy2LWHdix2LYeFRYKdP7PDacNsL6b+H0EB29VtTJfq0JGnprcEi03uJS1hffYiZZ5S
7MaYq3d0gp8sI0I5RZ9WTM2r6ruL6Xb3vZN55Dk8VF34YeXsG7GQEd0wZu82nnr4pOXgMZoh5UES
/blwbjARABtfUDY0xkhFM20doSMw7veSfcbRZbdc5rdEjzbUAbFOr4rLpX9VHU3lJXOmDRyeuyyZ
2k1tQwTUJYIjkYdPpcp+qm5qNnmXjX7t9iRGYjpsIv046O4fW1BEzhHk7CIczqKlyq764KPvuO6W
3twpYN52O9wIuneQU1IfxJ3SMqahdQBKFO0UyN1XGIQInUJaaILeYTMIDrLNYSTyZGFBN3K/N20X
w7/jbIZkzP38sc1hRA2ppu9MAbOhbeI/BMB3AWx7bnBUkg/utz71/cUARMZuzDo4QfekyRnsptt/
yA7S+KzF6F76j6Z1d+EAUrSNySh2U9fPaBE0DDgyhPF+oWtcPBRhtUy8OqQj0Ot6Tsc6PeTL4BwJ
mXy1Y+A93MH7ofo2OmrjeeTyLOHrJPFFaiUJcyMMxYTTpY7/GCw/Pu4kVE3k9yxxfQnj8peQ0Wgj
jZ6xkngOWoegkuKvAbnOWRpcEgaJYEHskM9Z3PRhfVYUi2FX3A4uQ0PyRUBd3WAgeqHWfnEYWnhW
uGZFmNPXbLEDSJ1hunVcbjVq9lOnXxMGuZsrAqSSFo5q/ZqaNVfH6Klm0e+sIZ8oxrN0Ix1qMJWh
2wjj34F+dne2ypWQZU3w3qbx2SrHrWFaE4UVoRmxDdtB9ffaOFXHWEvvRUhBTiZtYVrFXtCZqutl
pKCNhj0mbdGq3Kch9Kyi8C98K9ipKZq9yKi5AjhptF+afp9xmR4DJSaSgTumlbd5BcYMxL3cZKht
D4sVNn4LEdMdEy9ZrJumd9Gm9j+WdiJq+RITzFrQhAb4iPYurbZYGe+TQcqdXtTvQBZOfbFAfC5X
RPNHLQmunlwDs34ZPVfSphJCA+XQJNjUekjdWcZgJpGgF84e0ZJFNKQ9eonC3KNmXCHWZ9KDgBzG
mcx2Ze6kmJ9MXV3qhCsw4ginklAJppI/lh0MftZBHM63kaH2sZo+lumEcuY5Q5G6IRek3uYGx4ko
8VucGMhGFvbrCq9SN68teOtVg8y3ats86CFvZnvWjJ0i8GjjWtqjLOVuAHC7LlLlBg4qVqgZAfV+
pcuR/pGysGniDDrwfYjEX1Np8y4wB2DJWEghGrI9zTLwdlSElsvZX2p4ByhMiE2M8K9Q43dxBCMp
Fb9CdcVGTbT7LahJrJu0EC3wgqb+EDu6CVXO9lNSTjeay1liW+YnDZcfMpSr85AytTYZ3M9EFaWm
8QdgX+4jlcFAKQxfT0tr/YZtTI/YN00G+066lxZcWmOaDrYxONQBSeWBmmuhp3RviVGDo+7OWszZ
VjZy02bVc5IV2JHUCTCmv5TUz2PnkupLk2Kjsmg/kjgOtXO5VUjYK/k9G+5XlS+Jj5Ct4jTtH+xi
fLfb8QuS6GGZZ0+Zxkc5xRa05BFEL+aLYGos+CRj4TEH0Sv5OKT2Q9862DKS/GZwegYotc4g231P
rI5E+1w8Bd2fXuqgumGIkiBG4o5uB/4UFTeZJS/SUFy6YUeeE3OMRrfvKnYdQ1mMfhTr9wSOPJsD
qZhuX+zCaP4TBdaAFtB+YKBCgEsSwGxe3hz3j6M0RCLmyuLLu8nruoQCmwITfF3oJ2bpz1BsiTnf
DE3PvCHaa1VxU2TPYPNchp3BgXPSa6pIbKfEYCc2GHypGRdbzVTCc05tCLCTph/aBbLB3R7NSWFv
x1p/07KMUUtv7oMJ5t4UEIaXgUGr7d4Lh+4rqpHeW+JIfdEWGQXGaG8sqkp2X+Odnh6ppC2owxkp
VbHrGeWg+DXkIWSu5gVoc4taGJ7jJN+zHb1FzCnnuc89bYANmLjmfLTn11LG2TYw95lkIF3gQ8WD
Gm4VOTCl7N/SIlw71Oz8g4R3zVWNxw2BWUlj0Gklr07bJ5hIZ5U+TxN3b4tU7101UnIMqmNM2DIe
jgiJdm0XhvJ3FZCRkUbVbRdGO0GQyM6dp3OVmn8zDcNulEB+X3lDdfeFIumZgXi509CobGqu+K2r
2ewNXS6lcWxvi3nnQgGeZ9rt6LlqP0hD6GwltsAaJ0LGVCtp8f5lAb2QOP4ug+yi2xpQ86QiWSiw
GD3F7SECsLFBtGRvmtL8HgXYqezZUHaxD0vjwza0g71M9E9c1Dyi+i5LUKfwur/hzXxSUY+72oxu
F5DDkH3T1CMNFgrBctdERLjeT9xNuRQxHBafSGKQfg+/5FveBi4RyzFrlEHQeT7YL64xnecGGAmc
ObLkRXM3NPKz4M0CifIQp66519bI5aiaL5mlQ32Pi34Xx+zTdGr/qhpfuEaRgSCqX5dDtW3Cec/3
MQXvQ8C30ZFYoefUMDWfBKz9C0bSYDPWAeqhb3d6rR3xSm/7yc57qk2EqdaC4ozoaqwT5yx12aay
RAWCgpdrE5Etvd66QV7zrivzozbQUuVoJmjY/ik5eJtiFA9altIylOJtYG5phOPgk/6z8lTc8BJZ
8ilc1MHIKNBlSCgfqxMVAKQ99rCOCbu17gVCY0jCNKzu3Sh8qH5YeAMmPyPOyikaHjLJTk01+GmS
kVgUqb9FDUENs1mSBzU+ASDNdmi47hN7uDBWwOinZbcyCzufTeBlXMmts3g0PsPC+bT79qXVOTFT
64Xsi0dTFb4MySkkAhgKOEGy86ltuFqwdaEQP7RCf+s7669mD/SVUbq1guy6RKcZk3D/t5dY4JgY
jnV/m9ZwwFkAkMGt8GbjPVg3r44WXhZIhSC1L6mpFhp37VdVT7va1l4yIok3diRGbywpvHULNUPA
2UIV0xeli1Vc6htLZqcy6P4WEgtF1C9AKZE/Nf2jncmzyFXrmVpPTVUgv9cBVE+JpvlyzeftXWOL
FZwo+qT8ivLoALji1MTRTk+t78hp6FM1TAFJUiVKMd6bc3WbKgJFmzo7VgORqb1ebVGFf6ZGi1zU
JKHbirdJyuA56dC/BQXgYGvLn3Duozs7LhAJj5dCM+A7KSPaYHoMRvEn6LBQBMHvUmhPJlFCkyqj
Jy39gJlYWIvpaaGOGms0b2fYY77ojC+7746mGz+WI5N1HIDfXbAe7Cj7mI3hNS3wVZO2AP2q5H+O
x9s5HW/KBHleEH5SQnwSrBpt7HLYWdX80VerL0/nRq7lLorApYQ9bqK2ozZfO5XTnile5IuZ1qwe
mwTAm3QTog/XIpEibYtLnhGnVFp/cmeUTNC19yUcL3oNQtotbkyWcGk7+64sHS8fgdwV3TYe47c4
a6T3W1vVlyWyv0FVobU0y4ccWmNn5ywuqiFtyerA452XYtwG5MejcsKrbVRnfEaPpjYgTsf5i8vi
MI9gCSOyQZNEp6nXFwNnI5rzRQpfZ6YKgyvEC1KMnu51y5SQlBinuyW0zzgoP5WsP7JluRvgfDFW
UzdcIa8qhdam9b5blGgwnXBvNolnjz2CY420qGS5xbx0glq77GtLbC3wBtx/DPIoM88xubqGRR8O
ZDpA0UcGPjk9kHX+qUq4fyab5o1NP2UjqOg4i4sbkb30MvUJUL1vou4tGhiBr6fgMhMxhbBE34WK
EwX/xO2SBXs64m+B3d3Sub0LAOWzS8CHltXGlhSicybzxy4y3/NJSTZ6EWUtfirHhfIkO26MRfx4
lQqEOk0ZmsfVgd3YI6Hab1WXfLH7fcIF2h3B5pOpvAQ+vpc3q7o0VfBOeYAeI6JECWjUXzQGOY1B
2Eo/W+nWyc0DKiPaesksKBnqkHxI7VLalXbLXvN1yuntLr29Iy+78EtLjezpJ3eXL6BoFpmlh6K5
KUqNAQE/YOuk2hf73s2MF0LGgXOYFg3fZA6ykpCscHLC0xCPbBohJzDb17wqsYgtnq393ObGScuY
YNU4EZhE2GzUnEjHnmHs59mtj9jj4k0zk8E0GSL/o80t0Hg7bffXD/+9BoY+4bpss8C3sXAA4q9M
7lUdYeN2XpJlsKY/TW+OjIFxE2Ch7Gn2anc+ljaWdExOH4o+siHRn9qi1w78P7vFoFDtZUCnD4g9
W5uXJWva/UCF3ozcw4aGBmTcPZIv/Nl32ers4u6zaONRGoO7t4Nfm8xOb86MT3Rk3Gta5G6JLkNy
jrN3rQeoWgpKezUaP0HhcNFQYedB8FcksvdoETk+2ADpCiDOesH/pFiWnPoUj2vJFmnnyEbDF9hf
kWt+DS3y7ZlFOOiDIyRmAOl0rDrXfHVToN/Wrpq1m3r9dfE6gREK+dQI+d51XuDngT0sSJZYCm+Y
k8uiqz95dVclctgk2fhYhEyfM8c5NpWkpWnfpSZuctv5biYLiH9Y389W9pCsowNXy2kbTs1Z6uHo
tY3ginBJgcdVdiIfo/DrsJ6Y4Xc+xfXIZS2OxSAJ1LHYvR1EGElgEyg7dAWRwLArmKipsCE0hs02
saq7JhnepnwNWpySYR+I/HeMl/amg7QR0t7WLXbKInS5wc6C+YAQWzfS3+LZvnHDX7MVzGQb8tAc
NpxV7BQsj8ljPr4EIoYu5LBHi0IRbrBYb6YOlsNUTp7jJuydbWvcMFPdJ7FuvKYuqzXsWHa3tFim
nHwoIz7Lnu6LGuQte+wnpeevbe5kW62RMUKL8A3GCBZ2x9zjZtI9hB4sg6vo0CZ2iM4hTareW9ue
28HErG7yHpvrtHXRCIa00nRPkCnfZZ4Fs7Cd7qjPBSd/PtKqDAaGKyBUsLgzcR+7iT2cRu6SU2SO
lypl4GganowMIKAuQL4MZYWsioaVVX2nSQ37pRgP2Uyf2cgs92jKY5d3/WYOGUy1C80n204/e5p8
3G1KbVMgemizMjqGybAW0Oa7hcVlQ7cyBHcyNfd6njNYMa2/5Tp6Cj5qOiyekWrUrt2lpWeJTLY5
hVgDe4qRh0BxVhYlzc5ex3cy3A746zw0KtXWLSwo6TNjD7Um1vQ1Hb946UfmZZwwkBHSfRNBqaC8
20xN2j/UZKb7LfFGK5D/TF/+JrRqL+vp20wQNYyRtia1VHVMhhriB3eEqJaBV/exftON+i6nptzM
Ns7peCGxXOp3biXFXup9vYMQeVzqxN6otNhGJoEtS8jNIQxlex7pt6cOAvcknV5UgchU756ZmvH+
FwvSHzqyQdwmp6ykrc6+FU5tooheGXawGKBI1EV86Wzmp3VD074Sk4YpFh5k5ubbpRPcjMf2DUTP
trDW+rPEGrcMRytlJc3i8qVQizjYZomaWZbzSbbrTKhBTkP8Bho+O22oazPyxPFubGXEaaGNEgN2
SyOQC41tlrJe8qzJPdsoAg/kSoGWE9drlXhEthUAoNZL8i6b+BXpzCUsssbypJRrnkJ9sWTy2imO
bWB06pDEKQImLntsPi+N4j+uLX4lfiI6MaFiWWMko5zh1XIthMVpfgH1OZ3D8kGnhcIZVWwC3pVt
lLbgvtuG7R6/26jmHUEjA1NnqiybWc9WOVXpJeFwkGzciRfOiVjtZbFnWCxgxOzc4aaMCG/BK/up
K9n9yc1gOyTzqxhxXQ728NwGeD2RATX7giAalujubooXvkj7laQE0dYJ/1ZC9b7t9KeQGSqNQ9cE
jBLOtM1V9Q2/mUM0J/eD3muETzs4YAaH2I0CY0Jdoac16dCZhI30JGwWnMlWAG6NCwnXf3Uj547l
ZirMI6CScqGssDjnZGV8T6H1qZu/w7R8g54h3AJQuFXfL63SIeME9KGDT+BbfLc01U7PcFAwMoRe
02Iyoe+hjcPtyIxZkeKTRMO2jbR3t5HOtjcaAtfitLxh8mdvs8UhHU8y02Hs5ekGlQ77HMy9VKzs
a/eAfaQHEyP1uW0fExHMJxXozDbY+sgCSY4dltNOgwWPDvmx0zJ91zj3MC4oDPX5ZZiMw9LqdIWn
5rkbmIiosfPMsGi9aXQNCsVs4a8Pb6K2e88UIzLxaw7xvcNun00wd8VhmJAasR3oJwbQkatRsx8a
fON3IXkkWkmYNeFO/thq3005vIuQXK8suEl7tJWy/x4dGvpVQgsedeVTR1OAvDcX7m+haH6I5yFg
e5hAb9hi0PnUVvdaZM/nySa6IE+SB01W0POtmVNuqcpNiRTFNwb2fPbKxG+r4kcX499u0KlY1Hgw
WHv2K3R7LLO/aDdIr4R+yryXnbFpN3/4jxLOqiih/WJl+wgELmJDP9WSQ64T6NwE4r5u3eRUtpzb
ovZDDvJmrlzkgQzBjdq1tlE3jreVsxWoZ31nkqRt9J/zXN5xh02ogsVGVtjnmrJAB1Lt5mQ17Hbs
OwhtQyC/VN8JJiu2CsmjqbuBF9W0XqPSinlG4yQLy/6uUDhztS967eOHFh6YvuqgneTt0DJmW6bi
y7ZXNotka9S0COsG3hVDX/ahu7R38fpg0X3LUdKeri+prCbKiM5DlSr+23aNoAmmQ478EU2uyVpK
sLqjuVD8m2H2q5p1OKiMp6SPE84D/bUFL+Ebpml7oTg4Slm+XNzXMI4kLjd62mWbj9smYCOTj/gg
kk0zlfWxntqnwa6WvZmIeDs02e2EZIzZMdM50WT1nouHYGOnT+EIT8xqmcRRwrHG4tIHU0F3eCua
tr8dKudPVnBAiyXb5JXR3HZuV5HhvXO46TsVTJaO8QbUsbsmmGny02bsounv2BtQxG3G8klvvAiF
srBqP6oakguOLkqhfOs29l3ORMyvFtl6FK3bAOvgwIgVZs4atDH+JM3sB2roiC88pU0/7QB/o1wM
bt0lvAkVexW2ZbvUrCJv1FL6McZ4MsgfoMiZflhygUfZzr0hmoe6T2nDqPAlm5l/Su5LIQTpRpt/
J/KDk0AYt7ElBr8r8nCnZSQj1Ibza1toNPPuZeqGYCPBIHv2rHt2O7M+i+VbTs6hEcRkJ7+24gRd
8uyrnvDW6nZH7acRYlTM4XkU1XOTIqboOLnM9gkfx9ltUPiEQbQN4gaKR29ubFd+rY4TCnHoJK1r
Ci8w7YuJ8jpj/rIdQnV0kfycMCo+G2vMeFhpTNtLDoAtv9sMsyU+opLm624KHKA2SfbkKubUpk1G
ESyQkyrnu0EwPbBk8B7do0BhVfGCcdn2JtL9obmZ+zTbI8s4zkNwR1wI1hd6EakxIdWx+ZnhPL/m
hfXTLNONlP0dVSrY4uicBnwFZ6eGIKjdpbLn7F6rM+YodyqJJOVsm9M5EYfa6o7GRA56Pj1q82Lc
9GiBTHTAuzI+5A0lbueKHzMV/aZQ7atWdgt9rpSbAcfNxJlZI3pqnOjcMUuj5/Zpyq67GITFJpEz
77Suc/12KT1XRpwt8UMGmcELWevLZg9W6Yhmklt5qpv4+6uPTBEnFkyCxGntJ7T6z1Smf7smWjj7
zf1Y877ImPBC8tZ3amk/QkETMklWO33CBE2Q8WSWTuhJEGV0GJjYWhzmoRl2CJ9YYU9Jlzzz/v+x
/zZV4/oh/QLatDT9W1ffaCPbKiv8mdrpT2vaP1XWvTpz+8gUIvDMRIOTbxOc5UKUqgO2A9JY1TvM
UTVSg5VEkk3kgbPp86Vmy68zdbYDcQaU9tcIRserC3Ri6zSr6LDns1PLfGJ3jsOkgD+cZjHvba6g
Iiz3OQt3oLQ30ce/wM0KOs/1tC91ZG3Y36Pmp7DbV3Km6EYX5V0td0bAnZM1Hbqye8jlAP24+Gum
Dtr0ads7MZI6XVbkMuA7rdb4GW1GYBcY37b5w0DT2UaLezMhSfMLAzQC0uu41tH0utFpshZjk8TR
TVVqpFaK/KJwq6VFne+72dK3yOYsqovR6wu1N8YphDZW1USw1H9MfjCENS7/VJ4aNqUhjk7SHSOM
127dscLv5yr5icp6hU51R1Fo/N+kckpFF4fylk3YmoE2jy/GErlnOhve1JI97lixsZ3s4imqmnvR
EwQBppo/I/bHHK2rQ7ccv7d1o1K2QjXjci+edYKrRHqBqfeA/Bvo31T9H/bOozluJV3Tf6VD60Hf
hAdu3NOL8mRZekkbBCVS8N7j18+DpI4o6fScnuUsJoKBqDTIqgILiczvew0Zq4EkxoC5E8ipbdko
xbovzs0k1H2Wdps+U/xVGbMoK+pdnqmsW4kJh1nIf2/I1k4wHcOUCcgLymwtiubadzBu9wW2CyCO
VFep126iQFfuPiZDta66miVA418UlUV/n+UvPgm9MsKM0vWVcKWM2rPVlGdDNLvUTcZ1o7LeTZrY
Ih6kQxZKUGTx+kvj618KY+/rzJr4BNqkw765YBxyw4Tm3rmveKQ8E/wySueRDMp2wAYOTsteZ1Ma
+CwjBl87Q1g5B704h30L2kO9Kvwk3aiEB6zUugyaO0N5WI4WJUaKI1jXotKe6iG8B2HJchQdKrPp
IGpk1imb9DtPj24N5pSNY7fbuJq2bqFeezzJIYsu25wEGdaU6ygiGoljZxRWC60c9BUwSkqOz2Kn
ABdTp0TN4XKHebAdO3VjNw2rEoKNLp4Fi0JJDsZQvXhR9xLX5CqiaaGWt0nZttw0UP68/KMWWC/h
YL62XY5ev7bSRVJsEb8nXzYirFCya7eCL4RkSdgXWUXwTDnr+XQfmPZjZA87oelXZcBSVWm0A/I7
0D0MMDotD0SzdtrF4ZtqKOtSFDwwkIboXGNjljxhRf+lypANjL8YuoEPW3xFUPfGsonEJU3+NHnu
qhonYxs06oOLD2tZup+CdkbEh8FB6QFSALTDBSIdDmaK72muEeBOnQeBilvr5WcEjzqQV91d2RGL
aXzIsLltHSGOYWjnFbcpRIaFO42HrHVX4WTiokQXMiYHHZ0U0qzOxnSqW91Mn6sarzJF2GjtA0gT
3b1rEF7WXWgFpnPXNyoLNnPFlEsGGo0EYLjGQ4xBJ3QT5MVMvXrORLtSQKmWuIYOoXa2VBvPUHQD
I2LubeHt5kceeYGnKYvNhRFkcNOh+nileVPq9cmsBmdJrpFtN6Z1C6XUL0lr1esMTE/vgHwcmr3W
kg32SadUyleUHLB6JLa66CsUJMGlajb/2p58eZKo7EvtK0LwzI2hWvBcm7at2j6mghAYqkgzI32r
QOyuXYtFCQvFHrbKnAZETypEdkL4I8EBVr9e/bl01E1bGYfWttFDKXCGjJmzEbSwcwKabXPsC6M5
qnnYHglATKT1emUHfKRf1EoxXKW1UdxGhhLfsq2eX8uKvIb/iE4Rj03LQwvSC3x1WZmi3n5vpqMy
dGtsDcuzrAIOQB7CND69DxL1fsQ87gxrc6qLW+Iw5S1wsbtCIN4hq3TsXU+lK3ZvHeZeCQamGz5t
sHofiEA6LP1eU65kP8DWw81QYl8/jyoPcEt2AYRK0tZ8MllXW3WzBGFnIuPyZ10SOksVUZ+z7IF2
1wjaJSKgbcb92Ri67wf2djeOkfXXv9UbrA2Q0ulJaP3ZXy0tVCyMA3lS7fRenWCtdvJBGMlBZX2S
j1hPBeaFvcim0ErvEuHpeV96AKfyom+uZdFy83j2gJvW4RC1927lJ3utJJaY+X3Lk6NxbvBAWCbQ
b5plZg/HXjD5ylPHyq2XPmC9K1mMEjfaQmwwVm8D+15/wKuQoNn8tlWC6lysvnWVb+W4xRNZF+Mo
36kPsWycPMcnIEH3vi3THdtpZSmLIczTY+9qD2mp8DmEOOulWt/JcVTOJJRRlQc5kJkB6isz19vI
1iYylyOYXlg1SX4jD2ZSVpu44tZCKisIlq2Vo3XRp/VSNoNozm94w3BX4cHMLD73ScMpAHVFUut9
nLgeB/YD2ZYghbZpGj08E2IPNnk/JBdS8DNyoChukKizV7kfdrcxkpqrGlWFu7EqraUH++aetVe1
9HsreWyIvnHfmf1TMKFnZyem/TEbzGyRKG3+2aiKV0xloUtW2ZPTRenXocigDUb6SzYBZE+c/Fsz
sKJIyamQ4ciXnSiYOCZx8QZWNIvqQLQKSG6KCo1hRcAPsCZmudPRe8q3AbmQVxIRe72Zypeksm9s
EP5fwj765GRB9SzYE7B6q91PGrnbRRwl4yYsfKxRXLW8wUweXc3EZgqaDZdlnR8XUConhcVPV5Y3
skH1VZtJwivWsigbqpDgUOQnCssdhnrrV/jD2gJitpLFZh4gtzVn3Q0Oino/3gOv5xz4NHk0sy/z
YDlVttgouooK8dxHju+SE9wOpdm9fVTZkNVeu81qclqyixx/UAQ4/y4g35+X4NlgpO+mLsYukhTo
GbegdNeWZoQlaBEcuc2UdaMM0R0iBuGyUs3mc5ooJ80sep8c8c3keMG3MjWfAXi7T72lOVggN9Bm
ezshquKWeyXL9b2t9c6GzWvH/Z9q5MX17mPvdR/NHCmXwFzDHuAfNMXTTWYX1qfB0vKl7/fTrauG
+ca1UuR20rq7Bt3vbHFt9s7YmtYrvYzFI4jCCMGk4FKK+DabNO2kFylCC7rVk5ogF9jGQXnih0Oi
yM/jU8zWaaujtXCMYyPZtiUqKUlGgiuN+/EYm3qz1TNQBZlB8r811PSotqO2RdnGP6quZm25UexD
HEMEyJlwucuuM0An2wJq/043o+CG1QhLOtW2vvrJNboS1kvDPnxRN/54K7uG5qQQlfmz69DVv3XV
oTnfCjy+t11jMvu28R3oqeiA99m299A2RW2ZcIasI+C57cqiD9Y9dqGrohJk/bz+JtVqnJUjb1pr
4dTfyAP2svZSR05iI4vq3E/tYOL6emFuC6Y2jLsjYtmo+vhXWlgOb+cFEUFlR/Oqa5LgLxNufghV
EekH639pChfZG3hK7AadXY6LChjLHjIwvIQbHVXhFaCdYS3r+tzxbljdg9FHcZOcEP1knd3rq35E
nkmW+sBLT0iU7WRJDgQ/zd1FuOcBZ2YMeTAN08O4mXvovQ48Z0Uq19Ku2h/9yH+sNKTtzrKqcJ0M
Sbdql1dYqA9J0qyE1oOuIIDSbJTI4H+HHWSwho0IH1OZYmJZWn22eSwABJgriU3Gy7dyXVYI8BHH
fespiwjnE2qaD+9DyIbc9JuzRUodzWkHGZi+PqveKHYycJ8pCR+CH+b/odI3LbFTVEL88kTZUR5k
AzxU0sHzydNUAB+PXevKnzegZVDpp474z9lPS2AtqAZ+JmpYk+Qx84tWIFRhTvBx8paEo25nr5mW
uzehD/HGLYmny/rUdu+Q+xB37rzcLUtoMUrQ0j/L93mBKpQ54jbtjVm5lvVtwI6ob4snsjg24kQD
9qoRqcvUxHJWDXplX9v8mhbyZTPiXJoNHVLmprKXVVUU0yrLby9l7Xt750JcS1Ll22/1svhbnak5
6lVaxuveIYaK79W4D7Tx+0GI+iZs+a6TAV48DWzzoxpBPhBFXHwmafdiGoX1rNjZY6OqzZVh6cbW
UaNg7aY6qh9owD8auUr6DIZHpjnMp76KLlOVhE84XmJqzIQJKkNZ1/q4d1DZ8sZIX4EKZ/7LhtNY
lunrWCDq2dbaR9+sBQjS3GHH3ivX/dNOUztkRQWp+4XodX/npRlb6wZql6Olz4WrfsKfXLlFMDvf
Zxoyg6E9AUgY2k2ZFslTJ0iijUqibhQoXJ8tb8kA6bp96iq/uFbLKtkICGJXeeunj844XhGMzJ7V
Xs9hPXnePg266NYz/G/y7SbN4T9YDvnZztPu5PlkGYb5hPlzgKAkpxWBDcws39giJ/klQpL0KA96
NrTH0miB15oOEgcKu/QSgORR10JjWMg+cDnnl8C04cAZ++/FH0PI7mlRPKVpku/eh050YMGG0jXr
toQaMAzTFbot7kmWshgCmt0hey+LUQWKBXjqVe/UJ5uEYHNVEwEBHSbCZV4q1dPYkVeNMqP8ZE/k
rcMhqZ/zJH0C5tF/xaL52LIefa07C0pW5uNgn0+L3IEmsFDYyM/haNeH35IOIGQc35jp9ik88Qae
8iwul9slCnOaWixCrKW3svjeECdKig8yOMuOcPc5fFQ6bMR1BKkPjhWU7qYugPj2g1VfBXp7LUvy
ILuYcz9ZLGd2kdH7xMsa+yYchHKVOfC6Uljq7NI7RBQ0yFercG6WfSrFE8skISZamSZ9eKx+ZUuv
XL+doqnJstJ88/zWmf/TScVZwqxM+wbCEIP8eI+383svrfhl8R41kIL9UDT9ZtmAw7714zS79eYt
RygqsDo/6py6bVYxITCgO0jCwVzRLpVwnEOpRdUBLssTe2LzXkCrQm/MuhS1jaRsBJ7c5od4kI0m
qvYrcCDFThTgBJtOL7aZDd41aXT/IfRye110iCNo0QCPCnon5jkdVLchte6nBJSNm/vK64b8mvea
dSxJ9aox71PGWgOQjQ+DqQerIkogEIEUuCOauR4Y66Kbunk3VR6BU1tjhwnJjr05ou660UQL2Wrr
ZDrHxvYOpOcRGA3D5FTUVnWyQayRQq/CL6WdXldZZD5WemHDqfCRA5nS8KlQCCDMHexfzySXWhNU
d4Iv4EXezrSYsZbFWGsXcktE3O0yue8TGEoIeIY3keehG6U2OSmSxN72o6XtI54RwGHSlox2lB+Y
35rtmAr7ZHB91nYc6zd5gv1dKBT7fpgli9DjXZSl4Wzr1pvGRTp7MLT2qB5JdSYELlHdmqsyEPzH
Yj689WsqI8fbQvl+hmxpxhGH5N7wsCCE3E6Oew0isb219Da4Kyw0K0KE3tayKA90MGyrvWVlP7OA
EB567yDr6KAahAOJgPRXntsaONN2/t7KkurYB326jtOkedTC6Kv8V6v6t9Dsg5eI3yrB9BGji/kc
B6mivTGfk9jEFKrIqB8nfU4f9N6rkb2dk7mJutCc9Ps5pQUuJU6yPZQqd682o7sn5Ul+q9dISJRR
5m9ing0Vbtg0ZbLp95csgvWV0oabZCjTFpMCAx4frrqLmm+PyjM+6qOPCMPCFA7HbK54PzRJiAEw
qNf7CSLtuh1wXK/DQT/kmRavQzNSniDJn3t+hS9m2F2Mutef4C1kpMXrv3T10vYsl65GMFwKN/ze
9bdRjUngsZ6XMWHEZ63K9AfhVcW93/1UCLtntbO0txbV/anl93MKt+i3deUBQpnKDmfxWgw8Y2H8
kxAVxlq+jFUEAcL5ULgRCpPOWaDbta/ieb8mX2Zo0Cp4qv5aK8sow1fXk07I2h2V68z091BGjG1C
qviarLxyLeshvhM8lZVqOjjoIs+9Sfq52UL2ai21NXeyQy1r5Ut5KB2TXJndRosC5Yzv/WXLqPqf
W7cK9iPz/MXn1tglA4E5NS2zi5ep2UW+YhX62JBMvX6vHzxf3Tk6iXt56q99QZt+79ug3btA46BF
dtjxj/JgIvTJ7yg11naZol3StHC/5cv3PvVIuuP3PrLZEiZiLR3GMiEwQ/9eQfx9n2WNID49v9QU
EF/ylTzUPs8u4EnB4r2u05yxPL6XY2uKN1GKjpk8GYojSk2/jUO4kiRNXVtMVw45sp/GYOFkL7Nx
EOBrCrhayPV1bnhByCC7+CLILmUy2nDEPX3ljlr6c8Ou6RDwe68tdN1ekWnVV/JEeUBaObvUu2ru
KSvqHnyYxZJjC08jxWnmaSLdeMQMoVzIIlSmfFvrKC3JomZAGVXgah5kMbTCFQ9I7b5wNe0Sp8a9
rO5DtFsbAw+5aMzGp1ol1csWwr6SrYopzjhpTjcYZRt3dTa9De0mRrvvo7ZAT4mTyHiMa3SF2I/O
H0tNUBPMTUU/9fgqPWkeziR//bTG/GlZhgUbMknD0/unlUPGfNq0RqC5hKW/lUroKY+LTZP74KJn
sfQ3dfRZT/29WNYBTDQXCI1slQ3TkDCzy3Iisk+JmmQ7WRrTcs9UCcUnUdduxFoXWmAYXtB2G1Y1
8ez1UNsjUKYgXXoIFZxylkJYJ3km6YcK+SzZ++1EWw/ATpfO7OsRXkylDi/gzXy2Fv1NjP/FAQH5
fasMzpPQePvRHWAdue6l7OKHeq7OXHg2VUw6vWlj52lo9GhJID48yNbGivDEGONHXwU93RhY7Ay9
4jxVkMY2WRUNG3mWpvWEI9soOrlK4j5O0UG+paN04oDSKxnA+a28KCKRW2XKVhbHePw04TuLhlVd
3Ne+t5Zv6TbkxtQJ5+u2S7RHA9ZYHDrHJtHJeAgBuRgjqyNO2faxL01yL5FqeeBCjbtxTAzkhn40
DwoYhvdTpmkamUSR2Dd5tOomrJOgu/ODtrvDaInQYQI41PMpInmDgUw/Pr/3UFvvoY/05Cj743pS
b/UOoqUsVvOAcxZ3Hkue01epuURTxN26urlt2rE6Dxl8exYAQO0rhbtVIJLZ6pb/Ety0QZe/4OGU
ghP0Z68BA7bt1DgQ/fvowbTqL66uZC+xpwF/scqPumaW6wZlwgPRSOtYTGqJB5Jrf46UciW7lg55
Pq0Xzu2U4A03ipAniVn1t1Phdgv5fhYkxaSzymevAKqolAOLMSU29zWkynUeWs4TwIGj7NpE2qfO
EXAQNUvlQxHRkd8h9/pyabOP+vM7xOyh3r5DnrKmkt+hgjX0EGblF+C73cYrY2OTiHjaAQ5IVxrC
Hg+y2FVxttICoT0YTf29dXJ9/aeiiLVyR9Io3cB2Jk+iK9GjwCd9JUZRnQDD91elGtc7ZJPREVXC
ZGWjm/dxHLsnINDGN6fe14kyvTYl0wQi5BGEcs6eXK861cQz8xbBhV7Pnvu0DLboZaXI3yV9cSAy
h2XU/Oq3YovIMzbDRrNkH0DvsuxH2BHYQHtNap0SVV97gxIeSBs5y4S461rWl44GFgiic3bQzXyd
Nz2WEX7LGbobYvziDs7bAP2Vbhu4aqmzvZ5ti4NhgAWdS2Xkg+LJq/GtsasCdV1VHYoEc4PsIlvd
Tsv3JBBQ0Y9IUKEEtkkq3zwaxDeP1nyQxSDprf2EuaQsyXrZQ03JH5H0sVGmziKo7/O5fY7HUWCm
mwDXm6UUYIfp+lAg9H8X+gAmaxWchRRCt6f6wXKd+I50evBWXyT2slW1+jNqG7DNuxfUxnmGAX+5
8QvD2/lIB22dIMnu4p4kR6OI7kXvxRIB6PZZoNq0QsZRPSGdigNam4SboVTqx0qoD34V90jqYJQ1
Zu6TGeGhEql2fGiLsscDRB9R7R/9C3sMyNiZfwOtvD/oWmPdmPPB0MAtmvnNGIXWrCjWHoFg7uH/
gbWsjLi60iaWFe/927oON6Jhyybr5GldAAp/DNt0K4uyQYTVK7L15vV7NxsklV3n6RnypnWTlF59
djpl+d4BZRmWZtH49X2YWrfLbTNB6pMnyYa2DYdVnAQelAsGknVqkw2YXYfplSx2uWdtsrAADSHw
xnF988lhS7fvXUAAsliPY7BGqUbsZNGO84eGdNcFMpV3B0N9Uzet+VSMPgQ291YdIuNI6gIJfl98
A4YltlFVsKWRdfIQhll9gHMFbZm+Ysr1jTdVxVXTZZ/AAkM9dz1tpQonuu3HzLwY2peW2ALEGewq
rpAxg/I6N+ZVHt8KIxQrQXZoLeveGrzikz5q6l6WkFI0L272RXaXNaGpiisWrT+PEyW5ABXRKOvK
7jqIpE39yYdD9TYGmwvg2uX0CfKLs6xcMtMRqX91noBC9F7v3kue91aSc9WAysV7W/dL6cd5cpL7
0VOeR86pv9N6ctXzBPij59v7zW2z4M6/Oc8dfNCPfn/l92N8hNkYH83Yu23TsdshxxIf3+vlq7e6
ciBh1oNsoPt7dVYx0y9kuZ66r4kPMB9/hqOXmvlRvpKHuhzRVNGSFgOxPxs8VYTDT2XDDne58NPr
qMeH8m2Y9xG6WhnXajRr983jy4Mci0VBt/jwj//61/98Hf7bf80veTL6efYP2IqXHD2t+o8Plvrh
H8Vb9dXLHx9s0I2u5RqOpgsBidRULdq/Pt+GmU9v9X9logm8aCjcryLSTOvz4A3wFeatV7eqykY8
mOC6H0YIaLyWmzXiYu5w1qwYpjjQi0/evGQO5mV0Oi+ooZndu4T+rmO51s60ruMBA7xWdpEHJy2d
ZVaB9y0XSti7LFQwCUg2fhQbp2oy9bdDOqkng6n1mtww1xq1JOMEKr/YKqrfLt77yQZybhho5iGS
yUVIUNTMdmXm9EczS4ejfKX/eDX3QDklYxkH7jRga3L0NPWqCdv8pgiB0nrG+FPJzcSVGbjj5u+v
vOn+fuVtQ7csw3FN3bE13XF+vfKhOYLj80P7pcLG9WhpaX7qW5GccLeYX8PerslvzDXl2hxxJgO2
MSAdMh++V0eVi2xgWXtHheTmKjWEieDNUN+4oV0hoUDd4FkmcFLRBbD6/iwXbfW1TKoW95ngsQSu
fw7Jhj8K7TGJm/ZBhzR1G4PllrVO20RH1YNiKIuJSlJl0BXE8+dzTLgHaz+pK8j7rfkI1iJZTnaW
7GVrlsc/jT8UP42v6OKqbyuIlp6K66nnNYh11N2R6PPfX2hX/8uFtlTB79w2HBXKl2H8eqFbJ3NY
sPrZKxGRHr0Yrp+8wn7qclFNpCwg9qGWJ6/xe3OfI4taZ9n1W7+gbmEKoyN6HRhTdSCsAx825geX
WmOLaeZc2Tkzfli+9Dxjfmlr33sVpvXalay7Sr9wr9Cs0ted00zPTbMYa+LhEwYxG5Fq7VWbGs69
6akX2Z6yyyFirhUwOT3rVCFvvKw7Z3r26vh+IMZ8zxzw24AJ8INb4eoADZdDgm7pZA6XzraDQ9sX
R1lCJHC8fK/vLvg8o8DXFZm36HSUH4G56CvPeO/CqY2RvZ2qKUa1mlif7PIIlEeAdAgS9uFwK7zy
fhxUFYO3jliS08zfxVc+2vZ6bE3xSaD+vwMsZL0VrTE8ZXBY73QHk6AwN1MMUzn73406n17paCHI
n8Z//TL91XI6/JoXYxX6QfNb8V/3ecrf/8zn/Ojz6xn/OoZfq7wGJPC3vbav+ek5fa1/7/TLyLz7
90+3em6efymssyZsxpv2tRpvX+s2af6cxuee/7eN/3iVo9yPxesfH57RzyLMijlr+LX58L1pnvZN
02U2+vGcmN/ge+v8Df74sHxOwm95lYXPfz3r9blu/viAd6rxTxW9NJtduqGbpmF/+Ef/+takGf9k
psHqAPyAoZk2M1uGAlrwxwdD+6dQHc11VaHZjq4J7tUasg5NuvZPU9fh6DlE6HXbcdUPf16A78+x
t//cv3+uab/OriZBJkvVVAtTBl3oBgbMv970DbIpIA3b4QQh3l2rudgUzWAcZuTH1scJ6yE3hgzR
qBB9vxCGIkQsUotNWGxDr4W2zK8mFclXP80P3eAGG0/PTqEVrEp059mInFPhKtc8KD6HilPMtind
FQZGu9otHnpgVmcWo8PZbRzrPz025tnq/YEtv5ghXG1+cuOUwQby1y9mZODKXDbOJx/rrS3IvyWm
Ul8no8K+vPEzmK92sFLTNtpmpGiWLUIf+LgO6qkIjNcmmEAeDt0Zf+XhSI4m27HNBCSpddaxQoJG
9FV7sWcyAiIe8Q6RblxAgAUfPcd76eI+3Ikhu83tVkWxIK+WbEw6nBeLbg8LsdlaIvvW5EG/r2Yt
mDkWrWR4P/sdIrJMvtE+boCwDog+QImNUbsYVGA1QX/xsDNb1WiJPuAf4yyYy1ExXJvgZ6+y0VHu
gAvpGKxAQ/X9KvwP19Tit/qXa2rZFlwc17SFo4nfrmloB47ljnCbJzL1GNYgj9EZGLc0tn/f+WJp
FsRCZEBSD5UQOG/0GULJi2NghBy6pbYHsgwcLRbnDomPXYN25zqzOo0g/raa8z4RmkW3sJcXXGjt
wXWdclF55kc4C911l0BK7oou2/uDWPuGQ1apB5uahaK/j3OkCgIruhvYD1uLJPZDWMAFrIJ5kWAM
AHhKkywSNx36ZLmTnDsADqLtmgiXeUQ/Rq1X73Wba+lOl1k57nH0zVUHP3DVmMB1YnKMY9de2wV0
4xDJOJAF5i0hpGmHF2f6qDUnwkblQdeTO7wr8bP7cSCKOgDuBf/x02Tz/Wb+eVGq/vXm5QEjbH7l
Fvewrv32xLYBBvRKkSA1Yn6JsR7dO3Glc+kiBYkvoGCRp4X7zjCt49AZSALwyLLISSAIsm9wF7/W
MvPUNoY4hE221gNl6zYrtyzF499/Tuu3n42t2rbq2DrUDTEf5p/VT2tnU7C7KEDDnoSm1NfAG4+Z
lWJsEfThqh0t9z+8nTavCH++9ef3c4XGWsaxVNd2frv1C37/U1kF+YkUqRqcFfW1bGL0BBUNNFSl
GqexgdEJSsa9K7mhFsLAr9Jt870rGtBOhri1b/XR9R8bXaRXgAOYzuwviPST7AyVxzxIuoWHvtw2
9wSUYhQ6j/lEVrbQbJBIwrOO/+H6/br5MAVXTxOaqYFphr3L0+TXC2jbesi6LAVNYujYZQfBHovp
WbgAWlLBwmLpW7GAtYs5Ela0yoGVQrKvZgU3UPi3Yaj5K8Rpgblzkj4yG9aFepGH2HBf1YzouB5y
C47qFK96XCb3w4RcbI2KrNZWzOwq387Opn7TY1QVIcp3XTqQR8MUGv8EWO5ahJAj6spOTugfIaU0
RfaTmwKnC4JrZIeDkxq1cDfgYrD8RohWIqy6ot74BbLBHonbo4Imodpg/5Wp2nANF1xfKnX7ralF
cFIqAV8HFMOqDUMk1RzoXAViWjvfSuq9xy5/AWI4O/39dTf/+kNy7PnxqFuuZsxbwF+vu7BaMzNN
cKOjs2y8Acs6xexvHLP6iHMRE28XQdStnJ4A4/gSq070qqe4w0d5/1zGNujj2LDOgRKJK8ASuCZq
tncbjWgNhnNfktPsD8aXto1PRqxfDZoVfY5yhzSuMwbnOBhHUi4puEsTTcgus4xnQ/Xm3e4tjANz
hTgBHlLdZC+1crxERdofQPm1MEpd5crP1LteIyg6AsXdBZOD7EYpsh0JkHKTGYOBSakFm4dtxICE
HUyQLDn5kHQ6r/rUxUNxxgGiejTsG5nNcGqzOQp1/fcXWHPtv/y0dQObN1hirHUMnirzpuSnucGq
IOGjqqEf/7+FzP/DFjJxeQp4xm/VTp3WXu0fFN3DNlRzd6gW53V77FSmvs4d9HWkFDM8pG2XPevY
x86cvk1QazZj8zAq/bcuh4vWxvohMqZvGNtaq24M75s4eE6GZloF8fClSAUq+C2sl9524iW+Mq0r
igevtU9RrcWLpLYQHgDDrIUsV3NzOmatWIeV6m/bLAUPS+K3VZNuQ3BtjesIEvgeG7CiwePRL1km
kPA4kVrK2Ufd4DcFQhOiVZggytfD/O69MFyi8ozjKywGTF8TID1VjobEcNdnTKMtmQlARna+FNEr
qzNYoMqkr9Pw2sjsZd1r1lPtaCcrfCkjxA1iG2f4GbrhO80mtqqL2mnn1nfJMEaopYkmK5aphUCw
3SrblNtglbkOmkZ6fgsUiQeS1W24fT8byWcHoOXKHElWh52zxIHW2CJTTNLSIJE7q5CFDkHl1AIo
rCBpEccFcoeltUaa0kXdSf04EfDEouIajY2T79fBXmlQip5h/o7ptrvKqtY1e82DiWwH1fHHGPBG
UBPXVJPhBUGOO9Ka7Sq3tNvIr45wyxzyHOnt5Btc4LrYYlofbJPuWsm8e49U8QoDn2Uu+nXWdl/t
YViBaYu3jZpgEZqX+lnH96opll5e6LDc4HUG4NgAYCzRI862jm+p+1wwM6rQYscQQZKdUqKjEFgQ
ndx2H7eo5LYB0frIqVZmDMGms/nvRcPXsExuUztTjprDLAkWelfYwwaPCnE12qjWKQM/sMwhsOI1
h7TNIeB05tUAb2thTIgm+s1OjUwe70F5KM1xa8EMRZAiImgfZ1zpBoAOgWhtAVoau5A2YnUDW0uL
7QfUL5EWgPMO62iRwkhbKlrdru2JHCuBF2SqOu2qshVtkfZYgiLy+c3u4+tkeDTM6MXK200+VN0a
kYVbSIrVwTHt61zE4zInobMBgraOtO6LTrAhwSdoqYS3Dc/5WcP3kJWgmXEhiYoaDFqGdnw/QuVM
drjv7sGjPw74yZ/7AjkU3Br5l3UXeASoRbDTm0R+F+iFBo/MstZI/ePSqbVr5KmQgqvV/mj77qYr
Df/a9ZDnirJ7UpVb4YSkTvKZry8M6DshfqjjkEFVRMmLbE3yMhlIPGrg1Nb4WE+F8DHBsU1W3eiX
p8D3jB4LWNQnikpJtmK0TqaGm6YFzRUAloYxC2JCvTri2W1/6RT/jOcVmoR1/Di2SszOrhh3qFdc
j0Bk12YsrlMfrw9j1nGC93xj5B4YrTZaB95zahGO01lsbFAo2rBbb64FUWjH8sdTd29HyRlLwrUw
Kgc5BHQxpgmHE+ho/docolNbG+j1tEa1iMz6HuBps1En9aDYSDsMNrfygE/OxPpyASPmgcUWuFz3
obd87MaT/KCKOr1qtPITvyHcCzPH2elxigdBWsBB6yfE2kvzk+Jw/Qazi9cFqoMbI4cDmbaJQC8G
pGJere0E4SKIcncaK9QFj+1sB6kkXGpKqWAN77z2/5u981pylUm79BXRgTen8kKmjMqfEFV7f40n
gSRxVz8P2l93/9MRExNzPieEpJIoGUgy33etZ8kGSIYjq42WeieWQz9OUa7F8k3DcJi3tq+9aanF
6OfG772HwL2Hf1XPXbC2572TZpex8QfoCVBrJizymUhYKE2TfXLozBM85GzmjLjzwsebbU7yURI/
nrX2USEB5QfAzOi6tLAxVuSrqAuC3dwDzekAb0CJ/sr7fljxRUp8p6QcvCcyP4658gEM2TMmftAl
gequ9F5QjZrHMZLIqWtsa8M8GpvEferQym6tiUVjVwandoLtHAR4M/WCHmmhA28xFDKcRjv1D0Pv
myeSI7ygc26pXoBMzMmppdsHdBVRstmWtyoC5RShQVizLjrgXaj2hoOaqD+bCuIDiMcXZM5nL+IX
nrvk6PeJv56iIN/IdL6ZDRa2EdsMlg9j3PXWNydYvy9U+pozcBJ5IQn/Mps94RSnOU+rdT3YxmbM
432JIXsMoGRPBACv2oy7rVe/IRB9XuEZ/ERCsSKjJIWolBHhYrkfbTNeCVzbQjbdq8hUO8+rd40A
MqJK4PFpUuS7Iaf9Y6fafsxwnkfaONHzgHykp8FxwNayUZZ1MzSYqYg2GQHQB20m0b0o+t54/+n0
A3rzdkEXnLoI4wKFiUc8rLesnw9CJBe9j/5SVf6XoaCFGv2ID24uaR6PH0QKYf1MdM47e4A7VcPI
yUbEyR18X3tQEPnVDA+0eneBjK1nDvJVj6gZmc9KJk5zTMqzDNodA0xaW/avIQ0O0xQZH6aj9dtA
t4dTHwfatZICINjyjPvmfjen8fqgu8l4ipy5hyLKy5bXG3wxv/yY/93Ps/ZMGsF4qHsUmnEeZy9p
p//zvg+JO0UTvXpHfZns7FI3w4FMuAf03dV6XvZR+U89+sYfuAIpeDQjuQKMkudCWdHGAjr+2Zft
9r4vbwbB43ENfzK1URxZipV7VUInypJKX8049z2tbn+bpXFyqUl+aMC6t75JEgRll+Gi6cm4CXRV
fmkkQd2fyldP3kceUx5J+onV25Afk3lun1qbQ/fP3vpLRn38l+lpA2R33G061fyQrLF+Z1BqeY3q
4MNZ/q+u8ksfQVudlC63ox4n5wFO5AWvFcEndjB9QTnaDoAFfpOyij1TNerGlOc0smqm/0DEWN8b
xpOuYEXcn6bb75Zd2z/wYhbQTNU+TPFohA7I092gt+kbrqu3+zOd2SYGODHfVYzDktRPtOiajK8J
hBC7Ijih177IuNuIxml/E+barnTXym5B22owHifz4HWu9mQ3Ju2I5bPYZBW0eiV/RkHAejv7yYPy
RBCS6Jvver3tWMH7L/cvyCiaRy5XzXvhSGvLeTCcmrwhItobso0AtvctYH/dn4o6lo6PgJtY54Q+
u8LuD5VKcUBbpBLcnxIw2/UTP/rWHLC2vgEoJbBcxPdagWvZF85bFCS3+1NjFT8P2VI2aHR/CwRG
nEqOu2trAc0qXfKUO/A0f75IXwMShMT+2YhmefChTR+ModOfI0GGyn1vQ1/iovWDlYrZhyNBgilj
QkCiN3T9JiB3iV6KX4P9rs2F+Y1cDRRI3+pnUYjuiu8O4+jyhAreFKbwnyzt8BhrbXTuNS3BM0Gb
OpqsCg0v68vB+CldIAJEeovLZA/Epggj2dz3UK6xVhW/dJduQ0GH5hK5nqSDDxAcp733g1n3z1tp
FdVVoBUXn/r7xagVKFXhc00mWo9Y1MP9WUz5AGDwv4gD0azz/Ql6kPnfk/Z8fz9uBAWwmlL9mhd2
dw6kQ9NvnuV3j7ntzxvC87ioOaLrVBsZmEsvIB7G8b88fqz7M6hDtMCGy+aBwdM5JZNJmiqeoy85
yj+f2gkGgLZLDkvBcvrUBV5N8GUPNISj8r4P2cbpmi8oeYx9pzyVy9C0LO4/3VTwVL5aBFb02INI
Puax5YdzAXJjyez7rCa1u3+WyMLsYQr3kGak3aZWMwNLrAJS09PpIxtxry/76UBqrBrPzZ+cqW3C
mGsurAYt+4A1hdWF3yihh4kkox2fJJFA4QRYaIfxzXxneoBhiGcgrVcw3TEdzU1tH82SeCGaUWtl
eiRnGvHaGefxO/WB5jv6lJ4a6G7PTqP/giozfnPykBSzsLh8ApYu+pIk5i0v0M3iTF3SeS1MKzro
LgubKDGHLwMw2vJC08lGdH8KZuuYF1tLTyT8r+r1/sda+AkF1Nq9Do7fXceahtZ9rziIn4dBVy9Z
K92jg3dwK/J0+nbhkDAWEiXTklZBwNMxIP331aTAd3/7WHiGNWWtRToSjQ9GARvsvkNIUl+d4+U3
JS0rTIWfbe+PV0DPC9kNn/WEcXGusu4wjI75Nnv24f4WhTXFJEhOxjnrUuvRoV32Z49uDpoSRCiO
5gyFfz8xVt936QIeQMuQfPhjR5qCBpkBGUH+oeNlvu+yH0F9+nNqnEj/A2o8kUoFrJpcOF8GpBoa
qLxkY+C9SK3z3A0AbZbPPtbJkTLP/CYQDh1aY/R22RjMnzXsC6yT8yNtDoWplvjJEXJEmGbwRZWv
ff55V4urKEoFKO7UsWGn0he4/0EmM5nxXvXazy4CmiBnjTuq/LtDqLb8gGqJ6kCZ7JDvSs4BIa3U
iE3x/OfbwUazxuQkGcsj7+okMvmz19ZQrwOF0ZtnDEU4WgWCv+VDFNrJ5EL/5ceN2llWxSEzCvfV
b1OWp/xdMzQg4MshpuIhergfdpPP0tDM9tjPf409l+4YVFMY2FBRLa7thDB5WNBRj3SqqI9t5n7h
ESJv3nIaGHDYh4zK6vcunswLBCoHXsY0MxL2XFXVM/hJccw8CzQBSrHQsI39oGP+awNVINvo/Yes
m58nfBUXEcgtUC2EbqxgucT8uBOhr1irIOUMLmJMOUATGmG+0X758vya9oyB2K4cfPEq/OCYZsMI
G7mxwhFOXFuxBryLTD2LVXVsK3MdpDTeZrj9WmF/UcY4FJnvvClzsREvshDlduYu8ThHpVOP26Rv
VTh3JLRHDZHw901cmoBziSRefjRCIH14qRxP3BwdAvNUb57aEfGhv2To/efx/37e/cn3jbXk8f25
u0TixdV8ur/svoP743Pf8j/uN//zIMN4gDXGsVeKKCbWTjbe1bwnrszGC9ZrknKBL6cL+xIQT7Vi
2+fVW+VhKk9TVkAJOe974XdvafJR0uFiQlwW+OX6OpTKrsNm2eRKZ65bI1afMKGFRiSHcOhSvlxd
2zj+TBISX9GucL+9Tp+OGqR8dKXoMmabQNheFYqLwJht/f7Bs5X75wn9lHdhLrouLJfN/VZ+0ilO
HazRvOXo4xxs0WGn/yW0JX8tSWsR3jcwa8l6DVDmxwORSkO3TRBOIZ3rP1JyWU6wBQCoFitJ/MDW
doBPeNbZi0HL3r8ezjK5NXMSUUXeRitXY8GQNf3r/cNRHa1D8DOlXjNyDGIOO/sHs4s4aaxUdpWX
vho9SYJSdi96loxrmfOCbmj5rgxdJx8YzkhqCPhJy2P3v2Jax4dv1ZtEQfmD+LJOPCT3VeURUXCO
685a398YpuhgI2pWcdj0+MQzYCZ+tD3TsRcJbg9Uo/aYlFG/FWZ/tTME7oqlpRdYW6MqZej7pHHW
kyVDEXPhFZXeE1+iojDKE7iHlnT+HB9/9u60hG7e/2+ZGsE6G8G0gEQ+GlF2APObH2ZSvrYxQxUt
FjLiZrrWG9eh5JClhUbGuweCuc/kuu/aJ6CQaq8nNFIzBcTVlN6ZcIwWygwejhVdaBoidQDytx3e
UsIAPdFgr46DIGSxaHdOGiZ61oZGQFJr248UISEZrh1/hNC0tPXqGraqkZkTUbSWG2pj9GuQ8nfm
RcSxqZaIosa6kvBWE9HnPhSAjjfmOLwRUUPy6nJGyiVB9X6rpXNGiV8jkKhLbEyuuDhgLVtvcxq4
FyIBgNV5jxoAkRPAXeaHWQ0YlZde5ND3UDVA47SNxjo9c+xt5i34PCNV+8hrD1K5oAQikyirPp/2
joE5wOoNddXSOTvGc/+GZn0+dQjQT9VCHAH8RBTBFLsXEK/WLrNA2E4KETtNSG8XicgKe2VYYTSS
HjwhgcPjxNKYSwM5dRoBU5aoHtA37ch1iE4xEY96jddTn15ie4gecxFkW8BEYuvoxfysVVQZ+T81
4X3UbHPUpSG2eY/6Cm7qYjCMQ10WJkKi4DJ1tQeJLGI48ZyE5VAjir208lO2xHjeN+VoPQZSx5gv
zLO/DGDJEqP6n02uGRW8etQ+uqf9ivOU5A2/WzMBi0JNqDe4DluZj+TVL0BwvZGhrnHKe/2X4+fG
bhrNx8QiFdWTDktwPzskFgudbcPMn/O6TwEsE/vam0a7x+Z7LrvJDP+zEe7CAYWlt9JK8RMlZQAE
F8Rj4vp/3v8AfJGLRGGtVN1jhkwzFd43lJxUmJLBIPoRQwb8q67LHtKqcHaFOXbh/aHq37f6IEOH
4Tlv8xKHW4zjRMSjwWlIprIMTWyEW90bP+KcnjjVGvSIqc6ZGNebQkUZ5WCZFEQFLsc5QIOW0RBM
Yx/if1l38Ywazc+nkwNBKc9EQIZAxOTI4zLaFIH6s7nf1dGwAIhe/qJTPnfFII7D8knum9Ii6jaq
YIyNThKF87IhHLnYloiv0ekmFpks4ip6HaAMozy5rf2fja97f9+K/n2LnVlwiunl51lHtpwLD/F+
yx6j/3n3/ge99jZl5taHuHGJgV026OO5rjTla2yb2S4xyOS9b8qGcSxa8pr/8xiocDrrSWyvNfyC
YWQRRpxkaL8T36tXDAevKoZIEc3WRIYCL81x2YaJteChymZca7Y3HucFz2LUNfAy3KQgpeNyQ9eN
0qjP2G7qA2VoWqDmjrCwN7ufKdTY+lPUoe8vo1qcBvLtyBBivIiXHiz0P+QO7dIo5bu6b1xm6yuh
p+Wfr0SVOfkrRUCVcjkq7h8nJz90H7FcJyKrsnxFlEL+rSsnO0EM2TSTMRzUMk7dhy3F2bkR1Axp
hESPlNcUXix4x3EyjKFj22OI0CWiGzBgzJsDPYQWGB9zCdDrnolbepxqZkWK5p/7ATY+8maLozlk
C7cU4aVdWmAOgzrEzLMtrIhrcWJysCvTwmfsxdUuidRLEZsinJZz5T4c3G/912Oxy4EYdOjaTY4L
1YlgW6M2uGRzmW2LpE3Wucirc41rRVJkFistwe826/G490q9o7vLYswUNuGSebMjPtt/AJuyQ6o3
f9ODIcFswcAFOYhG+O3DcWi0c0NP+qJGDDGEZvA4RAHXm/OzhYpnyfiGJZQ0X0FpXlJarOQOtuPJ
75GHY2JwgvEZKldwrdAYCEvrwyxIqFQn9JZsWuKkbBtyT47M9DA0NdlFnUa2no86k7Adt9lKLDnk
APcJtVjTORsOZMPcTR7LIS99Zu9lt0nKmJJytixXPOeK4gVqCRXeLTAcfUOkz/DkOQ7LKEOPDgm0
J3PWUCq3FVVi13qM/KZamwGtGwhgK4/iy4cR2B3EgmW0zkawM3mP5Rud2MqYyMRxzSI/e3U8053x
zU1fxsFL0We/Wz2qL/d71OKZAsIth2wQEEsTOPb7CAQMYJLxpWzN3Vq2gfrCxKY92s32/rhX93QR
zAScpZW3b23Z7oXInOdgEJ/tFJubILeoKTWdezAnBDDm7LzUutO+Y20GvZcaxUaBIn4Xxgw7Oa5o
Ci1/9XN9DbIaynUdkAtYxhPRZEaiHXXBtRlXRfvuuVHIdD74aWyD38OasTsLIO3owinl7NJyGJ87
Qkgy+XDfWLJOEU+MwTFrMGAxWSQVQGsRD5TOS6wixcKAiYd0iulR0W5n7fHWdMTEkpaQHnAtXGik
qK0mEvOR0DqyS1Hzb5N0FAdClDl1nC5nOmdPT0nRklLiuNN6miexQfvV8VXjAhuLbCJwj6A5Mnei
0JsZgQosY0dcaeaBuKa/yhYntCJf+S3oc3obEMtvAQmQG9NCdOb7dr9j3kASM9fKnz6+BXmPv8rS
30Y/DeWYJ+vMjZsXzxxJaR57opecG/Vk/Sql5vAmyF7LDBdhrS1nZH9jd0kITITKVESrIsu5FOIW
eWoxZJ9AOER/WTlYZimREm0NqY5D29RvLQ0OFYsCfFKG6Gu0rm5QPdOZMl/SxOpecLsWXgYmfuqy
Yzsq+VDxKVxvKg+d1YHEW850bGfWKa123kSra+I1/Gpc6qrnoioWUkZ7ud8zPER7mt7QufHQ3BNP
sAbrlzwctLGw372xgBogyp8hoM4W9Vl87YvxsxmJPKItSu3bIf/U8x3zyVk2cz+fCfkMTqVu56xY
PMa/hoMsgD79iPZprZBWrIyWTNqUWL8ni0ijY5/QbYusnOhMxCLVREPbjJh7Rn1lfZgUK1dghNde
bSQ/vmQqAcqFvrb6RHcFEkVKJ4SXJl7ImXx03Mb/AnINpjzxa8TbjVp7ZeDugOTptD6m6ZdfuFt/
TubPIECKnBZk+cY+sZ81edk74ha7W1c2jKDNnP4a43Tj1577FwTYEcJ1P8R7pmd+KOpuy0CWfCKA
jHeln5QhuvvgSU0Z6yLss4vbpXH0lAYis3dzMeM5UfP33ftf6XDSJHWYKgoZNTd3ZHAeJ/uD8Dsy
XAge3lXL3aYdPyAFo7gzh39KR5+vsLZWcR8UDxNigJOPrJ5hgwqw4xJDQtWyXLttTK80naibUN7V
3V9BSfs+KrLkxY5oBNAlmQ4xiSDPswFnvl3YirY1Dy/VHliF/U+9638EzeT3qpoIYdfG8qGImSWl
SzR0iZR6X5IHTrOh3aFNzF7tdPwk8y5bcX7436b0n7DlNX8NrqA1AyViNYsDxR8grRLuoVOTzYK4
jRIphhtQ+7EMJ891X6J5wLLAjGCvebO5ickF21oL7S8tjM8ijeejDbz+Ys/exiA97w2Lr1dm9mvv
usOt5JyvAGQ8pFoM03YC0sNBZPNr+GLbYgjdKKm6cLJd51T33U3AsjAaq9tm1vxVmCIh/dtkXSO7
9FlqoK5a1Ws46Or+ndd85C00ma7hxGhpFa8bj/Da6R5lE9Qs0bCZvs9i9FfAPPFmuB8WHf6yOo6N
bgDdk/siTvQdwH9FwTQ5WJSSDpSZ0rXjDvaBhDd9ub6KrUbU1faOb7qzl+gKs2Bc4Mp2HnVbyAve
rZ1sgkVF5YZFbtHTc4QXdrhFj1SP5j1ckEuW68lngmWGnFTtJzE0enTZyNo1nrTNxIj8S47wrAd6
sINVXyzNFnhueuMqM/U2agSf+KJ0zpmSX21rtLcirmuAq9Q3Xb8FzfY5ijrey84xXgZSxE9BVxqQ
0jSQMKksmPnCbZhn7zurDbBOQJRd1zW3c2TGR8N0iRrMMpCHM4U5XzTdsccEQxZowOqs84s9bREu
YqAzz0hlqCukwtvT/RL4LAPosLZ2yRBpb+kX1891axH63glz/fcv2JnFxorNF7ckYB00kPwGqLBD
jaztAXMUR18s34pu3Zo8tY56XtSnOqKPaxjQ33pnfE7mUbsaXb+/33NcWOBcU+RFVh0SEFK4VzS3
No6XWr/JtfzdOoa9K/n1tzFsDJYR3vcfJ3XOVAykF6S4rqORQYLoqxwRXhh+an8G/WtFpNDZHXwC
BiOpXbCmlKdpkouUSMc3PP9r04q9RywonYzHIYsQFmoWU4t0HkkFIHUuMTAEaxMZAcjnVkmVBQ9T
roIHzsoJ8bchJGDT8q/RKYhjwXxyoE2V3YryuBiLwnZyQdfr2k1aMUehhGZP5PN8JcQL4ApLMTlW
0AFhW+9yRYaBmcCcvS+mZam6U1SYx2GQwa0wSEboMc2rEtnD6AbyyhDlCf9aDCyr6uUTon8inCdi
gtUM22x4LfVJXShe+FdJwhbrih5STZLsy2CaV2Nk1EeaxvVmJgR6m1a8tnMI8WJ3r9Cu3lMWVW/m
uHi/hmo7Rk39uXQev1NoyRs7G/CRyIkZWkkDgU9TXOx66AlYT4NQg1iyd+rqFxXeByAn5hM5zP4u
pzy2qWWmQ+Yjwc4ZsOt3rgyBN8k3V6eWDlB5XS6nCbGPYnWH2eWT86PXpbss4YcnJPblyWZqD4fV
IPdcyH3XU+DNreg1XmKJCnSsv6JlRqmNBxcBLOZwey38J8vC0df2ff/jc2FxVZBsqRcVyIOM9BGa
Iv37SAMrN6tXLcq2pRQpl7qIihKBNGusZMMuqfLs7EjrZnt0WdxUmx/Mxbc9IMI+xAEplgTHrWnh
y2+CzwC+tuU/qdHQVTO88jz4zJZMN31u/DrdFETQHRy/H9aVxYBNWnNxsktB8rEVe0dNh5glfcD1
0aCQi5EGNeP/Gq2Dndib2hPFO85ASizU66slI5tibvCDdXeH06q81WDiWw8ymd27AeYyCEE19IDT
JNIYTFcM6FvQTzUVvSy3/yxFE9O8LQv8+sZeBh3XsHRJGvIG3nCE6lvbELAoL7jztoWO42TVWH31
aGaOWvMW6D8ZLIX42He7YtzNxJPiWK6znFwWBLhbCljGc9lk+jMncDuuiGpov22bhZ/dnu9S8RKU
51ZLJVSNuTcYVxKSDWq933P9QBalzPZkNV17qlOu8hjJjzEC/D0zDgJGA7PY6rB/1jDV2lPrkxvF
WvmquWiyom54hXh2aXJlHZmbVJvKNinzZYl1YprF1U1+Jl2TPY7KaU56rl2KxMyvPpl+XOHs5ELl
qySySU/OeVHs7bKTJyONjoZeao9RDFt97DmVC6ph7y1J1lml3rp4lxZpee18q7hqzYy50UngRvBQ
mRvIaeFpmnUxXWszf4lT3XvpdWgLjRG892nrwm5/J5V+pHTynMHSXmluY+77UchtbRO5JqiTeMah
SwQnTD1vegvSa6wx1SmdvUm74ssitmWVCefLwcD5nOFTXxHm7v7ojbG2RBzfcrKJ1laHjSZOvzLy
PnYYsqtDF3fje4cuKavGYF2WdnHUNFveCCzdkNQUH/wglrAtHeiqZmk1qF2qG98GRSn8RyeUMKt4
+unUsty1vohIALE7RtFhmIMxTNP8PPXMc4hU8NbMZdrvDllxT1wJEjvPJDJxnDF+8E1kkxrfMZ5A
y0BPQYPJG9+ZsyCkjNpnhTkOpnD+xBqi2gxVS0aRcNuDQwFjqR3EoGvYgFFiv5VB8m3c4YjvvJf7
Jqe0O5lAntJyfB9KxFAwCLJ9aiV4W9wAC46mh1GiiguhPuPWhqeMIK/LD0WX6GEOCG1TlrL+olL1
2FnRh+Zo5JLLnqkVQ0GmWL76yi+u1Zc5MdxlCrqc7fpiJ2nnIEgpNGRbfQGyC2q4RtvnpZtp1ICK
ee+h63OVMq4Ed5Avpdms1dPyRQtycdKp1mZQ0h87FjRBrk1hqiR5tHVbw/QBtZ/GOhrygZilDtEe
9A7jMkmWmaLwyJzKAMUhsnU4Jlm3jUPxpKDXXLI+OMcubBlTETo1lzScQfpSd4M0QwpAGcIrAzXF
iZb3Vmjjt7x4Pj0qipjBsw9VOijiL6z+wZsi8i8smI6gERXR2wweePfGIr/C3VJUDwhMtj1I2XOy
N3QRP8RJk786yRJppg+Xxly6geCHH9rYBtXmVx9GmxgP6FhOGO6ao6Xc6tWrjLAaG1J79CbeptNY
U6zI0p9xCrsM9LgZvQC0GF7MmYyONv9NC6u7aE4sn1gBl/T3AiKUI+z6ZSkEZp+suXgDjVcdqhba
LEULQu9AFUns4bmYyIKPuuIAMo6QlmXjypzimDWecAaVQOHa7MAcyDiNJACvSuHQHh505yXpuoe4
ssvvwPQtxF8IUtr4VlvkqvUqF5/YqWngeM5fFm12UMc1EFCHWbwT7HFKZyG2deNCmUq/lLRaLsjx
unBotXMHqRPIbffp9Qhrmy5JTyKO3jtqwgc6eJT7WL5Tc35MW2xMjVWSIm2qJ0sDV1FWdOmZh5Z6
q38rDZp7odEzVgbIH+JjxNHxPUpGTWm96b6V7tJJo/yfO+abiWl9NU5ecRsg9EbCl7/TuXj1amQ6
vUpnlq+y3tHUJsRioJNsRnAzev9WevUlyUvieGcnHAVFsqmdDqnDSLei6AGlQ4+tnUlV52Hs9Zg1
gXx3pbAf7g8lifS3lejrg1MLaoZcNYtUj7ZcVvN1Vw9UNZFZnolu/2VT0lrDQnkHlTqGkWqGx9SO
x0cgKPEuwAJI50YhIqKbnDm+sS9GvXhjxXfFqtRs2lTlB/ox3gp2Yneg+25R+Yjdc2Y2Dx4SiI5k
z8uAXeu5o56Bo1F79VS3myXBcVjTsp21AHxclZ4QONfPrsPJtMRgYNN1KG0VNEUmipMVRdWDbyTk
0kXC3ED8fiWej5NvLh8bnClb2yZxrvCNVzdNmwNYbCYMBk5zZNkHumKIEaFRb0VEUE9hB39v0qAN
wrwiFo5xqv4Gj+me7htNEiSe4guk5BKAy+l0ygiiubWaZjx5SuQHPSW6gdAIt1y1rEMRQBBdOI++
DZaD3kHbPWXLpiHdXrNRIHmNu+noqm4M40TuRP5pVEgbJ+Jnty6xM2HHbIVSt5Wh4tQyNDcqXlll
Vh3oRRvbwm+Ithhr8yFtiVnB7dcdeo2y4TRo8OOm0du2VFIx8FR+WA2JvzPS5qZczyefbvJPQZxk
G5mRy0KSQQl1WopzSiTeTWYv9jLuxkbq7/tyaF+QhrCQl5251jr5u3SRmdhTMm/qYaxD8uMyVliy
PKBSD4N6UcFU3zIq48vU38Wgk3oYUk7MSH+1etVdIhCf27yBfgn34HmaNe86CuW+TB3ne4pR7M+6
uk+meU1Hmho1Griu/QqafgaKzRrUIVxjd7+LQOTsihmNOCWClS6qJDRHw36oidpFXjoTl+fUH5bs
rMdh+D0MhnqcZYyVQaAGUpRgL6wld7lBnBRzzoLVadBsCIU6OHZCEC7k710+6DoQaPXIiUYn3wSi
Ein0om4beXtjOVQTQbAEnohw6Bu5jfqlgZ1G9mm8b8YrVZ8mBB9GjF2CnOeA3jZ0c1O/lkPabdqh
eitNOEoIja1Pt5kP5Wy5T/DByIQQRyEs97cdx+iKVTY+E296ZnYQHMi/Rm4r8uyVdmBwTRc5OVyX
0GmZW/t2YD9XUYBSm5pebiVhSTmqJfPMizK0kFYNEX0a6fGb1e+0iVnypPJaZIO94rjojwYFldBT
/cqyzeAZ3XRGSmRiH+53EXv1Gw9r7uPsG2fI9GjW+tZa5z7niqXpF9TMYkul1F33U6FfhN7rl2Iw
GdEzLomGFcvbqD5LzUyfTU/Km2CKrMXmZ+Xq+mvq8lXEWvX3rftjWu+DjCytvddpyCcxXd2sIrhQ
Ruk/54kSVz31CJuMFi5nG7jgqRkyDDRImFEVLcR4+qIwerOGdrylC7a5L3IMAC6CZTWU7YMj4UFl
xWytZ9k7r7aPWHMSbvfBR6IxlmZLjKz/2saEAHGq7xNnpr6od4/Em3fUHXSW7V1EyJiTjP7P4pI1
Mw+FdhIXx0JH8wSgrj5SjYtebIl22kzc0EuK8WrpmM2SVC7OAVEcMdm2oakbUZjvCssezlnRVxuw
A9F352Ro42v3o88cbwet/zfZkfHWUHDbic2zt02ha8+UkOu1TsjIJ8LF95jm5An0J1M6VuNHt0Oe
IAItfmL8RG4PXQkBakpia02roCAW7HbfEISE/WYOvNAcymYzewEZfrWXnu8bONFy3yTW972Cm6Cz
NLQ43tRK/WUyRB6b+LFj9Drk2qgOGfVX+um9T04kbWZL07aCThvyagMXZNpkqNmNco8SCzRVREik
7Luefla+5GMSgex3HslqmUb9ydacvUvv6+BQ9l3nLW28JglYAtGZPPg/o94ETx0FrrUswPbRDpBb
hjRrLRwKyoZ1cpbycGMP5h/ezP8nLvxfiAtYLR3sw/9n5MLhe/hO0/+JW/j7Jf/iLTj2P3zdNRwT
Y6EHzeBfsAVX/4dpuzZaLt92PN3CiPg3bME0/2FahoenHcew7eIH+jdswfD/EeiB4+s4l8m6+X+E
LRjW/w4lsAMfZScuR9d0gTdQCfsv2oLuBsWcObF5A/6lEcFbqAMzjAkstnHJ01x7L5D/ruqBUKtO
2a/+rCdISdspzEskaKwL3uisGBs8CiiJSCbe6DONVzxcG/Rg2knXWRPQK2z3rAWiNSdAua1JCx8U
1KyqcVAi+xpwuFy+pLW/07v04NmdFk453Xc9KiDPu8a6C4jnAiEP9tsAzhX16MTjQR4mY3S/WO9z
VmPAXhdBjVXLH6wDowL41IVGj7av2ga9nB/JhIb07goqhQlDae6T1RvjuGJ8o5E6FKSpyAz8IqHt
s3RfmyrZmIG8NWI82C7hHrNG5G1MAXhUpFFSlz4EsSdXFXGKoyVOhp0VO44lpBxpFG8jtGibyMP5
lNiD/SD74Zds6xXUYXvfZlyWynpQ+0Fzfzpnevcru72Sa/1E16Z+QC/kr0hH3A406v4Xe2e2JSeS
bdsvogaNAcbjxfsuPDpFSHphKEISPRh98/V34sqqUGbVqRzn/by4vA/kjoPtvdea62GyWzqjrPr9
MvGWhPbYfiQVdy2oUbD1BT8rxQnMSb18O1K94x3P1Cbu6ILj/E1hEe1Nr5s2utEU+zHBl9YPHbbt
8JKTt4jmsFobmSOOiM1/luWQXodO+6zF+n1TmvNjbjNY6tImfCroELUuo7OoEgxM6xAessrEISn0
nwP/xxNBTO/MliDd0EdbByOJX6Hetvtqnp+rkVg21UbFToGpvmfy+3fkAcf8k8X+tiM7jsRl74HD
ksZfHen5LND3BY3zVHC0TfUADKTV0a0fSVMLbJxytkHzjr8b4XL5qkO5tlWOh5Ju2vGW3tB7pVpr
JVkuzlDuhrRnuUtUzRpkGIGoful44bNRKhpuE/Yv5r4PcUqTaaZVvMlg8JtGEe+GzrjLjJT2KGt4
+G6kBkwjUTiVu5NM6nyjIhHI0tR87r0B6RYuGK1p7ihgdzAGaeFj02GYnr27Kv3m9nPzysRj583u
S5919iP4iE0/D1/NvEAv1rCrevRTusYqr4kxPTYCRYPVlTg3Ef4RT8TkqLB0JE1t7j39dpD7D6gH
U/8zRIFPXOggWlxDSl0XwhaLV/03o7SSjgwDXRVPLh2ydQRp+sjIZTP0kXWxwGN6gf0KNj+8Zucx
hTOCz/x+VP3XVl+CLOMlSId4OX9BWtldQYwvi4A9Ms/6DFdwsShdkI0l+ChRkmbLRVihdDfCad40
ajCOyThQGQTdSusS654IskNH7XeMxzdqaMyLqn9tUk3ukyy+r6JU93VoIag98xfwKv6AD/STyRD8
xKdUnDXT2skudI94DMhvr8Z7WwYvTHfhshONfXSUMazSYkCujCwU04z6MuisMDNV7PJu1nZCwuOf
W6RedbupvDFZ9VJ9YfEq7xkiHSHm5nt9JtjI6c5DbRp7l4PbZMFaRi4DzbJISvgeS7qUtbZhsm9a
sVgDrdLv5Ki2UYJc1WLdsxJh6TGMyFcdtdQ6jkrLz/JIHBNIaJyH7jIdZKgx2d7aau1dZA6HPHZX
Rl8621oxMGkS77Nrd+/lHJ/TyArOSnxaWtZPtugPUF7IBmiSkIyYdBeV0WMrNbmacQivtCGhx9WF
OhGF3S7BHtO0RX0u9Ib8c2KC+qhBV5rMTPAcitFivnZiQKyCgG09jUseXhMPWy+S6T6Om8r3Ijdn
b55OOhq0FZWHXCtV7asMXBxhi249DSdkMJxJen7Scw/hu0IXhh+0PLqOWhPR0x0Emo3AW9yBGU6C
ytUoAq2UvElsHUwXhf2E6BODVTfBO6FV3dv5jh/695bCxK/NngWY6cWrQKbvRdQ0eyLI0azra/KX
9Av71Ura6dqkL4TlltDAhECUjoOJqebiMgB13E4GvY0qDLdVM6fXkaF5lIv7oMNXVwT2biT9Z9NN
tto5WDeI7ePCLZSvKmqlif+ZHxap2hc5AQSezfg0C6b1PMivhGWEWx3l5tZQBJpLMyW/O4dzbTc7
LSiEXwzmuE/Am6yY+6dHq7FXgxliNpyBh0yzy+kpDc/RwNnRlOqeacl7V0d/x2gj6uFPB15bh7rj
gWmzLMPyLNO8Qdx+OwyYIaThsHdZlBPIjuDQcHyzqHB3u4h1MdsfZk/UD2klj9M4yHXtdh4GNoTV
bnzgx4KYHeA6NSQqaYxG6AGK/gUpsloZnN4PUN2+z6GOVzKntcrBohvPjY1Yw66OstCcnVYre5MT
Q4XkrFvlkQX1RqrPIJ1oqc8jmg2bPVkLp3g1IH88e2EWbxx3F13p2LkbM6xhvZrGmWg/9M6olje5
aWgbYUGdCyywqGEnKWdxQ5Qq6FG8ol2tzWJaQWwiQq/aIuQmkyQKeP8xJiJdN9cYdT0zeAMVF+6R
WuRwaXE5lmO2tzx51DPXvFS4lTe4dJgxW/Z0Vvx53241jDn8sM6WQnDc6ozkk67NOPdkYtdqLlPy
sc23rZUSNFFo9qma9Jc+j772Kn5ztNDbmX248nRnGdUg0OtDY9PZE6hjd1hFpFJtC6+SG1fYi8af
aL66QY+tEoWSGkuE45km2gWr38bMPkCCtOIyFJby5ZTrG0Z/rMvsNDzFIV9vOybDmux0Yqr0FI4/
36gZD3swWumlRZu2RspXrMpwwCUcpt+pfZ1dNT3GGkgugV5rpVta82gmekeolvNMhnogyvxsFHJX
Vio/d7MbUndysR/77ud/P3k5C8TjdyAPrUgWz64umW3bdCj/AgAaKgMANSEej00wemsPF+cpcBQ5
s63Z7HVhvqg632vaPD729nsye9NF2FsDBd7Kiufqmx5Y2FCzdMO0jVWwOeJtN0s8ESiIzmjcWqYJ
j9rUJMcRfyCYI/mAL34idY7Gt/T06FFBAljFnh7vRIuZvWryjS3NfqVs/AqerPu1uGEvsaP4FnTn
7Uw8DRHUnecjgw12bMYb2VJY6G1iDsdm3rSNdenHhyJw5Rl2ZLNyis71NWBKj3bAhAvfMyPTWn9h
PkaxS+k6WDM8Z0HL0h42Lb+c+yQf83W5iFBcuwGv1mnb//7B3+htf/ngxVLbGI6pWy5ixz8vGgr6
b7URhe5j5swQFxJjvKsUR8/PopuDe2ZH2JQE+IJSEuHcoumGalM2cXdWzPJXk9CSR+hZRWTjamyJ
65ti0ty7VL0Q6mGf+irUGNiQCKQRjc55Bfi0NGxohbq2mJFPtB7TQ1CGNBI5ZOCQbtw9bQVqAgQL
p2yy0mdDt69ZKr/UBVOyuScnsTCD4ozRysf70DyR4NysZz0jnDzWD8y4guN//4zoEf/73ilc4RqG
aYLSEn/9kGjVxPUshkVFaHDGRJd2jY2HZta7Yx31+o6/+dkxiZ1z+rE76t08Uq4k/arqDaC5OERW
mmcXuxRJDWvfccAcnrOsFYj+lauYBaSesW4T7L6hN190r4D2TIgPx+3COTBi7o9py7imSvDt6WJf
Nuco78+6qxhFKaSOg0lMBh7mbevk3s5r3Lcpyu09R8X52UXAWo+Wd0CVd8JaE5/7PkfvB0So1pN5
q1gxrklSGdcQh6a7THCQS+NePzHB3Wr6RIXjleJYtYU85zpe84Y59oEMhMGX6V0S4sPRaNvti/iV
dJ/6HBPhQlY601bycIB3ReJZx3+6stKZjnajLJ+FBAeSY0haJcGbOfWVmfZ+1A/Dzhy3QgPkRNqB
tvJUIv22sj87Az/LgVpnMw5gI2oZCdy3TbgfcsdYJ8WCADmYxjKy9Bxtr7Fouse+G280jCh0zLP8
MtQIPCKGVE3pnEsMPo/xTIhjizi1aivnbi4DF5sIo2HPjj93VsNhoxmZsKZv5ji23yTix7hligki
Tu5z1oQDS/F7MHvfgTQBIYXkMSF1KXJkv0ZXi93tDETi7r3kAHUu9eouVtoVy4K8YsZAh4OgaSPM
9VxAZxM2BHldc46lZ+COKo1jFtJB0sjpSFztqCLnoBd1+AIOwvadKZ4YLEfH2sHdHE/6a94ybRhQ
kqYQn/DrAMXWBY45JG8NwZhFs0U3WpwS6ZIX+Ck38+RKitxdaSJVMZEWMyjjyBPmu9jsrRMyFmS7
PXEXAusyvqYfrtG5ax17wlYxkQKEl6fPFg6YWItQNYflVjUZwVvLTQnHj/7ou1Xm5YEW6TsiLI+y
12T6KLFBIaRFNpiZZ1ZLS6RD+2RhzAToDpPAbRFYTGOo0xzX5d/wmTmY/fVXvHBadc+Qtn1r2PyF
kSYLWI5N2lePaEHi1cjQdq3szj2S8VHccVJ6nB0O/XZdiKubak9mFODBrRq1yYax2k1BFRGz67Ci
oLobLRsVQwLZMA7utbx4wBVQPNsEnprt/KCbSbSPAcTRbIiAFEoyJRgwoJnr9WJXmuq5xcC3I4jB
I7yC4yweCvSCWTMccDHwTYTdcJUpnEjZP+qZ5T2HSNsBdEhgQUHiowyoIZuDjeGcKTcM1hT+HTnu
WOHqa7ozKO9LI9s2AyIMVyOlAoVQtBojXAeehhsjG9xtjeqP+Bgp74KqDPcdTgZfORXunDQsrnZn
nbSJOVXlLTqyIuy+uGo+JFhwnx2D6NIsBHRUjYBUCvXQY6OmIVNGn6y5qvbpIv7ItDF5zoMnh4EJ
UpNZu+AEyg4ofbNDF3sQHQOObjTJH4DHAY729HmN1uCcBAh2B1nT+bCt18Yh/gwfdnp2Ktb5fSQQ
oE56svE69z0vw+Ix7HQHEB1yGBczkq/KfeFZA61XljNhIiY6N567Vj2KIpsl0yPYlVVLDwF1DB4l
8NUaiqnuYKUUdCPxHzst1qptlvW7gsWen7t5cGdW+FiQhtp445OWkACMYi0S+zsknPQ1Bu0l7st+
UwRK39WTwTHO6SgzWHSUJT7ywnzW9ag62SWxyEEA4yJAk77poKAiVsAbmA8OI1jCtQMScnN/cGp2
napqNxJz3T7zAAWhUHyNkpAh3qhb+HAazEEh+QVl5lHDNtjzExTCfA5ru0nfBzsznpgkpATJWAst
o2iuDmNC8naZ6A1V/r4Mq1QLn4Cw0zXTcfNM0kp2gCYCH9ILToHI07sYFXeZddmnzLDfaNgYl2q5
1VYec7z5saoy65jRzHzOkC5tQkOIrRO/5I1mXhu9wRUQWe5K1ZiHJTm4TOJyyVfopY/SdJEOlZTf
Iv1JXNibU0nnIXkxLWzqUTPM23GP6YyMZO07UmzgenUtT2QZLEq5wtpNPaRZ5AfykyBnZEcXkXki
pP1dOlB3cRp40RbyQbQQODDZOxiJdNwSnH9H1Lyo/vMY3LOpVu1IAmNoF59UWHa7Ti/0o9Kf0eGw
5Cmt+Ivs831VX9o5LM9zaEvieNrvhpXI05SbIA9bxO9AW7ahEcV3OgqHhyFsDxhYnG0otILDq5pe
0oDdjsVRFLXz52qc2HlSpiO5jdts4ih+zmFe7UXxRY0AooTjunsEWedeqPLeHUk51Poxu1eifmIc
FG6ZFWpQzbzsMndV75MiIv0+HlmTac10DLvktYgBWQKZ6FeQIPJdXuD+KEJiEW3TwDdruNVqGHpk
KLai5wBJQ3cI+g6VR4o8w+MijZDvuJmzEz0S3TY2CI9r5fO+YG30yGrlwMAWyKKIPiUBwQYq3GdJ
W++rCVRG30A9cNTEMpD6iQAeojVyPOwMxqC8WIkBvEJtIbiVG71tonVWRDFumDq4x9DZ+3giM0ho
fbtGHRQgVMlrPqg4xAw1ALppYpOjztAT8Dw8IfrPoHdNRPP0EyZYwEi3ZfNkg8xQ9YHi/WkOppTh
NrHhhTaZdzGjeW/aqS55Z+xIAmcm9bNZgV1h2Me8KogYfpI4DiDkrA3VTKBTGgJUROPeC8FiFioz
RlPri1u4e6J1v7gYs/d6Po0Hz2CRkALaWhE6NcCzrL7ONIs3upUDSZDDIzMEjw/Nu+fHUh8TvRvu
MgVYoiqsn1kVYhgZjelVTMU1rMFaCVVxTBNp/ZjWDvqHF8Nris+S3vkaThdz2ahr9g5r919nyv+b
LP3dZElfINr/82Dp/2Xf3r7l3/40Wbq95I/BkmSutDRhiZUxhYkp92O2JOU/KB+gWKJSdSi2loiC
P2ZLlv0PHRCG60ndEg7MMkrf5g+QNwMpU1ge4yDHsekc/a9A3sZfQJrLVAlRO5vBfkax99eYhMRQ
pmgsoe3bvPW2JgreFYBb1vkD0oBwa+Sq2DcVA/8QhSE67gWT16Oa/e0z+w996v+4GTi8QZpDspPm
jc37W39qNpoaJClugYplC5l6pgQj1b2hcf3uIRsPK4h5caO0DalgLk0XLVlHi1z2bzZjGaT9Vvgu
n4ZnGBbKActznX+r6aQwksbrFzhJjXA6yES2mWgoHCB9W72LUrv8nDrBvRN7n0kB0HyU+Stl5CZN
MXLEGqvv7wbCpTZ/s1mME/9tw1yLBp6tG6QsWK7+l2XqmDY25rs62Lv9xEKcgd1OJNXVKCMKMCDy
/jiKkZkZeYn1bJKcCet/DWZQKHgOeO773sE97QhnF3ThsVeldzbGrD677i5dvNiNWcx728vvh9IU
Z5zQf1xkyqWhag9w2SY5bYqhtCFdROOVLF4kitr0GlS5Oo0Bol8r1soL/ogU067+Q+PcfRQPDA8Z
IHYrbxx2k9MW9FwGMLNG8dMLJJ4Mi1Y24ewb9GF7twKEbmTNBq14tCKCq73oefO9B+hgzwNmEL0r
LpSnT7Ksg602vQcoP60mKbdju3EJu+4HlmFuVq7TqWcKeDAk6nDc7lTA1rbSqjs3+e5N6T3q9uiU
pXSFQFHOvkVCIcux4ZkWabKVXQf60jvpRP8mplmcM104W8NL6P25e+YpA23IFNNYRAwhLCPcN1Js
TXdpyRxktHA42Kw0/wkVKT9orJ59K/J+tMsXUkTjZYhfc9uZ0Bl0+XoOgdw5SbhO5ypbDQ0zCGmR
/dHK3dAbAc24+Ad5oiH0GIfmXvUTnPJ96REbZVnwOwMTeXL1kDwVWfU2uHlNeEVRrzBY09nr2mva
TP6sYkCDPRiQ0J5oZNJRcev+HOZi1xAW6bMoBXLNIs2qzfs5qPduwcnN8OwnRujOIjg+gGxPdmFf
g0sGR2PnwydpGixApsVqOIbZUY3VG+1n7OP3xux+Dd1Z2yrbMnHIBq/eiIBLGWO50iz9oR3bOzfN
fhiCLkKbE/xZ5zP8U2scfJ2x1LpwvxiK/Locyxvkpmuiv4U9AKrUXrvU2noE2hggkb6z0uHHWBIF
r+i+No0HQCdHEJuoLNu6kjZzUIyXbjKaLV0Q617kxQycKmKvmKLdWDPoxaz+PoUGYXtk8K7KafiZ
OaZYpVgR/AwZpW8gL1s3XZXvjCxst1Yc0hAQChJ5UKMQHYI1TUGbQ4BZ7z2WvWVn2cAGRXfUbC6E
5tqZf7uqJwNNoH9d5G0EyjKJ6X8t9+Fhe5vibKatjTFfjdHVCRt7i8UJM/NyVx+SeeTfbt8u2q74
tOjif3vK7X5am3+84uO1t/s+bt6u1SCQdolm77uFLUGMUDzTGRevYRA5m9t93TQXx9s1Yc6E/E7Z
qxkVcHzbxds9xPRaTh9PNIaEDnjtIiJcHr5d0LaIqKqW2+wyHgTeTkMUtdAUbi/8deevy9uzYpid
/jxY4teL6n+90+3R2emkNfi3l/62JRNF1D6YDFqr8ElEZQDnWl74sW0y1OBx/vo7t3un28bf3h7h
Jxt2u1rdNpdDSLFKaHcJB3omqW0/OoBnPlmQA6AW421IJ0ohwY8HKy3BTWF1aiO8L30S3DeBvhsG
ZKwTa1pyCcAPjP1zLJApdteemPkXGt3nAq9LMRT9g1vNL8ICVT5CBsnwHHo2pWqgonZD3FK+t+YG
wqE10r/kwO4b4aKMq+t9oIePGJ3NjR3T6und5DGxQAs41pWEBNiHVYtHW9LxLrqvWeZt3A5jntPU
Yh15WeHbocIfIsVdVLCcLYqvhi4vo5IpzcYJcJ+WDj4M3h9tD4ehQHhfWDG0WxPxHonF1N268URo
U7xDvnsHwiQ6zrjCRE9bEfjwLtCad/JCN3NMgl1dDCOuhTLl8Fw9FDDO8CWhTyMsAwiIpeiTe4m9
1okkoGelQkZixCQyIw3aOOFwgISkiWC7w3rp/JRVcR1PjEbiHBBuNF81G0Y/v98vVXd1oq5cx5o1
b9vvqUu7nLBqBQOoSMCsj92ma5eTlgdN1EHgXlMxkW/ebSu/HPV2y9xkIaTHE4Hn46fJMTidFZRy
vSaFzwmuGSP73p3pLppTsKYbbG/j7ns95D/EPL/BDPxkazUm4N6t9qbm7TH5I1sjVPZaZKCSURli
ieiS8iR+st7zAIdOiESISkdYmhHu3n9rRtxSbt3h4HBhwoFsS329Nk9RSmIYXISx4RdW2yly53DB
UhJHMYN0zR2osFVv4v7t1k12L5Gd0gqCLqpU9DMu+2NeGSe7rr4bUg3bKZQbVV2R132m24LRwk2i
g1t1x9yFNDzE1qvTfSv62DzRMVu6T9W4Jzz9yejgs/Yi31lG7PiF4byZefXDGbHwq7jCZj8LHKPe
0qMHTuGMlwwbwUqU892sEUA22w1VJu7GgYQx+NeBD5ezo5FmbRvXOkBM3k+2iQNn2rHEYASvCzI0
kqsDIX+rh6w3xSK1Ncst3fhT1fXjJpwil9k2VK2S1cyhH3/MLrtXimdnmwTzNmyHr4C+57UIIbyG
0QP2nHd+4nglceCkTLVdZZ9nqAypW3wCkYEmtayfHRt4yCNasA1Itsc8YN6o1ea3Gqm6FRX5RlOk
uMYy+mzFaoVcK0VOOY8bT11hFo98E+XJAjaObGeVMsYDXgX0Diz0vR65/Pbmx96xHqe8/zyA81u5
Ekw5CXHYosNFA3rPyu+QYmlYzTj2NYYh6LLGR+DA+dapSJfF+vKTAEv2LfM0llbP2TL3Nr1SO5nr
X0cmVH7kqXcQzkDK3IpOVSfBBMecxdL4afBMytaeSHMUt6jaLXUdk0ZwhqoiH+jAhug3zR8Pet4e
zVzeS2RA9Npg12locaf0C1iUiy7clzrl0ERQg99rx0r2jCaH6X4ENIE/SD4EzIuBBj2XkkEnck4Y
myE5WVLzHt0AwGMQgWlhZLuBKcFJuJ4acorNvXL710Tv7ZUMEz+xgNz1EbgSUBptIUosafHZcfKj
G65hm8f7aMT92eIaQoN5LjJrPc60p+v50ZwjcyNNEEZhoL4qK63AihkvSUufDP/MszufZGzwLQbR
BSTU85Q4P+Sof0MDBKPlk4YeNkXpZbOkjZLyKcT57QdYTRHbfC+G/LVUcEX0eI/Aoyvh0OYIVqzQ
y+7cLBO0VGj83zEtteggorW/PXK779fD6LhYSzlg3Ev1XHGS2We9+fn2rEABg1VMjxfGcnOnsYjZ
EVfCFMEkPDIMDG2bpHlxNxce6IAR22CUT3cmo/XWxACTVbQ6UsfL5/XsZH5cK36N5oxIo/IsXyfW
06dvgIpC/+nu+7KazkhoXNzBxWMtgkOuGvdiETZxGQxWeuUMl9gF9h2rzFw5M6c0dETjxdCeY9fl
f7hsidDbeUOfEZ2L4/LxYfbaeFaKYXYm3bNDQq/HP/ELFvTGQTyNY53Qy+m/DVHdwzzHumCXk1pj
HA0unTsxG+X7nvm3LHFsmG1OPKP5A74t8Xra+FVTNDkXb7WBIiZpR3lg+HTfxLEDZ0/gt0VNgMHz
TuZpTIdF/dQ055q61nic2/CK6NvipNdadwZIJTegTfSmJ7HPS0qQHc7BLAnqGez6IgYD++2oP9iZ
qR+wEOZnNeXrSGoNr0VPGC1fosrzZBsSd+rrZgkXuzHg4dOPZjzcH6bahbET41gbnVMnKu/QIgG8
S5uhuBsjH0x4ilc8qvbGVL3FZXi0RNCevASguzfOj0E3TMQPSbKnXSCeefpzmfaUXrqzGqxWMmfP
Smd7MZCkFwNlO4tG+7UqOO7bjb43zGpdtu4XAAkjyolRUftN/Z1Z64c+1ZHrq+kYyYIRqhGA4Khr
PPAFA+e5ohXtMbU1pmmN3qg6eVN0KFpJU2q58Mzhx8Dggk4dO7ozv9A2AyazT4aQYqhl5SJcgPM6
cYN3+IzevHAc9jG6nbNLBEGe6eoQmPN3WaLc8hiNr9ktBpCPXPTLhVa6k7G6XW06KOkknXCvFXaS
kxQVXVQdFR2w4+1aEjklrf1/3b7dKTDMMfJbnhndHqeQ/+P5//HORjCIArLkF105rNqIT9tpJhwS
y7XYBMH0P968PaVenne79vHa28s+bt6ufbyVFBPHqgxG8u2db2/A8dvWWnm4MaM0HY7U7drHxf94
H6JUwFf/6XXM4CDZYyUJxKx+PeP2NNdMKn318daMeP6AVf16r48/FZveP59JXhjEPnGg49nqbvJr
8357HBeQZ2xub5pKB7TVx/vf3q/ruq+1nMzNglcmPXn5m2mFpHNzuwp45gCM6VM266wKguQaIdxg
4Wllrw5aMOwqxnXQmG4QyNSsTEq8QxKi0ihSwACFK4N1ReLfJg3JSk3wRaBkJcKUvZqhrk8oV7km
6jy/TJ1LMHybN1uwS9lF5k29BdWGeH+5iRAnuzCuzKla7XE7YJ4/G431kui2AFFHKZ3ZAU6ubLDV
2nE6onBq1HzE7Z1doqFnvX5yCR6ORLLv+jo7J1GcndWCjdItzmFG5KzmoekPstavCWh5ZgQges8T
m+eHAEu3k7d327nERXv8RCGO/LTQ5vPtmqwBjGmlx5l2ecBYLvAfHBsWD4emiv94Gn7l+Ww5U42L
CHMuM5FKsSWz/YVYseKC2xgT2ERNANGx8hUQcthUBi33cFVbjklWWhCe2+XCoHeBwtCGQ1QZfjQI
Z53dCY1cDCqVYwio72SG9xknNj4j3pByntML/I4zR9PxbIf5c2XaLsdlnlGH2nBOtWHwyT0xN03m
0AdyVU6ZzjjBHBfWd60ujB0z1m7Q8z0BptizzW3QKb/xGkwVEYCmGfWI1rf7oKLAmzMH96uXMOgZ
429BNZbbNok/Y7mJd6Es9fOti3+7druwhklnkA/c0sxI4kzseEvvR7P4Cvo5NUsQNrxITaCc6MwA
kyNa9lTlhXOyLQO0onTXk+G+e5TzZ9eu62MRkr+33OqWPYX6gj6lcHrOVP+8L3JprYwN+JHhURFY
7kMSEzhXePrtGniAcEveIfJRw5xYOLZEiHbO3sZ0dfaG1tqlSfKKNM9Epr0aU9s4u8tDt8edQVln
2RLZBh8iMvmvxMOwCfVyPtiKihI6/0nTRyS7tuay1JLB2cTUfr5dy0LIZbEVI7vP1SXOz24bN/u4
swH5W7YGRy2rXufORE4wzBsT361/Q3XdAF2W2xIXuvOIx9ve7g2BZK4dK6fDU8rk7C5Qr9szPy5w
+iVO90wHNt12E9BUq889qFOciePlc0ePiehq+QzbZae/XRgduNfZMBTnVkUhCGFuXuCctwstDnvi
Upbbv65qWjItVXvBdGl+uT0AgjI5lUmHveG3J96u3t7t9vjtpqvjOrJSy/j1Zz4e+Pirt/s+bgIn
sdaiY8n7cd/HH1VWkx+n7pWZYFv6dRSnv226Ch1KAOFtf9u+j7/4sXnVbcszyAAAUBkz3x4Z2Lk8
AWPj43kff/ZjU/6ytben/GUzbk++Pa9v4/esqy548vJdKACdjGi+NVulT2nnnuUQEb8G0XEtSES9
L2k47y1lfS4zod0l6CxJQqI9ySo9xncX2RcvIlDCBYWCN/BEcs27XmtqNSMh9cfa7tYFg2hGyKZ5
pvl4H9qzs2dVjzh9vjLQblydIIzI2mDyfjdZ527wkyJqbql0RSkDfKeAgUP6sUq3mNEB2P0qi12M
E96XM8biYRjno4hNnVwkIKGOaexER5R2MekXp8s+Q1ysdnQ3KEctcoa4aTLtBWrhNiwHbSyFW824
D2ekyHNQfAWzIl/76BvWiC0WRuMKmReISb3X6v6h6DnOglHEK0vxtCJxqd6A//sSaZyW52FGK44Z
jjh6670TzTsMGHFYOh0E4ZDygz7zrhX9lyaQ97mtO6hgVmGUNqfEeKVOsxG7ZZuZ72jD8TzYBKVB
S1UO5WmJWtG6yHtC22GuStwNmpbLxTRTrYMpPLHuD4iAUts5aCidPPFmKw8JlT4cCn6Cj2aZ2nTQ
oxw2Z51ijC9tHLTNday5qyjbgW7wuDIEyve5I3HFbPS3oWq+trptbMVEYTEL8HXq8+JLesqbdEf6
p7NlJ0Fwzem/FMl9X5kgcuvxqvXBHXq3xOenLI7Zfh5xHMsYVTdSxwfdazc1ToMNsKhiD554OJEN
Ar/hqiGH3iU6BD1POOdRguJGORHRgO7UXfsVTYg8D/2EcMaLjy3ty0PZJzCkiwBdUQFONgLuvTIU
LF3RUS6VuSigS83bvlf2o5GE26Ju0ViUzmXQBuMS6MEuUTnqhaIYcUtFEi378MMswmnHBZHSUzbt
x5YkJXpnEP68ed4Fuakhf+sav7dD7cCCpNwEEGFTSuKNDhZyhVjL2MLoJWppmrUHNUV3nUQu56AL
W/cdNCe7U+a+nJKfAt39lTwkDxUjWl3dsGjyDTsyqLutBzptC14CiUg2vFH1wd4glyeFGXeokFCk
htP+Gsv939D374a+ns2A7b8Mfev0WwH36k9T39tr/jn19f7B9FC4uAOF9+epryf+4RiOR6cXATVA
Pw+z3z+nvs4/bF0uEz7PsmymoYwn/zn1tUh2puXmyWVIKiUD0v9NfDNhlH8eKBoGb8fR0Ua/amOw
cBbL4W8D1yqumA2anThgmZcri7PROsybUxTbL5lA9N/hbNgMjninoeoiU7YM5+B4NQEBlc4vFdgk
PYwn6eRfGg8nmTNjii6JZlsMuJ88gwoeP/nBmrtxY1qxgywwW8vw0unTSAxZ3q+TwFsIE+5rOCXj
ztNI2sISAfdFHluYVJPtzhcq7mTcaghF8A5O9tY0rRRtnbVSqfHG9DBIcPfoBZLRiImQ37qJ7eeG
BSusdH+mveU8YWbBcCHWZpdEV5bvewIcSMoD/r9SHgOoZNTtXY6inq9lpJ/n4ASeontReCZmaY5L
+ddDraJPSiFUlZWc1gAo+KmTSJPLcr5P4gT/HqLfdfMQOUN7hr3x/9k7jyXJkW27fhFogENPAYTO
SK0nsBJdkA7h0Ph6LkT3u/1IMxqNc07CMquyskIA7sfP2XttZlSuhBRQF/6xLs+In/NTRhza44qg
PiN4LKxFPj/Y9YMPRJailZQxX5dGiBEV6Z+M8aIN9V+V7f4Vu2Z5aFX96SOvJBygqi7TelnWFc1Z
XekhMQRxcG+QJnCqoT77Mf1iBWmNtQbpMRb1fHmfpHgBHGEiQ00//LXNd9BukONKreJj7RWs4D9x
OT/0iG2ga3KU0gvUyyOjwWzENq+kPBZDZl2oBAO71f0HF7leuHYNu5poUMAYHzEKePZ/ne5SEe/j
JNsrx2n3sT3uZavVe8tHEF1P9tU2vL3XJgcSx85jzbGo2apXDArs6gpqoVGgdNMrYBQM6bBv2P5r
YyPvbZVSBzQJtP6a/LhO1TfJds91p04urB7lDbRxpE/Boblu0PW0fVeAGqcFjJpI2jPqbCt0nLRE
E159t9rRR8/+1uUHxqkRiXu/8rYP4RM9cyirPGhfuHiYJNrzd0pxGpbYWycJpFaCIpzgBC44zY69
433qlDP7UpG71vvGb63N3gh+YHqCrc/DAFVKXpfh/rDm/MvykHzDsZ9hxtbYBsntwnexAXkxumWa
5h5JoLuCCEMxvsbxhXi0oiGgQxT4Od2eIf7cWl96k/21kj8WCSbb2Kys/aQ1QW+FEpdblK+IVbHw
kYEpkx+j4PxWIEXNEzrUcvnMTXEU0jksoo9g7FF/dAk9WTkeTe0ve0315262f40ZRhb4Xse86n7T
q50i+vJ48nzx1E3eS5mO5u69zr0GEIrm4nxz0kAn6GAenEdVmKDSQ6ODdqK50H/bIidKemJOn9d1
FKe/ChCtAR5n1g8m0a0wv63czndjPIFxgzJqNCp0jYITu80UrqV6nkhEdyZSOdbROcCkeU+HPCLW
lhg0buhUlO+Nbn1R/ZHQ1l8SVGF+w/RF301gaXhN+GWv4EOec+643vPu7Ezc4/xFMWuP+L/8rb89
DhG5I+ogCjPSPO1E1teTpfk7K0GX3w75EZbwwFEOP+2qUDXr8pcYoaouEr4Lc4fdUmaviZaOUSKm
a+LndSDBvkRwqefAGAtiTavpD9Mp2Ktl+2WTR8PJZmdqxGl7mvXdkc58byl1ir9aZ55SdFyoJ/IB
iFdGo2Gm2jB6+w/ZeGQiljOQ/GevATJSxK32YomzK9zfZUXhKvPc2mWy5Nbpie9LLIIJk7bAbzSe
ZFyS3Y3zcfYTaBJmdWYP4DK3OAsCzbDDbHW/pmp5BniEkgwp3KlBZJozqrjmOMB5NSjJTS5Qc5yv
iegZnDf48jjxI0xJa6ZRK/k0zkjVJQCawrKcvycGihG0ZObg7k8ruyoyugp7wrtY0Itw8RnUXSn3
aNuMA58a3pJyL4f8gbZ9uQeRWjEBwbsoY5zviJADo9OBI1eg0Tea3kRgO04GLbsjWDME5xcfi5Kx
Wvm7nl2CUqY6qBOP4BWHIyABZ5CehRe2pYuJZxihzfjeZZiSZ9HXGiMSYs8IPw8Jkh0b4pt1Kk4z
y8ow45iQNAagDNn0weJ05WEGe73Q6ZBxd009uhqY7rE7lirD4Z1rh35ZdsCuwSY1qRYaKaDSckqT
fd/K9xiOHpvZTL+xywBXTSZJEY7DdCcXUZ3xP6SKaB0qyx+zUYrjXNVssbqn7/y+ehjn5ivLMBDR
Ibif27pFvjp/ct4g8XT41PqqC9EvEodWkYvKdCpsUrSytlE45FhA4EqsC4sBizL9tTAT04GAe4Qj
oG8Dnxn+XBxgOTFUUhzGS9N+9+rkvXXoIbQjoMDclklk2BDl87huIEl5TlAM9wgnzAP+fAKQyGcJ
RFL8QHfylteKs7h3pM3qESGYkU1T7EZzOlac344C2AHDHfS7znj0gMIF1tw+VOTW7Wz/nJhdi8GK
OVWtsSM62Tn2TKJweCiajCY2OfCz4b+PTvqW+d4+AdqeOT7WJBNRfTPeqZyMUWNI+GRplQcCeT6d
e6asMbvqiD8ROAriDQjomPjfOVLVEYFMcdSs/GADCigcC0assThXxfJSVOLB6XmOGgtJUHB+OWYj
BbzWq6vDpK0s4uVpkc530oK/UvN0WkkkudjJFJEzh8hAh/6suJFrvTxgfE2BRzt32SJ7vJJolHQE
d1WcRVPW/mDYIHNxwSbG6bKx/vgmoFmyTNEBdG9pq8g8qFlzGX7NE5FrKOf1aNDSB7GO5dW4dFXC
zWfP5pU4gSOxHhiGqJq8mjc0G3zmqzDm+g+Z24zmbHwC+lQcUwJc4hmuqYGuZae5y6P9MCxceIXR
fjs6UzQNdLNB9GzgsphFuWrWoEelUwwFucNccFM8KNYW66fauJqlPnyOCMnDpcRXO5ROtH66ev9N
qK680znw1lRvl1Iu3Z6jW3KxC/8beSzJlMjAuXOL11zT/NDddu0hiVt807p/zrdzV0yAgZt0RCjK
7pMBs35IwR245Oryk69M09O9Lv8SbQGUaLERKnSneCp/IBuuow7xPFrmRGc9YrHqsi4/uvp6QoL7
hHF2Du2SSjCzlo8lM9vI7fqZcL2WiV/baUGlz0SUVfSCk16ccqVxeQxGDK0U/YRIwYP6LTENk53t
chTq9Cvik+euhBkTOheSb+CfqAIHlL8n3CJjWCwal6jJTHmUJhbHzUPXrVkEGFhGCqdilMT+cSAG
PZRmMwaGSeJ1keJyr9W+XL179qV559bmAuvZ6bkiuUBpb34I4mTX4XVE+BWSdATzyOVYmrv7EQ87
M3Hxabtts6scYo82Ivit5iq0DGKXx1udwyWaY/JmAESAXTRskCPSc+4a081POBGyYNlgk2tKZYEQ
jpM94/zcNrNIHworgsShxemDPzEANskXBOijP69lc+wBPKYZzGV7xaaQo1rGtx+orj8NBr6OoV8Q
AzQNGdwxzE/ToZSY3EgbWzeaSNg6lrjlMfIIfHLg8eUM0BE8QXlyLJ0T9ycEXe7sPO/h/Kjx6qJF
M2T7cwAFHqkq+Zmtw06MDEKNnI7RXFTsbuXMHDfxkYPbbijF+MfoUE+D+693LgI4In3pbVn4fCjb
LMpNSs3Ymr/GejLvpz8Qu34sqUOcqnmVAglHBoIsSAfzE8rhcSh6K7JyJF0grVjcaCy1mXfGOBL2
IuhU3mDHaVx8ahPT7mHQoyldn92WxOtSKuBzbn22u/m1GJshmpsWGVNvVTs1eyanjtZHeU6zxXGL
565mebe1/GV1R2LQe/QlPqDIPQlfPzJyPSuKlW03TArXD7NboIfDcKc6ub89N9nZ+mAwzCchcFKM
Yyf95JTjpZa/19QnJWmEqOF43oWTq/66TCcb4ZoCMbsnxf0XtdI3lV5FJgSHHtxPiHwhfkJHUMvQ
7fqZGbmARFKLJMbcWkPi1Wz85yRQjM6ITwztikRDoHNsidxsucPKc8qNwbkOBLDjSYh/rdA+9gt7
zoDPY1eh2wu7DqCWp0VGTGq2uS/S0d0zF5bhkoI2I3P1wbIw96yAy5RNq62otUvBDXhSpnhIGU2H
Sd5/eCnjnmLMv2U3BW6uNVeTAQtONwfTl12NiP+mC7zrG5b+qqX+cJrdnsvDm76Q6mcE3axH1SDV
N8uXsWUpdYwrLj6OiP7obELMXVnoD0m3h2vRH6y4u4O+xTFGmfQphXMiJOIuhjerFSiqvNZ8T9wG
ze4A3QRrjh6wh66cwgJ3vDjiYUyoJZgVnc1qdui66tmOpmmU2BreuoPeU8pW3Wgx3pHNruZC3ltx
HCmtOxSZ9jOfDMbvNlkscc0Oh2UtCznsYD93Uzx/UBqtXc9hvl/Ss1fWVtC1OEkoatnPjZQpEIVY
WBDP5HUbN7AqTE6rXh6ynf7xPPc+7YgZ3BiIddEQDb34X2jAPogG6V9IxX3WAT5GhO3BN7TCPIH3
ySdXZPG0TziyV+S0ivbZwtga+mQgsPDHTpQ0+HL05gcuijR0ssLfOx1VVr5W6DAHKyRs/tV3xzvC
8NSxHqxXnOsMthSe4xQXnf6a52bQzZgX20HVRPSkkFYz9DkSuoHvte/LgphjISZql2T2T62z35o8
52MXn74tEZnnRJxtZZRpRHZK4u5EKCtG2XrZt3iaRyB9RYE0YuiQBaYwI00AwOFYf/UdmvE608c9
AZcTAJBLzVKQEd99IGrzBd0PuDOreUVSNZLDvcscnIBKfwRF4kbj2rPnFdFMWgfwGNCWdf4LSstH
DmcRDAEeH3x6AfvlbPzxNfVNMsjZ6/W9pdYWJRCeGEFonJCmCGNjYOpFzIdmcw8zyGMPKQyAGoyH
UR8z5mKLSrrHqvie+gX3+gTVYZ3ye1effg/VHzH5xLnRyA70YQhj5j2hPRHzOGtEhTjwRdYY483a
u/vKIdVKJvkIWv/exf/+FIMpTt15yzIyVdAaWqAN3lXPQOhYubYDuscd6nnPJemPmxI1xMxIrnqr
czxdhum4DE5Ul/1db9krayo9qi4ljcPTXwWwHmj964eEP6cVcShzFpeaLJ1C9uLYU/E4ORGz46Sx
jyYMDZTX3JNJWrChcm4yy+pq2BrABg/pqJr192b035TJneb07/jOVjBR4tdUJ/wBYLjFagF8UzkM
YOUYIsw7G26obCRoZ5aojMxtfRy4N2X+QmAPeWspbZkwL5OXEh0tZ7Hl2re0hvpmgfKg6wLaf/YJ
d7F7NlKcFXk1/Vjtw9Tlzck1zU/HnMNr7/cv2Zq+rqaH6LRjAcss3GljQuTdwGf995e373P5uxi8
+qRlfX5stXXXMK853x4Mxzs43HOH23e3zKPWqFDKW/GjoD+9SFc/xWnln0WJbjse9Icx01FSy+HU
SQsx5haKZi94lrma+HIqvUNP7+2Qboh2VQzH22HSU4y0ymRG2+V041M6tcHSTn8qsyN32nDULhHp
Y+eK96HDSNd4G0iI450xEmrVsyKTHvvopPbwcyKak1QwOvOdXV2YLjtoJx3w13hucRnEHs9sZmFq
S97PRP1CenRyNMSZ8MpZ0QwySFkgdoZE9muI4mG7XZHFFQxJXnQ3tQJdnx7N2L1qE/JuzrNDBGj7
pPcDTSAj40inH6F0Ls+xVs8UJ4gWyv4ZkdwvliKkd6ZztTx5Bln47UzTfc10O6oJsSYf/l64F5VZ
b5PpFYc1G/SgRh8kyS2XjUcQjy/WUNe/SRTSeREjiQKl1wWLJ55LDERRD7GI7eFi6P25zfMukDkj
BrzLd3EDTQZNKGAysCMRWbL3Re98IY/6bHz53DZNRzdo/DXM+KkZEGW11DENGjCA2m1GOZbEDpQs
K2sTw56OCi5a/XHw1dVYwJq6oD/oz5IaURkb96a7dxfdPNpl9bJqO0qyp9HWikONv5U26/gpMWi4
Zkz6hZTFeWKaUWY5QkNzD5Eh/Dtrz2vX+JCUBQBlUg1NcbcseGhtDIykpBOiOg+MFclia87iPw9m
VTWMhvmR258R79bhGpirELh+fZ5mOe6Ep/265fuhSXvouJQQYpWCrCz51knvZzbSNWm7EvxDCTLh
dnM4W+imhe+IRaYLvXLAU5+RudefmY8358pH212CvTHn9tNEpHQGaM6MkRqyQRKxLlFn4eK4PXNt
XqdDtnL2WzH50QjhqfbMhXDRgrU9ZLB9krH4rq31SeWU/J7tNefbgyxwJgb/fm/wQem5k55uT/H2
sJCqWf79lHNxtGinn2pORj2JmnuwEErMZBb6BULgcXYwa8fqmnQiX/GR08zhtNmeeu/jdjOaLh0t
wZDS2l777bcjIP+v37793wCYaJAmHilKLf9JqVUSKQav2HaHalsheR9u31epj6dVLM+w2n76owDk
Tvtk6vh07UEd4rTNJHstKvZ5tTb1jIk4bOIZcRhLprPlQxLMiv6g1SNPcnumt1Xk9m2tzJWcIc5N
alvVbk9dmeVny27FFkPknC8GxIWjdWTe0h+ruN55LstvOkyUjfCv+y629rO9xcbOcssbnTfjguYj
42gr/5lJBUl0wJnTph4P1GCsCdL3iY7JV9pSZGouctYOJvr4CaKyfgEMaF0MNXAim9Npd0sR1BOc
+L3C3SBXMuLZ6AmPvP0/yCI5y5Qo1QYDUYOrkdq2JR7WxLEeHc1y9JDmIoznrcK4rb9FSjadX3XE
rt8+QjTwqAOpRjfJWowi8G9x2+3b2xWnZ9qfVZ/lbqmIwaKzQoPZ06EU3W6V/zwIZ2HBbCAs3qLt
hsbLyiDfQu98/jEgkA6/+5YNiZc7hu1QOWCLYPF62Y603VOztCknDPsvmaD6kKV9zwTS35MwQg7j
9gDfBgdZzy3vbtmMZtN6XPPm7IY5lGq23g7eXslqA3o46yjVOVwhti9jDGZ5dkG+3kRGz6nndjPe
Hprter59BSVCHUkniBDRk/Vkb7mKyX9iFtft0vg1OAO7rDHU5jkB5ngenDedDO7T7XMQpVf984nQ
zfGE9ksbbY6CTvaznVDLctRb7zqrR4ae5OqQ6OsblAI3sjP5sGieedW3hzZL94Mmlj008Xe8yOaV
ofM/f2ds+Te5gxBxru078iBI5dR0vPgcmCQdCQJX6XSVSFFvP4DxobsIZ0MF8HeGnO46J/4zWT1r
RguITk3LQS/GPkCnPFpBgqDggE1MBaqp5P1omcex9LtjRzfUGFXNAhXb6bW16UHY8+DvJsQUdzMw
RLpXL/QW6OAqiiSxPWldMeNqNHLtkWmKa7o5CzTclWRIrj/9ZWB7NIe73rUuxLAci1VeB7+kfVEZ
1TVe/tSDkSLf6egh0XBDObMUpwwYvpc4+j7vOT1P02LhGeuEcWXJFIAmQYEIj4GCVZR3aQE2emg1
VANjuSeQgOg/T/tq8U51Q06Xs5YXL67ITxxU3EYIV9EAdKgDZvnNcBxNsF5+kh02wbDgYjAm71em
5KOEQhAs3ZgfhpYam2Rxr1l3qZMRXCgAvsGJD8TS2JFjdER6tLhyiHdXWYjzVV7+fXBn4QSmtxoQ
wO7E6Dr71POfaNzqyNmXtoTKtYT1sPbUIAle+S05AhFPZC9CnD0oBpRCfGXlYqeRxXREQi4v5uqV
fz8Qjk0TyKY4G9y/AOtn2CflLvOJEaqJGiQ13ET7sn3Vbg+3r/79i7RrxHmOKzzjTEyxpPEjempR
/TU20Kf//ILbb7n9sGVk7x399f0NFTNawjmLOu9wlmxf+q6hHYk5AbxhQxLTw9uf/vugJqKvbt9W
apPT2bIIjdGkRJvdcwVeD0XNtpPQJz/DkfTOsy7Q9kj9qEDglVSES8fFObV4r0bV/6S5YvELjCKU
08Gf4vTSLNwxfmPCgj3zubA8JqZ21tk4Tw2r6rRpwSTwF5rykxMS9Qalg+RZK5/mqCObNzRIyrQE
61qvFfXeZhUITNv4Zac6t3f3kfXlX3RXQrgWn2bdcnt5/X6oQdUWnHELz/+YCi8OoYzDXTGPtFuH
+ypOf5dbasoMBTU0JwLgE7UTGxxi62GezaL8NrZIg4k+Bp200VFehJHjF2DndmfyloHU+eW7zLy9
fufP5iu4RmuhMZ7ZFigNa3ljyxYIRMDUL9MG5EAbit8o8AhdC1TPORuECCqZQ5tmrympxiHNDBtJ
j7eba/kB3HEfm4LOozmwybLi2SkpZh00kt6m3Vblj16XnuMy3SZs6esovzM5eqxrD+YCbNHTiWER
mh41Msbbst3sgBVwM7MONieDVLzAbykW1o1eg81LQTu8h/pNrKDDXR+PZw/e1mVry25Vv4mU3tUa
hl/u0WnzR3OxbKxDbKVr2f9kZ5j2nniA7XJmjv841/NhytPPdmHG5pevPYNTLizuGCdQU/Wq4CkE
cVYk4VpzBbBSHnyf7BSODnDnEf+u/LKR7iLCdN4j0KpdU9MxxguidnpnXVwWxcTGUASOcW0WQncE
g/1XIKwqGk1MrCyA3MHxTnHAJTwRe6i+6iRnxV+9QZsyazfV8Wn2MKLJ7EfDJMCVKSFX7X1ZM83R
HjVBWhtzEsDLT20c9UNpBH1c3TuGHxiZe0pn//foVvc4lxkpjNkPhBu7zWTWmCM72lPsYQwixG7n
1xUWGANsDvHR2pIEMq3DaUCuTM/AGw8GLb861wLLR6JviTsagcgFPWBH8XgYJspPUyfsXt7RPrfE
fF/+0cR4zDo+VVv9mpv16lUEe0zJpRPJu3KMF8O5I8T5tzLvC4nGnP7fCzF1AYeb4tTOfn5ZNGeO
bMfEPjKaxoW73SCE4b8eiKcSl8VjLZVp/g0QvQoWl5KtsFYEykJ+CDuuMRuWRIbBdGayngYYBaaA
mUPLPT7oB6/Ln4b26HtUb/OCll3fYt2h10xbccb3XeeuUVZTdU+C8KdiJjcbcir4e6vlDMfKOyWF
+ZVSdgTllobNcS4yt3MmvQo+zJ5u6VltDyKFz5s2S87d2akd9tz7ATRAZhK3TfqnIoqdc2zmVFA8
trLw9uC67hPxcGrf9LSOg2wr5hbPbKC1zz+dVc/DkrSqkHjC+oxS7OjF7kJWVbzJCeoAFhr19+0v
5wdSIMszHdcGmwYP+Lup0KQ+9oSi0mAiEQvpCZDRPOdeqVKxBK2F84hQuyooDDWfybDig2dAB03J
RrS24qbYIpdHPPfgH9cM6tGsk7EJTxAbCA+SI89Z/za3ertftRev4pVU2rbl3X5ISQYGKaKydDMv
dJs9gcMaNvXblwCf49OsdgZZqrvOSz7E1PNyZKaoFu3tFc9bRPLAW4N4HlWGVrrwNeeEYk8M8Om0
rUJFC9+ya9ScZ/79vjLsEwHU/cHvJ6a9//73+fZEGOwx6d5yN7gAZGF5odPGDuApHa/D9me3r24P
ABzvam596iNipShV3OPspru4XL9MC8cfo/R3ezSyC3uBQQuOJlNduQzpamyw1TB86h2+G5MAiqOi
/HUGiHy0Aodz4pprsGQ2QyCHpO/bA2n2ZyfRoGRt4dO3Bzt1d16s5cf+9gq7ta4iko5B43W5QC+p
0cYyYHRnjflWaiyLu7nEHYznUkWN2tImh1HjAqDW5uzFcSNzkh3xtBi4b39Ydg6JP/0/rOf/L9b7
v4j1TNvc1Gv/Z7XeO/bKrMp+/He13j//6B+5nmtvkH9+j7DROgjPgBL3TwCAZ/4PyEqAHv2/1Xrm
f4O0+P8Dn69FSBODKETE+r8BACZKPtMxPd11XE9Am3X+n+R6/va//C9gEqaPrukyb0IUaOu697/J
9TzwHTXVH6KjtX2CYYISuqjynXvHaKOjCUZgoj9UB7dtD+XqXkj5KKzRODjSxrwut0z0ZeMMTOQx
nYSLxZWpo8CbZWwH/hoY13EsBCo0F79wo711isHCqL2txsCcYBgi308DRhxziIAvKh1SZ4z5GZ9y
gDXr3ALcdMQbHElavxXSN7e+loaDoTi9L/6sq/po4vkzdht9D86GdnuCLKR7zN6VjaBGTZc1G7XA
Fc133iU/5wzoskx9BBfOcyacO68jStbDTzlqp+UP+SQRsdzxPum2o6LrjsvR9ZhpFcI9T3pShwla
3QCM3MNtVSBzyjzSMogKO3aoK9NZC5BgnkDR09p1kf2TsbeAbCa3p6r+uDCoSJ11HlrlDwHv9BQt
Q/sjn8meHov8Wel43n6j3nw1sxFDjf82g1xmm4W7cLux+fies3hUDDXYhG47EXhGqTGH0G1O8Uoi
/q6HBBEU/MWwTleNCQfSdJQRaRZoemxFs392LFylCuzgZ87Yfb/m2aFfqa2LjOePkdHZgR9N3mi+
fCLdHqyyuixu92cGXX3XZM6lbHnZchi0s6B1z+QyexT0XUM7ruoLvTxM5emIANpPjuaSZCQF9r+b
aRwO6cxmm2ax/84Zz3hfSDdsFiOChgWimoywI1DGnFlrIiOrcIyjlz+ZhStoqky4qlLrgYkWM2+4
hczGSNIq/MdlSsfzoJldsJor8ZZw1UDBnDEHIixNqcgM6kxYZcIIW4oCppvGCU0P/44cPVAmVrqM
XDTGN/nndRCrYtsFxbudVeneYSx/zmbln2bnmLl8/F6pJ5H0ksOSl3/Zk/8K7fowJfXv1SPJly1u
P4li2ukxExRl7fKS/hgjj6WyzUPlVXd/FxZGVe+z1KMOZgZHGlgkeVkBUZDPNQChfZGMHGSlnCJw
RsgnrJo+RHoh4pjJnyrhdTrEdK55t6+N5Sc2eTIXt23QHyCvOGNxcLdbzZ6tKapE3tNto39xe1By
HqIVNBqtWHqhMLHRALQGZ9OtwdRvDxYmbTnhmfe3bvxcfmXK/7LIrIuVTXt205D2vwomTUmPaiNX
AJQIHXCxcMxEYSgdQ49d/vl3L8q65I7lJeONrn+XrvxQUkfFWe6SgQipubWxY9fMCKYYzujW4bo9
xFqJk4FuqL1VA7fqotj86SAlZVxHECZt8nLZLAsglEe/cSnheGM02RKapN6KnDg2NZehXthk9o7O
eo6rnGhGmZCpUVFBEGbaXWqdpHccCIc1d+45PTn7vrDv29bWYLWTfNbkj26riqCz0y6cNkvF1nMk
M49oUyvb0fFeT33t7/tE75FtDg9p7rch0CtBswwj7sJZFpan2qlOq4/uRihxOqvlnKyGc04NsVej
DhiV8TnbuBEC0zj+/TwzcOdJOu1HegVhhWg/MOkw4kPTdvDcf3hpN+w7fuhWGSpZLCiW2nD9fatq
8D4TZreiU5qei6nvORPoaKdxNLZrR6/Nu28Sl7eWOo5QcM4qpUl16i5HY7tQWs0oUcShQhmG5uxP
9MBdqHquVv2YpCkxWGFfweQbDCwFoaq6n+SBZntiPWhlD8LmWmqfbIOVRnP5lFpwCGfXLOpQiHx5
RhC++XI2n4W2HvoTMzD1aAnPvOdYGZQl/nkgKw4X754oVve8NsmrSufqUPo1PdlpclkRvCifFuPc
WtbBAd14FnbxWyyEkzsOVmF7WupLDx82aukpbQ2m20Y0K+vaJTQKl6Sa7ua5eKnIPj/EXfGE3kXd
z8Adn5XvH8iqUe8LwXYPsu2+bt8lKWdmF+I2iQofU0VrShiddb/amaK1oCWH2iiM40BLGuR/wrse
A9pMfF2LRGHQoWsFxBOiyVStngp8JRZmphF35A+R1vepKhpmxqgiebO7KMZQ/8FbSxLo0l8WbPFQ
XfpwFhCrBuQt+2oVQ6D8hlF+aSKEdGIjgd035aSJMU71gEwevJy+X1H0XHVznESVpU2AB7X42JnI
G9aaXGku/G7vdzqp8IQUPybpTysmuaFuLaSRzIEIThke1bp6LPltxmW3YNPjnrrWc/KziXMvtOZi
OhaGd7JtuhbChybspNkdkzrvwLG9hgtcfHTgx+841uEIItTqDhroGAwrtFbPs5Dx1ppF8U2x3iV9
R5ckf3eWkuRXeMjRZBMfx57eRjItvbPfpptht7qDI9EHDYT6XdFMznFmwkXo3IZ/GZlp2ktEQl73
EFfNQ+qTKze4unMoeoEgKqWXHhv0f2X5uzLZRTD3oBIqvAvMoeFkSP81mww87FRkrBNDDb/asI+l
hhvQqJLyqvO7iI3lL3gLq51LjA+LEpLarHhMM/GYr8P4UpmVc4AW/Txs5Nss75d7x6+qKy36IMv0
/LkkMHHPwQTIrklIrvke90X83dmCKcFYNFeFTX3MibkzV85+Fg2TmbBb5vH92XOz/odaDqU+aed0
BRpvdrTBkdkSbCPL4TAvbbzXVX7pRwuaM/IOovTM7uS62mM+1f6TxfSEMVCrLt3FN5M8xHCxIcDM
bnMJkfQxKMo4wz9OXg9lY5C7UTLE9Jbyhzb4z6bmyIeCgelgj+1d4rnLXdXcYdBGH4mD+Ty489Xt
R0ioyrf2aIQfVreb9ohDB3x/KOHGZKdGfmh1qMuaePoaVi95NPrqUInWZwrgwfflkoV0/cJHBAAI
fvaSMCNdmnXvGNrnmEl44n4l32RiXUvC6pMiR+kyFWnILrReMEunq0JZISZ8xXGqR4s06ovorBd8
cDjXpdIeUn1Jr5rD0up9L1WSPFJE6GFRxPNxsNJDnuP4bBirBY3mDm+jlcGhUHl9NmDRvw1eYbNm
cowGa7CCnbCYs9btmzQ+18FQx2Ti40HkIlPlXo0t3pUA+A2u7ULSK82cPA97femzzLgjgbs4INAU
H5k4eObgXHyYFqHhzqgx+ozmjmDzHXp5l+frNa6gojQdHFmotut+WOF60m2DM6elzaGxMhPXWmof
CTW4g2NmRabdm28t11cI9XGhpZ38UFiHHrKcYHZfNfAVkroHBTVVh6nO6lOJ7OZpHtWDny9PI06H
V5An867lqH4t3A2Wu8+VVl6afMn3osldlA3im6WPEXHWv2UzKLMEcINMueKowuRunZOWbzGsu2CA
8xzFLQFI0Ljywf4scPkm36KoxoeUEpFceNTrUhFfbLBDPiyD+ewvvr1jwXd3KD43hDaSOERi/YG6
WR20zkULsCbWOUHSwhgCLCzTyCJaCxQqoluMl7rh1xVVFz/Ndf8BAhZ9K1KoN13MPLHRSn8jQuPW
a7w3tbpOQJ9am131VuUELcp5ZlVv1+aLKRPdUUMjWwN2R1i5ZFzEY/3TZb5yThZ0Rk5d2fuqa9+q
gngBI0UVReZiLaNsYaG3agEWeGnKCNUsgYye47J7IHSdew46OJjfwc+hljDputkgtpme6AeH1Y5l
Sgm6G936P7k7k+W4kSyL/kpb7SGDAw440Ga9iXlgMBicxQ2MlCjM84yv7wNKXZapqs6yam1kzUVa
ZWnICISH+/P37j33FLbvdJJ1Gr+MMMuA47yJKYg7Qmfn56qhIttkoG33XvU0eqK6IlCTq1yL+LzD
p7O3UsaVWkNWIYSLY+VOaFbSLOGCp5znIPWOYWJbl3HsUnrd1VWcM/yJmFdvY4SD1zjiX/lbvCMm
GgBDKrdeO9c3zmbQ1YwhkPBy71tP3iCeG+6G5eTf+gOGK5IZs12eBjVvQq/3QvDcI1+uiwYlMIZI
JlBZzWQD5sxKp825SQKSMq2k+QajI7iL40FCruqfsqrrVynQ7T35GxiGfbmfJvNENi6UrVKyjC0X
YyyEdGADF6ytaBta7VtWmBEijn1b5Huk4e4aA061oxc1bVhoHZx9zVimfk/KLtPUwqshEWgjEBjC
kdnszyryQAk54AmznJUfhIRF1jzRULe1E9XXmYEqNyMjlrRX6z2HRHkgCjvcZ5b1FvST2NSRrRa6
Cz2kZVa6DTvUfVqb5qchARjVNvc4t+Id5S+d3g4ocmL7V0VZOKvGoGFVIOxIK99lYsffrErzm+Wp
dlsaerWCZhCd2W6oNwpR31bRAOI0CBjPRQ3kBACnNJcjj0wkVRAKljKoo8JAi+5fD6nTXnufaUH0
i9itq11KEwNBG/QG3KNkgY/qEtYkGyNxQ5XYhdlC2YW2lB2DOAOdmFXibsHIv67bPEDlo55HM9im
xL89ZJ5+1mTHWgzSq2AqWz6fmGQi5KsunxqRM7w3C/Vm3oM0tWIG36rS6bOV+VHzO77qCIEORKxf
ucz9j22MezsmO0GL4vaiKRYm0sIw0421WTTvExCcI6EOvPrMfq0IQF72chZ8Zo1+IMMFXpXTu3tB
2J8feRnNNru9xFgdBG3TZVKEPlUfREmRy2SLo6nHjdsFREHhg40jBjueZa5Q/Q87PJYYh8b0JgzI
+iywDG+QQCGGmpwvDS3cozVqaAoy4+hZCCKbMu6vlNefZdasezW5FzeJ2lOHslBLZ81DcEeGWnii
c3ujk0dzKLr8Vqtmjy7SPEYamjyhS7lKIwq9QKqrPLDdc2DRfM+6jZuW4XZspCRi+aueN+PRiH2c
5lHJZ5mUBz2/69vaPDAKHsnz9detnfj7VEvCvWP0XLsNWvu+Zm/G2iSw1QFnotx8PUzFCxwTVpC4
ySoVfCbmlS5OuRkC47ruPExHeZVdGzndbFMnfNYlz3zlzCeu8oTNjpnCUh/1fJn47WXAq8/ALtJ3
vsO0RZJLE9iqAtJOOE0mjWOXO80xCs2VyAUFolPfj+7Yrf0G65rNnHqld6BcDB3Ze4b0lPCjZFcr
dxGRFPvCUW2sU5GNtGL7lQ74ax8QtRRxC9wLaT/4QdZu4zEHRWoQnkUKjHGw6awuhyGncinBeQ4u
EWtxrWzyg4NHu0ooa3DTrAye94YjYFEAZvSHyzBZKXzi7qsYuvsAPeg2imEV9KW1HkP5jnnx3UoG
Y5uK9Itlx9U+mJqNW0T2iW4tGlEbQXgJMODRlEjWXPfBcLNX7BDQvd2J4lWARHZaWip2eWoyNI0y
rbNjKzJskHVbvAaivuNJPMs6xZEZHikFA7CHO4yK80iNuXbQXJdGBjaX3PQ93zlzNZYyvU1NZ+/m
/rjXVEQWS/so6H0AVXE5DoL8zNi/OWpaTxpahQgVjqJzybUANMpMLqibL/wDZRczp7JQd0FkIhDr
NlofUP+i2zhaXQ87Eev8QLl0JtjNWEkc+RuU1kt7VgdLnujY0zb07OqzrRAkBjGRtwFTIl9F022m
hXdDR+kJ9djbts9jHXVc39tNXwkoi9pM8M1xhWpZsdG1TULq0YYYTvqDDYYp+AjTmuntLjDm0Qgh
jCsPJc0ymxBd8TGlKElp+HXitZzSfH2DAeSp62mdI6XgKGyNatdO+pKPfLxue0fesPVbN0mKSFsw
IFrZbXGBc+AcbV21S0MjwsK1SC6sivCzQYI0F6rkJR39tcSKv2jDMjilLlkljqpjSsSSSSQhwjxb
OjH10NZnodN/cXhbKzvwvjIgSpZTZadLWY10UrUUJG7UXDJnMm9qDRdV6SAzHUzaHigZWoJHedN2
yPx1sIDbxZkIdhVLrswrvMES7ESBzoZbv8CXAGSBlGEarDfSb3s8VFXD6Q/pVHdDUBq2IFUVcNGa
pPrXZHIXVUk6fJYMxB3U69ZiV3ZgF9oGiUtG7F2FiZ4T6pJBo27Te/TvfP/tcNO28i7s0VyUjYFC
sV13rnXPuNxbkX4Z8/zL4Lab/8Ho6AVHY3qxUhYotz7AixuEl9BZOpezsRZnV1up9lBHSIGH0pvh
ilApgWUYNVLHEXxoYwsdETBxYVrMlxQk3bKqmF3nGissJwYNlMHScssn0crrsh1fh9B4qfx2W3lW
vSAC9lz1ZosPix3LbWaJi/nAU+4q2iRnxB5wCOUuJn8lScMLSB2TOgcbCc6wkwVxh1bGG2Jnzs6H
ynJvIDbe20ZvLkCb0X327fqbDIkTyfNg7eg+V3Qqnll/fiYRbRkb1rbt2yNta6b7rEQ8Pw22hODB
78cTnOWHIJHkQITaQ5ZgrsnKNqB1S6jthIhe69vPJo6UVWedFOFtNLEQYyembW06F935EKVPvUFh
7Rf5k0VvRKPesPoU0HN31WY4hsTAnyry6bMR3gQBlUKRPLMmX+TscO8yk7gdu/7cBBLPlfAeXS/6
Eg/IQmOSrItZNM0Zv+w5AAwJIrSOKbINjO5GJG6tkcYpPYqFjcUUU6+iY8RjlQHtFe1WibLgpZjq
SPPt0R9xTCIvKOgQyHZVpcZWYvbE+BA9gP7dGwkeBxraXDJzDcgmD3IlyEZta3ThOT3LHHvYCoHW
55b+4CImnXeeNxMzwptt0ulbojmEcOC+HjgnxYCQCgUVc0lERLks2p2qYWrRv3wjWfMN8QFt4xnv
WbDVjiPyk5RkPQGuR/j2SjW1uyxnPOwAlDT0XiYbZxFORj6n5LqNHFh8gzxSM5CKfFAu1D1pHQ2Z
RktJaGTrQ+y0Rvz0hGDckGJP+6+SzBuafuf0FtbnvH7xYueCL7lDSsDtXbj1cWQcIhQRHe6h7HGA
57RZuEyHS9y/xrIOj1VRfPEJOrIZ426qskNyro5uP72hGMKT6APc16P2aPXhmy/7eo/vBt+2eRPp
o9iL0iGGKiRCuGWPcpR5BcT8xrSFj4uaKPG4qN+90urPE0zFVPhfekN2z1QqcHNVdrJCte29/lFR
cy+l5mMD9qjscpNHWyG5WvRFW77Enj4tWk3F54YJ+ALdOPZ83hveIag2Fh1vYnJY2R2kUaOo9sOU
G0CRMdb0vmMudWlcYyiKrzLmHZrZPjqlONgdrL42fdFNJvGp9k2LjPZA+lm/SubugoU5s9cwUeho
4tmoBm8zZYQ+j0pguenah8AdBrBl9Y2rFE0b8KmNqTlo07sOlzKVGamfDnN0s7y3KGkHgUmwy7jN
5vwZ2eUC4UXXLsOA22cmyyeuZNXnyC64tw4EDHjWRHYreb7LwSt5crS8yGAcSNSOJyCnaXNyTOvK
Jb+I6g5Z5402ee7KIPZjKxRdmFpPg0XpkpRmB+W+Drh4Dl12nRXjrT00TAaMcjly91xltbzYQEjz
PL0n5I7btuvgIk5A8gfkaa8NjQ57mWs3Zn4tajZecm7p5+bnqU9uJx29KDDIeBldp1WK+Ngw4Tfb
TnCEGnkmZNfe19304hn6W2sUPSufSxL3mDe2G9F4+ZbQw35h1m9+T+ZTF5xwBs6HejdulG/l2Kd6
MqxIdliXnlltXDtQ25r1h2MhISwyyfaw16l1ancj+6dg9Pj4aqhF7RTtIamFS1JlWe5ZtzAq75sX
Tt/GWMqLpTPOcaPhEhPzS8eNQ2HuWkl7zBcqZA/Qp0yurEq7V+XLgHIdI6D/HFg+XfcCwMFwEaNT
rmvDeLUr3zqmoYYzpd43Qx4dEl2AoMqY33mlCYuyeGNFpIKJi1cUJwkPeeHoIj5lLhUFgyUAeFPz
0OMJXIzt1FyZ+AqYu696fGMztphoqbx6jNzm1i4xmjklQ7l0ViRZqNOVnbwSHgmqs9Ufx5yQrGEq
BVbb0dh01WhfKfCq2F4e6lIX+PDzhtiCvN5VsJNNPdpy1mVbU3PfXEgoz4n+kgddtzHpB+zGMgM8
PWpiNxFdyNZUe7ty39o915x+Y8TqySzTe0XPGZREPTz1fbQcJkacHjSm1Hjpcw/b8hQ8iA5ubyS0
eFcpVW/C0PBfBNlfNkroMwySHWPJBR+EsxqrgDC+546y8hS50XLU6MFCicVdQdPMo40wpfq+wBZJ
wt64IMsOlajJlLDHOhMJ41Zjj+R+KO7h83EeFRlyQPswBqVgpjugpRnoJUj+S0U72stimPklst3k
9te+SOmdF2gQ81jLaZFS+pfpuS15YrgU0RsxvyPfLGWWtGtzAz310C71DlRC6hUa05v2tjH0l5EX
t/FmKLlU/dfUDqqDBprrYjfq0tUzVoScV1lBFEYXMg9D+oqUb4XD7agHCMVHI6dVhdok4vdV8d5m
9Eq8EtDNyZqIEze2PrO3Ze+n496qi00RdelB9O2TWxE5SNpoXc9GlUHdd1P+YDTtnR2pdVjUOz+2
d37ap3sf/u1N0WnxTURZeLB0984vOv3oSPpygd1dW2yrOfnvZ2ZfdnECl5VfdQ2HrA5yRwUaXTKD
qzR6hOw5A5ddEKcp49q5GdLyhlK7xB9q7h1A9NcYBuNtWHBWpeFjbGGvSOmaAM3Qb/gOUwCj5yYA
M13WsqC6QKpj2sN8oSfbwKowyBZpu+p1euUW0r+sP/ewzhYcrGOBmyYpLyjPqAtl+dx+CZE07bLJ
fsF6G24zPQXx2iZ3o4HYFhsJWgQIs1pHVlJLG9LJaVEImzE2dKoerUA5utx+JuIQ0wjyKPLZSyXI
uM+w57tdzJQi7baOxsdDdJHn3sdyaE8uI4a0avVN7yHPqxJcFLGGVRGaeBi5wYFMUOVE5SopGI+U
gXzwIVFwqLFnxOYxUpRe+ng1aUxEywjxLZXciiFksm0EWx02Iy4dblydxk3Ktn5pQKFgBg9INh3K
0+Qa1UqMBrsTUwDGB9TwLMygeYsKIVYKF1o+9LDnBDs0Psv+unffugJpfjSN93bOQvHNvsfSC3As
Nt5Jm6O7OTGeDDT70Yq+tZH53k/VVaFsiXwI+pnjkxZPHHq6dFA7L6cImHgv1EX5CpcGIo6JDq1b
PtJfSw+N2TyqQnSHwbJIHQUOUISpeQb9vDZ7D/690SxkZmn7UlPAZvv4tUU+vS6hngn20br3HpzJ
uSW2ZWSwrhtXhTPsDbuX3Iw7ep9V/mVqI64OU+zvOuWgxTSabdGbfBqUuzXhuOuwHV47Ya9EV6Sr
Qr0OqqXfnry6AkaaU7qQUKd0qXJ9WHWtWSKkBkOrsHkjJw0tDFPRNanIZDATi1t1Z0f3LjzBje15
N3BhAfTFza5rca/2U7PwSIxZsn7BCozNjYaTeZVZzkhRXSxbmB6Mw/q9mMzrcczVVjntuxY/wfih
A4yjsLLN6ykewnU7gXhQiOo680Lv95lM99pTXC6RajpDqK3cBBN9Z91kThM8D1PVr22s14smqRhU
c6vfOpnuL0ErbJqwuI6G6auW42HTx/4rbwjctdlq26C6zfXs1r1Mk98/MPBCtewUJ7uxri1GiGOM
8R88vo4Yw7uNU+XQ7CT2k30I4HhJ0ycutywfqBLVmWktRL8muBWhf3JKDeu6ORCcaimowyhh4L2s
jdCd0xPrJ2Sna+YcGJTgy6wnahImre626WhgB1l5YLg24dSYtqmtaGQkxMSNyufij/o2Stldc8J3
BO7HNT2gRaTsOWq16nca5KdxNMpzlwfPjPzsdRi+gLfSkNmoc+JZl1IYV5pu3rbwfqjfk5PlI2MQ
Br2gNvXv3eEL3pwQH6WBLsNLliLhBmgjlFwRe5SRDsP3LeM40sZl25jFcxwQiD1rm6hdcQm3dd+t
846US0ijm5YVsa10HV162eKAUL3YDk7CvSbAz6cUzqAmsMHMYy6naeKsuO3FV14wPtdOc8qzPjmW
aXsYfLSkSWMf/FDsIsG1Sw4DEpQE/53d1Js2BIMO2OC6TV3mBsyflkNEgESQ1S9YoBYqwI9SJQxX
PHtPrAXG+ZGTxWk5NQd3gVXwdf7VsB9OslLnUnOPXLzWtPYIvn+MeOWYPEnXpCPR2xspEecE/WVo
6ked0eYUaPd50/VXSWHc6zsc3ZzkuPXIUAVU42b7NqqXUW3fumE63HsJLr0gjsAPZdGmLIMNxq5u
4fs5Bgu/oz/QATXQGqGtCLBsF2oEt4uEFCsI2iXgm8zyQrIbwvEMToWhmP9acrnGQIERCk530s4p
h0N3N0C5JFEX3ILUwc0L3U62SW1VSxFH7rqQSJpqDNGAkeBOtrUu1yT0aWij6+km9tsT6JBu44Uk
UhrGnYXsY01PHFi5h/UkqAPmRYbYh5RdKap5+NNLaDAamJ/8jCOVJEKu972fTFeGNxxjPpOl5SA+
9+lgmzhogQ01C0vSjKmdId93GGLpfa9izPam6RYbqZXG0hREmiUx37NqRzKMWoXuhP37sxcPT61H
XrgZkennOY27tKtDEmBCtvujnzmnYHQhZagATxPf2qVUDZKgWZ4bRd65yaxXveZjsCBbTvOlYSQ/
HvjABv4IpCi9s/ewQeOqRUZ+FVQAlkOnAvAT45YDvLKOofMfceGfW2wSS4jU73Kcoo3Uh69Bwfea
q5oZde428bkj4/VsL+QaF4ikCMcevXUkkl3EEKbLiXlvcoLLVUIIhWb2a2XrqI7Az2SdutWltQ2p
uFZBG0b87qJbASUk1s1qzogZw73hhRTfoO6a6pyZ9MX45t8Z5ty6CbDsNs2xNZ1tnTBU6IaA74lR
SGBDSbSOcl6ZMrQYFc90F3l1ubXLh3bKxpVOvgonb0Sjtz7p9fjgptZDZNAuHKNmi6Bg1SmaRgkO
nEWtXl04n7vuDY/c88j0YRFK5Dt9KG6TNLLX1khfxA3tt8BJxCoMy3zd5uU3xESDNg9vs4GcAIuS
veQ2onKMoQOHbHQynHXpECLd+DDyW3fCtGqv52wJKq1ssl7jaMAjzCFxiJh4rYNmwHPrZyfk4Fwv
+T5BOsie4xh4YBZ9zfA0VL2vjgC3V5lLEThwXNX0Qdfcifc55eLjWJ5qku1esG9gWYp1ZJZ7ajGX
/w3iYLDyE7S9K0lPng7zXebmF7M16itwVAev4g1In4Ar1ze5fLoDRmGlHDAHLCfKrmphjkX+Wmkh
3I2KOCB2L/zf7rY1v0VOJI/6l4z76UpvNQskNMJNO4WiECJBYBNAyxUbxKQEVnUVABaBs/wtHOAP
Mfi8h9lA+8BWz61st8jKxY3QWnFDdw5KiE9j2GQszGgPQzgjuS39dcA/fYIEprOe9bADh7LQdRI+
xiDjkOqtz6kI+3NiXAb3Omwy44lzgvcd4TYJQQ2P1tTSU3GMta9QU8Vh3q9lUy4SfdwSyJMAfKQX
CzmO25LLRobubFokkfnYdC8gwtGA6FWyHYf2wiqCqNCEgHu8q0SrKE7V3KydST7FTdhN9tqpgOSV
3O8WcRU+qWIptCZ9qIb03NAn3mS9h55+rNYB4zwyP5t1OEYnPoLyDmXUzeiN5RLkJdVpcjvazqkr
s8+NcpIleExCysi0buIhW9vQdTTDZhyFLwjbPyE0tWlCxkFwlXqKCObqSx0lTKfHJWX4waoti42B
3LsZEtsNMSVkAZJgCuBA5ObGatIeQzdOJyOfbwYkJm8JXaXASod17ZWKM3WVlEx5KIXcZeFNpylF
ronrJ+CbV7Kwdfa90dqNMMT3Kc5qJIkWzeWWPbVDcLjEJPTWceAfALEvEs0NFzgARq4+2VPMvkhv
2zujRoHIpwfjjq5BXaW7JCizHcBCzLs2/QyMYhT20V7kaF/c5qzXfCfMCSf2WFqM1rx0g/LqLQ26
cgsVQi0q0C8Qhau1WdFuMrioLyelQQIN7AABcaSuXQoouM5km6CnWo1OQYMl4Cs4ukR+gEvIlWut
/I7U99DSTqBJ3j0QHhtu0oP+mZgopnPTgJb21mqJBaxU1ey1ROyqvKO+Tyd7yd62Dk08WL7ryF2C
MGakgRt1INTwGawsEGqdHVnXQdMhYqSPxpHKBS5DlseyWyQY2ddpk6wZAXEba6hcJuZm4xABfcdG
buLWMepXDKQ/9MBJMsLxDzHk1iET0EBSrGBc9BaFKtFOzJq/DG92KJN2rUfifRpTcpTNWaoMoPtA
1hLjTbsnW7Cx9mkVXKNvszcIuHFyVHp1n7gEwyWYE8EDsV4+BmodAkJ/8OKDXg6ruPPwf6NcIdG6
DPbWTIaWxGSgjALhTizdaggeZXinhJiYyHu3ZpuUmw+JZ1YWy8TD3Gw5uLUGadCTn8WWnARn8P/W
hnSig43zfEu/ezjwDTvReqa50hT39ezj7cZG7AK9Rj7RnxVeza3n0QBf1E2vHyqLvMLA8/cfL8ez
FT1J/nUVR3d9hR+dGY5cpYp45e/qb9LOi0PYNbc0u8uNVtj5QTMq3E6dp6+6Dv720qSnhxhhgvyh
We2l9Ypxa1EEjBHKjtLJl7o7fzVTPlV7DCB0Auddyg8DcmZYG0crgUfD78n18Evh5Lu+58thaxY4
vwBSnzvW5drFDVZ35WbskIwLewcjhsZkHYE8ZyHWaXrbcg5jXJpFpflsDIE99prrqYGVOyAisANt
Ajo8Wvve+HlWYjCmUfeT3oK6SFFzLolJlltl5bs2SNN1PWkvgg4E45Xs0gjPAo6VqTVf2xM69Iix
qPHyYWVhXqQfkrLP9/B+F0WQ1yvpU8OAoQBcJmMKLyKzbeM21gtnHcmKkRjm7o9/4Cs88IUbtlhb
x0Mfh892huRV6Nd2Ex/7kb526+PPIQd6sDJmdWhOfP6vNYLHc+UED5N6NR2/Q9WBZDiBP2Lin2bj
gkkqjG++1kFzS0Ykf64nlpLUTMBT0ISSopTrEokTZWZMIenFzRr5YL6QBC6u8X49moYg2IJNDvJP
to/oux8APzoHTByYmJW2cEwhlvSkZi1tMNpvkOZnCWMGeWpkSTQ+RFWjKV654j45gxhmBMqJAxD/
st6OkOmZ8jt5JDdlU94ine7xX6lbl+uAxY0k7ZttClJmSfoFeXljcqTzDNiCNiOiq6W4q4ec/AGJ
0S/Xnu2ajLQ2JKmzS14/lMOQ65A5z1rnkSYqOa7uhYsDxdP4asWzOaCZIG3I9gzEwD9M+iZr/WvU
2gQbTE25jKiFfX8KEeZlw5JBszxk2dJz+dyQnW50i29CyxHNeEustBm0UVjYg6Eq3H18q4RHN6Q3
gnpd6MGRIO4bk7+boFSW5Yfq+eMfU0U+TeKd/QEbRKNdVInPhI64jlukTAkKHh8T4XYbio6nXkl/
wdHjb0aAHXwDUeBBkQFmk4pD66G7G/Urtm2EyfOrrXLUK+W8UnRPj45y9IOVHtEbH+x+Ph3Gz4Ew
64NG6vC2t7C8fKAMPhx3vVeerYnrSpl7z5mpnTw7Cncme5LdpbcJ/oSN8CfMbkmg8f46/93Nes65
CjbJiMAZ1Wi66WyaapFB5HE5r+5IHgglyXEpIrcny1HuDCL5dJvhTy8TGmY+MayTRHlppnuXeorG
3EDEEWlsrtes3N2HgbBqh680yDn3MaVilP/hJYNs1S40o2eSqdGsDn34/t28yRnxXStaALCLpI6v
W2G1y3ocEIaF/m0XM1B1u8RH/gF8e0B1XNR83WSO9kqRB778gx3qn6UvY2/6k7vI1U3LwXpj0pUT
+F5m99EfYOC+27dczIcKhXr0PlnSg/I5GxZthkljYIHJ7li/GPwliI8C+J5iajbary5tvO1fvxb+
0D+8GBzwjmVIYo6lZVjzi/3DiwEvPNqWXpMCqCOfVpYEdDimSI5i/WQU5R03klVA/s1CQ31FKyio
GHgAG6mFM6FbBlaa53cxX60rFcbZ1ayEptV8WwRxfG3TKcu6GnYYEP6OkL410JZspYxAO0vKyYj0
qhXTOvPQJGmzwlhQX3lSIaJsmHSKsKmWjRONByejcOrjdBsKGd82DaGxwKcLzwu/Mbl/0zvdIYOr
CNDlIjXiyGn5wjOP1dPMw8feygdo5lgC/CWaYP2iFSG7e99Z+4TcyK2VU9vDaaPYTTg2fVk5iz4S
G5aj9jlHw2uW+3zuovSldm0MDAvTYAgRP+nh04ThdTW7c5GO4FAJ/D3Mim7fymZPfBtBCGHxbFR9
egVJDkqQycVm9LJbraicA20IbAVVJ64zh3VeVCHbpDXUAFvnE3NyzLM+zxezwbtyI81/pImS+MzM
uXWbG8eKrnul6MLUTCWQ3JrbJPEQtIGK3gPTmJhqk7hssJWuafw0W8QPAniX/pxYUwpeybklKmM6
5TSjV01BemgZFt0N+1K9RZ4196Krt9jL/OOA2hePRAYNxEi0KzqHXzkqxCEmQ3IZRzQRe9hPR+mZ
AF/64QpmYAN8oRlOKAVxZkrrrPdl/jYE8ISdC6dE9orQgOiPINgxtbReXUSPK8coHkNviK80ppSo
2iTr3ouvAjlx0NNazFPDuDc0fE7JFH3GdrJTRQLVT3YQljsJm8zNqyXxed/MwjC2espiwo8yop+O
q0dXNS8iET29T1ph/ZjoJ2lX6V566U07/1tkd3hOP34hY0GdTKNJNk6R61A5SPpjvUDId0qm/frQ
YsjzlTGsPv7kx58JMyZZLcyY779RB02zsrtx3Hk2XQnkZ/FBNgUlPl62xVRBzuBwwyOLjG4fWO5w
WxMLt5MCmdsAuMB3HiU8hEPGIJrAFFjd/mziHpO7fMzLE+RufaXHEVTVgl7qRCWFCoScSr6T2V3d
H9EOpTd6qvxdYZtLRvLjlev27iKxEY8FDbg2UVYbQ6veSy3A+axqToCcLgZuLwJN80reUm+iqvbO
ScnSb1sP3W9gyI2fe9iheLDnpofs5oJ7OOlVFlGJS4V5sZ9u0Z/jhHfcaO8R/7FoPVx7HYwNUUTF
Oba+lX5HpDVKGks0WHUBrkNvJf0JHtAmgYFyHTuN4DhE4avsiF7gqN4c7OU7x+jklee3d7XmFycY
zswxiU3EGdxvmqLCtthC+Z7yivADxUZGFBujXBo5GpoKrETT2hswQSfUxUFmXke2TtpdnsOMzNtj
ZFYfPaaGO2JaL/ycIE2ygvujchGVMpyuNghGw62ypzdavNUSsV+y1cd85yROuCLnV67+enMW6h/2
ZmXZwNkdtnodW+xPB0VcCcOza0jFKAqWlL4krIksOuhGGl1hWCdyJorfK9YxjpkEyYAT5ujfh3hF
7lYIbEU7C2gM6yzDRMKs5RvdxH/xEo3ZCZsTgJJn+6//9TdL4lG1iNeQuHilYxo/n2VOZdPkQwO1
G0Rkrmu/At3vMMBD62Uc9aRmxadp9O6xlYOQLZdNYlCdWqZ200X9SuiXJKP1HtA+XHaT02y7aoBA
jVgtzAF0oEsSNLqZV9EzJJqMgp5WZ278i1NQYB3+6V04uum4kFKl7prwGfn1PxyChYaUnqiMHNlY
Vp6kb91gwFtAm4OsCnz7RLoUPKsrnz2QHla5DYdMMtFEkMfu06NvLx5kFYYrd3hlnIRqLi819Lop
nrC/XhLS/CevVBo68T5Cme4/PG9siJqXexVKeFhmwDaAONWFbsP27lcgIXDI1P2Xwa8uZeNUz439
BV5Tc6XsugL3jrHD8dKjDcsK3HCnbfPUfcpKdUzn2DgHEfe6ijnqyS92KbAN4u49Yo7srLCoVfGQ
WQxAF0WqzG3XV8bKTWGYcad48uzhvSMgenSGS1H4aKATufND18Yti9Rfb2jvxAphBJ39kG7SrtKZ
5H08mv83hvwfb2T12ryusyZsxkv7Xo2373WbNPX/pMvMv8oZm+Ej+r/9pr/+i/7j/eO//K8s/jbf
gz+sy7+/qI9X/Fd/R/LKG2u/vv/X3yS5Oyb+GdPWoWXPP3/7jwT6yo9f1hz3kzIN1yJ3BzU9Pyx0
mAJ/eEj/22P463f4/Xn+9e/5q3fw/QHNexvFuaP/4lMw1ScLxQ1gfff7u6S6/tNTgITgKApvSaTa
/PP9sf9GTwF/g86x8yfcw8cn82+sBdMhngm8G6CH7++Sc+5PT0H/ZAuT7Uyf4Q78/HZrgfua/Dmi
6t99ClJ9knjVlSnk93f501oQhv7JsmyTp/TbvX+BQZUP7ZdWgTQ+Iba2LSV/vH/e5R9XgWsSx4UA
Rug/fp1D+PfaEQz6WL/8FPRPACp0NsYfa/2nVaDYNxXXcR27w8fP77cjEHHIi/61tSBZC3Ozwfpp
ESjjk22jULfpj3z80K74vRYBX1/xy8eC+YkeEDmyhMJ9/Pz0FBz9k8NM3xHixyr4/b4Kyv4HCtC/
vSGKT7bhUANQeH/8cM78cUNQ4hP5ZI5uS+v7r/922yLYCvNX14LUORYsy4Q49M/XgvFJcSexHAzm
339+t2+EQY3wy+Uih6O0gbewOf7Pu/zjWuB78okayTR+26fA8a3/6lMw2f0kQCwScL8/hJ8LJZOn
RKOWreHva+X32h1ZC+JXCyXTguY1x3GaP64OPz0F5X6iYS2FEj+ewvfT6DcqmoULnuUXj0hT/+Q6
LHvn5yPSFRwOAsyZ8+Px/HYVAnWS+asVgik/cTyaCkfq35f6nzcE+xO2QEop5/t6+40+fg4F83vd
8mX4T/89/7/cn033kzn3/pgSfX//vMs/vX9hf7I5Nv6bubPrbduGwvBfCfYDDFnfuliBIcGWbms3
bF2HXTK2GhNxrECy2+bf76FIJSLtdC2OgVHoVZO8Fo95znnPF0kEbTlEdFKouDhXqAM5DKAiwcb1
vCeFAFussvEAwehoYroszLGGIpZM3JyVVVEnMM7xAXC+B5p0kVfmkMKJQUVHE7McMi+VAppAZxK2
3tHAwB1Akk3IZI99jCxYgCA2YkeAO6wz2JHTgSSwBA05JgxhQoHgiTpFRgqSwuSxRbpA9mBZcWVk
UaLqcyUgSigTRGOu8B4fa3RicgdLImbh8mGGFYk4MgPuOz5Op5YFqbo8hYaaJzpTkBI3S6WQlwvi
pGWeNY75haqQL+haxfu6BEVEm8CkDcTuEE4Ev86LSdNDS0iQBPdAQi42j2j93L0rpkT5AmsK7yUb
OT7h8o0jMMkCNGHUgegoESXSWqoDEMOGTABF5xcsQUlJgciopMY7PtGFB8umsN+MgB3nxEAYgWz5
bPTnTsEwIxqsCo5ts0KIjh+S+RPHSGm9YAIUnpmF3oDlc0QBRfloi2u0doszZwXewCj85PkDe1A2
i3SJuaTqYFUlOk04dZb6t2ZRTYmRuhodAafLKhXFt4Zz94imrSpEZxWpAbN/RewQIXCWfMn54K7O
GhAD8uiUGKsUq+n2wviBEfnHFPYm5simbIAQnM1LwkihqhZ1Vtcc5OF8R3xUOcFuSfdCveBG6gqj
EAQKJYl0NIW6izUHVtwx7QEagqWekTiJFZKBM3Kcu0QuXSA+QL6FqyNYOUe1/KSRfvk590fUhRka
ceyHL9mTgskoYQ1hT9YaWjoWkRSWebUUG4J8QTdbUjGGY7c6ij6XAlPUJA9JsRMvxmYIudssFe8C
lIBmvrR8gR4uE5xmQes9m8QKKDYpVGUmzpthB5ua+y9oFxyf0CcmJJbyqiZ/GNvqYSpSFTAJE7hh
SvuZXX1gCOpyAQPNsjRxpTZLQSIyBFmWpOKQuWCVLJAZk5OGAClkeQZ1mqQUnTmgRaKRagK9iLR7
V1wQeNoc1gVlBHxPYwJr80SXPKsZoZPSomZBMRHXN0VLIT0qKLDXpRkGskKIL2SmH1OcQqP9Cq+Y
YxbtKgPPSFsqSRpTUZkSrbHZxoxMotgsLPmuszqnweika2gouWAaCRSccYwvUEjrUho0mupiCtmC
D1opYPzmLAkpUIA3Iog2iVQuU7FdqMkV5aySqHB8AprQUITkGD9ybU4j/q+4YdUddnvTMH+ru938
crk0/8q+mwDhuVmdnGrB+koG3K1VYI3BTkAC+ONoHUTKfKJ0JxA7cRMePgAKbh9fCrZBGZvhfFFE
XIlhmFpsDqqFKSJyRenpRBoXDtKdRa6tzL4hkfgVQnoa/rjkwo/1OPah2+HUdMhLvzCNOxz/3I06
mHkGoybeL5opEPvZz1Mhr9T6Xu+u9LDv9Wo/jmPMfjiNZ4yf4/7cLfD4o73PmlY1/ee1bnvVrzaP
4w8e3Wu+VfeMjvywVTfqXs1V3AYEz2/y/Xfee86o0X8AD3cBrslCi3F7zaWkPvBY7pID36ndoIbp
FcexlLF6IkW+VFv9gSsJ/Gs6bSZWjN1tu16tu/lb23hWjrzbtau9Xh32HvjYaSQFv2q36pPq2zmy
5d1iZKdOF92Hi8tue7i/8cVuerymTz05mvWUG//S7v4Rqeu1vwttkUn6/j+1HVe6+si221WKfI3E
tZ7WPm5vzmYn/JICv16rjbcBXVpNjLvd6l2nfY20cYkYerfWKrAitl4sRu4++V+eneaRwv5ybJss
HxUDA3BY3T1O22A2jSeF/rXjYM4jMdt2XSn2G6V3nvWgF+Uc7uUNt9dx+PV6Lg46fUyCX/7Kw6BW
m8PQcuDuBDeSBduyJcbXq42+VT5dtxkdOTS+YOj23s52TUZy7GHQ/Ht48GwTPZ2mkesc6N2hD6FN
d5QYutvtAxviqLEU+W1706uAPdGKY4JwOfRH5fst10AtB/50ca3uH4aN9t06+KbSdA78n9t+aD1L
5aYEzwH+pv2sV54bc6315wD/p+vvJhmMKm+rj2Lort9vLi5V3+EpfeW0syHn+YArdRfqvh1DksL/
ttG+xO2Mlxj2bgsj8aMa1x0shu5bjuPwvkqbDZAC/95yMsjj9qMKwgTXqyCF/4PrrduL15xRHvg2
O1sohf+zO7ywEd0I53k+4HgjulZPKfw7pN8OQ+tRClcUkmN/9qNKl1WW4v61V5v5RnT9/1LY921/
j2fzkO0UshhZE9kE29t1ZUmh/1b4nd0tRz/77z2eJCAGb4f9xftTL2/PaxDj62HV7Qbtv7s9F0SM
/diRY7r1pGKL/l9GPpVpejox5Dj/NJ0EcurP/OSa+Y3VtlX9q38BAAD//w==</cx:binary>
              </cx:geoCache>
            </cx:geography>
          </cx:layoutPr>
          <cx:valueColors>
            <cx:minColor>
              <a:schemeClr val="accent4"/>
            </cx:minColor>
            <cx:midColor>
              <a:schemeClr val="bg1"/>
            </cx:midColor>
            <cx:maxColor>
              <a:schemeClr val="accent5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431800</xdr:colOff>
      <xdr:row>0</xdr:row>
      <xdr:rowOff>139700</xdr:rowOff>
    </xdr:from>
    <xdr:to>
      <xdr:col>12</xdr:col>
      <xdr:colOff>114300</xdr:colOff>
      <xdr:row>3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7A326C3-27FE-32AF-7578-8F67C7717587}"/>
            </a:ext>
          </a:extLst>
        </xdr:cNvPr>
        <xdr:cNvSpPr txBox="1"/>
      </xdr:nvSpPr>
      <xdr:spPr>
        <a:xfrm>
          <a:off x="431800" y="139700"/>
          <a:ext cx="14427200" cy="571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chemeClr val="tx1">
                  <a:lumMod val="75000"/>
                  <a:lumOff val="25000"/>
                </a:schemeClr>
              </a:solidFill>
            </a:rPr>
            <a:t>Wha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t do wage and employement figures look like by industry?</a:t>
          </a:r>
          <a:endParaRPr lang="en-US" sz="28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0</xdr:col>
      <xdr:colOff>317500</xdr:colOff>
      <xdr:row>7</xdr:row>
      <xdr:rowOff>177800</xdr:rowOff>
    </xdr:from>
    <xdr:to>
      <xdr:col>2</xdr:col>
      <xdr:colOff>203200</xdr:colOff>
      <xdr:row>10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47F6F42-BF08-687D-07E6-E4F401FE6D7E}"/>
            </a:ext>
          </a:extLst>
        </xdr:cNvPr>
        <xdr:cNvSpPr txBox="1"/>
      </xdr:nvSpPr>
      <xdr:spPr>
        <a:xfrm>
          <a:off x="317500" y="1714500"/>
          <a:ext cx="3568700" cy="571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chemeClr val="tx1">
                  <a:lumMod val="75000"/>
                  <a:lumOff val="25000"/>
                </a:schemeClr>
              </a:solidFill>
            </a:rPr>
            <a:t>Average Annual Wage</a:t>
          </a:r>
        </a:p>
      </xdr:txBody>
    </xdr:sp>
    <xdr:clientData/>
  </xdr:twoCellAnchor>
  <xdr:twoCellAnchor>
    <xdr:from>
      <xdr:col>3</xdr:col>
      <xdr:colOff>152400</xdr:colOff>
      <xdr:row>8</xdr:row>
      <xdr:rowOff>0</xdr:rowOff>
    </xdr:from>
    <xdr:to>
      <xdr:col>4</xdr:col>
      <xdr:colOff>685800</xdr:colOff>
      <xdr:row>11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50EFB45-84AB-0DD9-55C3-50AE75D896B6}"/>
            </a:ext>
          </a:extLst>
        </xdr:cNvPr>
        <xdr:cNvSpPr txBox="1"/>
      </xdr:nvSpPr>
      <xdr:spPr>
        <a:xfrm>
          <a:off x="4660900" y="1727200"/>
          <a:ext cx="4165600" cy="647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chemeClr val="tx1">
                  <a:lumMod val="75000"/>
                  <a:lumOff val="25000"/>
                </a:schemeClr>
              </a:solidFill>
            </a:rPr>
            <a:t>Share of Total Employees</a:t>
          </a:r>
        </a:p>
      </xdr:txBody>
    </xdr:sp>
    <xdr:clientData/>
  </xdr:twoCellAnchor>
  <xdr:twoCellAnchor>
    <xdr:from>
      <xdr:col>3</xdr:col>
      <xdr:colOff>0</xdr:colOff>
      <xdr:row>19</xdr:row>
      <xdr:rowOff>63500</xdr:rowOff>
    </xdr:from>
    <xdr:to>
      <xdr:col>4</xdr:col>
      <xdr:colOff>533400</xdr:colOff>
      <xdr:row>22</xdr:row>
      <xdr:rowOff>63500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A2E7FBA-D4A6-8257-B22E-1765246BD9B6}"/>
            </a:ext>
          </a:extLst>
        </xdr:cNvPr>
        <xdr:cNvSpPr txBox="1"/>
      </xdr:nvSpPr>
      <xdr:spPr>
        <a:xfrm>
          <a:off x="4508500" y="3962400"/>
          <a:ext cx="4165600" cy="571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chemeClr val="tx1">
                  <a:lumMod val="75000"/>
                  <a:lumOff val="25000"/>
                </a:schemeClr>
              </a:solidFill>
            </a:rPr>
            <a:t>Wage &amp; Employee Trends</a:t>
          </a:r>
        </a:p>
      </xdr:txBody>
    </xdr:sp>
    <xdr:clientData/>
  </xdr:twoCellAnchor>
  <xdr:twoCellAnchor editAs="oneCell">
    <xdr:from>
      <xdr:col>0</xdr:col>
      <xdr:colOff>241300</xdr:colOff>
      <xdr:row>10</xdr:row>
      <xdr:rowOff>88900</xdr:rowOff>
    </xdr:from>
    <xdr:to>
      <xdr:col>2</xdr:col>
      <xdr:colOff>533400</xdr:colOff>
      <xdr:row>37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24D009-8A2C-C943-A7CA-62419E655C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190500</xdr:colOff>
      <xdr:row>10</xdr:row>
      <xdr:rowOff>152400</xdr:rowOff>
    </xdr:from>
    <xdr:to>
      <xdr:col>4</xdr:col>
      <xdr:colOff>647700</xdr:colOff>
      <xdr:row>18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A6DD18A-D32F-3D4A-A177-617ADB1CF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457200</xdr:colOff>
      <xdr:row>22</xdr:row>
      <xdr:rowOff>88900</xdr:rowOff>
    </xdr:from>
    <xdr:to>
      <xdr:col>5</xdr:col>
      <xdr:colOff>38100</xdr:colOff>
      <xdr:row>34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CCB06FF-99B7-C54F-890A-3C85B4537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444500</xdr:colOff>
      <xdr:row>34</xdr:row>
      <xdr:rowOff>0</xdr:rowOff>
    </xdr:from>
    <xdr:to>
      <xdr:col>5</xdr:col>
      <xdr:colOff>203200</xdr:colOff>
      <xdr:row>48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4FFD777-5BC7-5140-B91B-3521B2C7DC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812800</xdr:colOff>
      <xdr:row>11</xdr:row>
      <xdr:rowOff>177800</xdr:rowOff>
    </xdr:from>
    <xdr:to>
      <xdr:col>12</xdr:col>
      <xdr:colOff>412750</xdr:colOff>
      <xdr:row>38</xdr:row>
      <xdr:rowOff>6350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053FADC6-AF8C-7E48-9204-27143EE007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53500" y="2552700"/>
              <a:ext cx="7842250" cy="4972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29145505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Properties>
    <rPr n="NumberFormat" t="s"/>
  </richProperties>
  <richStyles>
    <rSty dxfid="0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C2" sqref="C2:C1919"/>
    </sheetView>
  </sheetViews>
  <sheetFormatPr baseColWidth="10" defaultColWidth="8.83203125" defaultRowHeight="15" x14ac:dyDescent="0.2"/>
  <cols>
    <col min="1" max="1" width="9.1640625" customWidth="1"/>
    <col min="2" max="2" width="21.6640625" customWidth="1"/>
    <col min="3" max="3" width="18.6640625" customWidth="1"/>
    <col min="4" max="4" width="14.5" customWidth="1"/>
    <col min="5" max="5" width="10.6640625" customWidth="1"/>
    <col min="6" max="6" width="16.6640625" customWidth="1"/>
    <col min="7" max="18" width="9.1640625" customWidth="1"/>
  </cols>
  <sheetData>
    <row r="1" spans="1:6" x14ac:dyDescent="0.2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2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2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2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2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2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2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2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2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2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2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2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2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2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2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2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2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2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2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2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2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2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2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2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2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2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2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2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2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2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2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2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2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2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2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2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2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2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2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2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2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2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2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2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2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2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2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2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2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2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2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2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2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2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2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2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2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2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2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2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2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2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2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2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2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2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2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2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2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2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2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2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2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2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2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2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2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2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2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2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2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2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2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2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2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2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2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2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2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2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2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2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2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2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2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2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2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2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2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2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2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2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2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2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2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2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2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2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2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2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2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2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2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2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2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2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2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2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2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2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2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2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2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2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2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2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2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2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2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2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2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2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2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2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2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2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2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2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2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2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2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2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2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2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2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2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2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2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2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2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2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2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2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2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2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2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2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2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2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2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2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2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2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2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2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2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2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2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2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2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2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2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2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2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2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2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2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2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2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2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2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2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2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2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2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2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2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2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2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2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2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2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2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2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2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2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2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2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2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2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2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2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2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2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2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2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2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2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2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2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2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2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2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2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2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2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2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2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2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2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2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2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2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2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2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2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2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2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2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2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2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2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2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2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2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2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2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2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2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2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2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2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2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2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2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2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2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2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2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2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2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2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2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2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2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2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2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2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2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2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2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2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2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2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2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2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2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2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2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2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2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2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2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2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2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2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2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2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2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2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2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2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2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2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2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2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2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2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2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2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2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2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2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2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2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2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2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2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2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2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2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2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2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2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2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2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2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2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2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2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2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2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2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2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2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2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2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2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2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2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2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2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2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2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2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2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2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2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2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2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2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2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2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2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2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2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2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2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2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2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2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2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2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2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2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2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2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2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2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2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2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2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2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2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2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2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2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2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2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2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2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2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2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2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2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2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2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2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2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2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2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2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2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2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2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2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2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2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2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2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2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2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2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2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2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2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2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2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2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2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2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2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2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2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2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2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2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2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2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2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2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2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2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2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2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2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2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2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2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2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2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2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2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2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2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2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2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2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2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2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2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2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2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2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2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2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2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2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2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2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2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2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2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2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2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2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2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2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2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2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2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2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2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2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2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2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2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2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2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2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2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2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2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2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2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2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2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2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2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2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2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2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2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2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2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2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2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2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2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2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2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2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2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2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2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2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2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2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2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2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2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2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2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2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2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2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2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2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2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2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2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2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2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2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2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2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2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2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2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2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2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2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2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2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2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2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2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2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2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2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2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2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2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2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2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2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2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2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2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2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2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2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2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2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2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2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2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2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2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2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2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2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2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2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2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2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2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2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2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2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2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2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2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2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2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2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2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2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2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2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2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2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2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2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2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2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2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2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2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2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2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2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2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2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2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2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2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2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2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2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2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2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2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2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2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2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2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2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2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2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2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2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2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2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2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2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2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2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2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2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2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2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2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2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2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2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2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2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2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2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2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2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2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2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2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2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2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2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2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2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2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2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2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2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2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2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2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2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2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2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2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2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2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2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2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2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2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2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2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2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2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2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2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2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2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2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2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2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2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2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2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2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2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2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2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2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2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2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2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2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2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2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2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2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2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2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2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2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2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2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2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2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2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2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2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2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2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2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2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2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2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2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2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2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2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2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2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2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2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2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2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2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2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2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2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2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2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2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2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2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2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2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2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2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2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2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2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2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2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2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2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2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2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2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2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2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2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2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2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2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2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2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2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2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2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2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2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2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2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2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2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2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2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2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2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2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2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2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2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2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2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2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2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2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2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2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2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2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2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2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2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2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2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2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2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2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2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2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2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2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2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2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2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2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2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2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2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2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2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2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2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2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2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2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2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2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2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2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2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2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2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2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2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2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2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2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2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2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2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2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2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2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2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2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2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2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2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2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2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2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2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2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2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2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2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2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2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2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2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2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2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2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2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2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2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2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2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2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2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2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2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2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2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2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2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2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2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2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2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2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2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2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2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2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2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2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2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2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2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2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2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2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2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2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2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2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2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2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2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2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2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2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2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2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2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2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2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2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2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2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2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2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2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2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2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2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2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2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2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2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2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2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2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2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2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2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2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2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2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2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2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2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2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2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2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2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2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2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2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2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2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2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2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2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2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2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2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2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2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2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2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2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2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2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2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2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2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2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2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2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2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2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2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2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2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2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2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2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2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2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2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2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2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2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2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2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2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2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2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2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2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2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2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2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2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2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2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2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2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2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2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2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2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2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2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2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2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2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2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2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2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2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2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2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2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2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2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2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2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2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2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2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2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2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2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2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2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2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2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2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2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2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2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2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2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2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2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2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2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2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2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2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2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2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2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2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2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2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2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2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2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2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2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2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2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2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2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2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2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2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2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2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2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2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2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2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2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2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2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2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2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2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2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2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2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2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2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2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2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2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2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2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2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2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2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2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2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2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2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2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2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2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2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2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2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2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2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2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2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2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2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2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2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2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2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2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2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2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2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2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2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2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2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2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2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2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2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2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2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2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2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2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2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2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2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2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2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2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2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2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2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2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2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2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2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2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2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2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2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2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2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2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2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2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2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2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2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2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2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2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2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2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2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2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2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2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2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2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2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2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2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2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2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2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2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2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2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2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2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2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2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2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2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2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2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2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2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2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2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2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2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2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2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2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2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2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2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2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2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2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2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2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2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2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2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2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2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2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2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2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2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2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2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2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2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2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2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2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2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2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2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2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2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2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2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2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2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2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2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2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2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2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2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2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2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2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2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2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2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2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2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2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2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2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2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2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2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2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2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2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2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2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2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2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2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2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2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2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2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2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2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2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2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2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2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2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2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2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2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2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2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2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2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2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2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2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2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2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2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2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2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2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2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2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2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2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2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2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2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2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2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2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2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2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2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2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2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2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2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2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2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2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2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2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2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2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2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2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2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2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2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2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2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2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2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2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2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2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2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2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2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2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2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2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2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2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2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2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2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2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2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2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2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2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2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2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2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2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2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2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2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2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2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2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2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2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2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2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2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2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2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2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2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2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2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2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2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2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2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2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2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2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2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2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2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2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2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2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2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2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2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2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2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2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2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2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2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2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2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2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2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2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2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2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2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2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2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2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2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2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2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2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2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2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2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2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2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2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2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2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2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2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2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2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2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2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2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2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2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2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2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2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2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2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2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2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2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2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2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2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2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2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2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2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2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2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2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2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2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2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2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2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2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2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2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2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2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2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2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2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2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2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2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2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2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2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2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2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2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2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2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2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2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2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2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2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2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2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2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2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2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2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2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2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2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2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2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2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2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2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2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2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2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2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2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2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2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2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2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2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2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2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2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2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2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2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2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2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2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2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2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2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2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2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2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2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2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2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2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2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2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2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2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2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2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2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2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2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2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2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2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2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2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2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2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2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2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2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2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2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2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2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2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2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2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2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2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2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2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2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2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2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2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2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2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2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2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2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2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2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2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2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2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2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2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2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2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2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2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2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2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2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2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2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2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2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2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2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2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2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2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2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2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2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2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2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2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2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2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2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2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2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2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2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2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2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2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2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2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2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2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2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2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2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2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2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2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2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2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2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2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2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2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2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2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2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2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2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2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2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2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2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2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2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2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2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2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2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2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2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2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2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2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2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2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2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2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2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2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2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2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2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2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2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2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2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2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2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2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2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2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2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2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2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2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2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2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2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2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2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2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2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2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2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2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2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2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2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2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2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2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2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2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2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2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2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2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2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2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2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2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2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2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2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2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2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2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2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2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2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2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2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2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2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2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2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2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2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2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2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2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2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2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2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2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2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2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2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2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2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2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2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2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2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2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2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2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2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2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2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2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2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2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2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2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2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2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2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2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2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2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2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2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2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2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2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2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2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2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2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2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2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2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2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2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2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2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2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2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2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2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2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2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2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2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2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2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2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2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2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2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2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2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2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2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2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2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2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2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2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2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2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2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2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2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2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2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2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2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2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2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2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2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2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2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2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2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2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2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2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2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2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2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2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2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2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2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2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2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2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2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2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2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2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2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2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2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2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2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2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2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2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2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2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2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2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2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2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2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2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2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2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2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2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2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2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2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2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2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2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2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2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2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2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2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2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2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2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2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2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2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2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2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2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2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2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2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2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2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2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2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2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2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2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2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2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2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2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2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2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2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2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2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2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2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2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2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2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2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2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2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2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2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2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2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2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2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2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2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2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2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2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2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2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2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2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2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2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2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2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2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2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2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2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2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2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2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2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2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2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2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2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2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2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2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2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2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2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2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2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2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2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2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2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2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2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2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2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2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2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2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2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2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2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2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2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2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2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2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2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2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2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2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2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2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2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2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2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2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2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2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2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2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2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2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2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2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2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2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2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2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2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2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2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2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2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2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2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2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2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2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2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2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2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2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2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2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2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2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2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2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2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2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2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2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2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2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2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2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2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2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2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2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2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2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2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2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2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2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2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2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2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2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2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2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2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2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2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2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2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2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2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2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2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2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2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2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2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2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2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2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2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2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2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2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2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2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2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2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A1F01C08-243B-48FC-94A8-F102AEB1706D}">
      <selection activeCell="F150" sqref="F150"/>
      <pageMargins left="0.7" right="0.7" top="0.75" bottom="0.75" header="0.3" footer="0.3"/>
      <pageSetup orientation="portrait" r:id="rId1"/>
    </customSheetView>
    <customSheetView guid="{948164EF-B902-4A6C-8E3C-A935061C5153}" state="hidden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E068-9CD3-964E-BF91-15F16A87E353}">
  <dimension ref="A1:X1919"/>
  <sheetViews>
    <sheetView topLeftCell="F1" zoomScaleNormal="100" workbookViewId="0">
      <selection activeCell="C16" sqref="C16"/>
    </sheetView>
  </sheetViews>
  <sheetFormatPr baseColWidth="10" defaultRowHeight="15" x14ac:dyDescent="0.2"/>
  <cols>
    <col min="1" max="1" width="18.83203125" hidden="1" customWidth="1"/>
    <col min="2" max="2" width="18.83203125" bestFit="1" customWidth="1"/>
    <col min="3" max="3" width="21.83203125" bestFit="1" customWidth="1"/>
    <col min="5" max="5" width="19.5" bestFit="1" customWidth="1"/>
    <col min="6" max="6" width="17" bestFit="1" customWidth="1"/>
    <col min="9" max="9" width="20.1640625" bestFit="1" customWidth="1"/>
    <col min="10" max="10" width="14.6640625" bestFit="1" customWidth="1"/>
    <col min="14" max="14" width="11.1640625" bestFit="1" customWidth="1"/>
    <col min="19" max="19" width="13" bestFit="1" customWidth="1"/>
    <col min="22" max="22" width="22.33203125" bestFit="1" customWidth="1"/>
    <col min="23" max="23" width="12.83203125" bestFit="1" customWidth="1"/>
    <col min="24" max="24" width="22.33203125" customWidth="1"/>
  </cols>
  <sheetData>
    <row r="1" spans="1:24" x14ac:dyDescent="0.2">
      <c r="A1" t="s">
        <v>64</v>
      </c>
      <c r="B1" s="6" t="s">
        <v>49</v>
      </c>
      <c r="C1" s="6" t="s">
        <v>65</v>
      </c>
      <c r="E1" s="5" t="s">
        <v>68</v>
      </c>
      <c r="F1" s="5"/>
      <c r="I1" s="5" t="s">
        <v>69</v>
      </c>
      <c r="J1" s="5"/>
      <c r="M1" s="5" t="s">
        <v>72</v>
      </c>
      <c r="N1" s="5"/>
      <c r="O1" s="5"/>
      <c r="S1" s="5" t="s">
        <v>74</v>
      </c>
      <c r="T1" s="5"/>
      <c r="U1" s="5"/>
      <c r="V1" s="5"/>
      <c r="W1" s="5"/>
      <c r="X1" s="5"/>
    </row>
    <row r="2" spans="1:24" x14ac:dyDescent="0.2">
      <c r="A2" t="s">
        <v>55</v>
      </c>
      <c r="B2" t="str" cm="1">
        <f t="array" ref="B2:B11">_xlfn._xlws.SORT(_xlfn.UNIQUE(A2:A1919))</f>
        <v>Business Services</v>
      </c>
      <c r="C2" t="str">
        <f>Dashboard!B6</f>
        <v>Finance</v>
      </c>
      <c r="E2" s="7" t="s">
        <v>49</v>
      </c>
      <c r="F2" s="7" t="s">
        <v>63</v>
      </c>
      <c r="I2" s="7" t="s">
        <v>49</v>
      </c>
      <c r="J2" s="7" t="s">
        <v>62</v>
      </c>
      <c r="M2" s="7" t="s">
        <v>50</v>
      </c>
      <c r="N2" s="7" t="s">
        <v>73</v>
      </c>
      <c r="O2" s="7" t="s">
        <v>62</v>
      </c>
      <c r="S2" s="7" t="s">
        <v>0</v>
      </c>
      <c r="T2" s="7" t="s">
        <v>62</v>
      </c>
      <c r="U2" s="7" t="s">
        <v>75</v>
      </c>
      <c r="V2" s="7" t="s">
        <v>76</v>
      </c>
      <c r="W2" s="7" t="s">
        <v>79</v>
      </c>
      <c r="X2" s="7" t="str">
        <f>C16</f>
        <v>Average Wages</v>
      </c>
    </row>
    <row r="3" spans="1:24" x14ac:dyDescent="0.2">
      <c r="A3" t="s">
        <v>55</v>
      </c>
      <c r="B3" t="str">
        <v>Construction</v>
      </c>
      <c r="E3" t="s">
        <v>53</v>
      </c>
      <c r="F3" s="8">
        <f>AVERAGEIFS(Data!$F:$F,Data!$B:$B,E3,Data!$A:$A,$C$14)</f>
        <v>93586.333333333328</v>
      </c>
      <c r="I3" t="s">
        <v>54</v>
      </c>
      <c r="J3" s="9">
        <f>SUMIFS(Data!E:E,Data!B:B,I3,Data!A:A,$C$14)</f>
        <v>26277342</v>
      </c>
      <c r="M3">
        <v>2017</v>
      </c>
      <c r="N3" s="8">
        <f>AVERAGEIFS(Data!F:F,Data!B:B,$C$2,Data!A:A,M3)</f>
        <v>77330.083333333328</v>
      </c>
      <c r="O3" s="9">
        <f>SUMIFS(Data!E:E,Data!B:B,$C$2,Data!A:A,M3)</f>
        <v>8021586</v>
      </c>
      <c r="S3" t="s">
        <v>1</v>
      </c>
      <c r="T3" s="9">
        <f>SUMIFS(Data!E:E,Data!B:B,'Data Prep'!$C$2,Data!A:A,'Data Prep'!$C$14,Data!C:C,'Data Prep'!S3)</f>
        <v>94715</v>
      </c>
      <c r="U3" vm="1">
        <v>4887871</v>
      </c>
      <c r="V3" s="10">
        <f>T3/U3*1000</f>
        <v>19.377557222766313</v>
      </c>
      <c r="W3" s="2">
        <f>AVERAGEIFS(Data!F:F,Data!B:B,'Data Prep'!$C$2,Data!A:A,'Data Prep'!$C$14,Data!C:C,'Data Prep'!S3)</f>
        <v>75982</v>
      </c>
      <c r="X3" s="12">
        <f>IF($X$2=$W$2,-W3,V3)</f>
        <v>-75982</v>
      </c>
    </row>
    <row r="4" spans="1:24" x14ac:dyDescent="0.2">
      <c r="A4" t="s">
        <v>55</v>
      </c>
      <c r="B4" t="str">
        <v>Education &amp; Health</v>
      </c>
      <c r="E4" t="s">
        <v>56</v>
      </c>
      <c r="F4" s="8">
        <f>AVERAGEIFS(Data!$F:$F,Data!$B:$B,E4,Data!$A:$A,$C$14)</f>
        <v>90040.666666666672</v>
      </c>
      <c r="I4" t="s">
        <v>58</v>
      </c>
      <c r="J4" s="9">
        <f>SUMIFS(Data!E:E,Data!B:B,I4,Data!A:A,$C$14)</f>
        <v>22035033</v>
      </c>
      <c r="M4">
        <v>2018</v>
      </c>
      <c r="N4" s="8">
        <f>AVERAGEIFS(Data!F:F,Data!B:B,$C$2,Data!A:A,M4)</f>
        <v>80167.854166666672</v>
      </c>
      <c r="O4" s="9">
        <f>SUMIFS(Data!E:E,Data!B:B,$C$2,Data!A:A,M4)</f>
        <v>8120224</v>
      </c>
      <c r="S4" t="s">
        <v>2</v>
      </c>
      <c r="T4" s="9">
        <f>SUMIFS(Data!E:E,Data!B:B,'Data Prep'!$C$2,Data!A:A,'Data Prep'!$C$14,Data!C:C,'Data Prep'!S4)</f>
        <v>225922</v>
      </c>
      <c r="U4" vm="2">
        <v>7171646</v>
      </c>
      <c r="V4" s="10">
        <f t="shared" ref="V4:V50" si="0">T4/U4*1000</f>
        <v>31.502112625190925</v>
      </c>
      <c r="W4" s="2">
        <f>AVERAGEIFS(Data!F:F,Data!B:B,'Data Prep'!$C$2,Data!A:A,'Data Prep'!$C$14,Data!C:C,'Data Prep'!S4)</f>
        <v>82956</v>
      </c>
      <c r="X4" s="12">
        <f t="shared" ref="X4:X50" si="1">IF($X$2=$W$2,-W4,V4)</f>
        <v>-82956</v>
      </c>
    </row>
    <row r="5" spans="1:24" x14ac:dyDescent="0.2">
      <c r="A5" t="s">
        <v>55</v>
      </c>
      <c r="B5" t="str">
        <v>Finance</v>
      </c>
      <c r="E5" t="s">
        <v>57</v>
      </c>
      <c r="F5" s="8">
        <f>AVERAGEIFS(Data!$F:$F,Data!$B:$B,E5,Data!$A:$A,$C$14)</f>
        <v>74713.0625</v>
      </c>
      <c r="I5" t="s">
        <v>57</v>
      </c>
      <c r="J5" s="9">
        <f>SUMIFS(Data!E:E,Data!B:B,I5,Data!A:A,$C$14)</f>
        <v>20065896</v>
      </c>
      <c r="M5">
        <v>2019</v>
      </c>
      <c r="N5" s="8">
        <f>AVERAGEIFS(Data!F:F,Data!B:B,$C$2,Data!A:A,M5)</f>
        <v>82837.375</v>
      </c>
      <c r="O5" s="9">
        <f>SUMIFS(Data!E:E,Data!B:B,$C$2,Data!A:A,M5)</f>
        <v>8251469</v>
      </c>
      <c r="S5" t="s">
        <v>3</v>
      </c>
      <c r="T5" s="9">
        <f>SUMIFS(Data!E:E,Data!B:B,'Data Prep'!$C$2,Data!A:A,'Data Prep'!$C$14,Data!C:C,'Data Prep'!S5)</f>
        <v>51950</v>
      </c>
      <c r="U5" vm="3">
        <v>3013825</v>
      </c>
      <c r="V5" s="10">
        <f t="shared" si="0"/>
        <v>17.237231756986553</v>
      </c>
      <c r="W5" s="2">
        <f>AVERAGEIFS(Data!F:F,Data!B:B,'Data Prep'!$C$2,Data!A:A,'Data Prep'!$C$14,Data!C:C,'Data Prep'!S5)</f>
        <v>65321</v>
      </c>
      <c r="X5" s="12">
        <f t="shared" si="1"/>
        <v>-65321</v>
      </c>
    </row>
    <row r="6" spans="1:24" x14ac:dyDescent="0.2">
      <c r="A6" t="s">
        <v>55</v>
      </c>
      <c r="B6" t="str">
        <v>Information</v>
      </c>
      <c r="E6" t="s">
        <v>52</v>
      </c>
      <c r="F6" s="8">
        <f>AVERAGEIFS(Data!$F:$F,Data!$B:$B,E6,Data!$A:$A,$C$14)</f>
        <v>68427.875</v>
      </c>
      <c r="I6" t="s">
        <v>59</v>
      </c>
      <c r="J6" s="9">
        <f>SUMIFS(Data!E:E,Data!B:B,I6,Data!A:A,$C$14)</f>
        <v>12649500</v>
      </c>
      <c r="M6">
        <v>2020</v>
      </c>
      <c r="N6" s="8">
        <f>AVERAGEIFS(Data!F:F,Data!B:B,$C$2,Data!A:A,M6)</f>
        <v>90040.666666666672</v>
      </c>
      <c r="O6" s="9">
        <f>SUMIFS(Data!E:E,Data!B:B,$C$2,Data!A:A,M6)</f>
        <v>8142043</v>
      </c>
      <c r="S6" t="s">
        <v>4</v>
      </c>
      <c r="T6" s="9">
        <f>SUMIFS(Data!E:E,Data!B:B,'Data Prep'!$C$2,Data!A:A,'Data Prep'!$C$14,Data!C:C,'Data Prep'!S6)</f>
        <v>817007</v>
      </c>
      <c r="U6" vm="4">
        <v>39557045</v>
      </c>
      <c r="V6" s="10">
        <f t="shared" si="0"/>
        <v>20.653893636392709</v>
      </c>
      <c r="W6" s="2">
        <f>AVERAGEIFS(Data!F:F,Data!B:B,'Data Prep'!$C$2,Data!A:A,'Data Prep'!$C$14,Data!C:C,'Data Prep'!S6)</f>
        <v>124107</v>
      </c>
      <c r="X6" s="12">
        <f t="shared" si="1"/>
        <v>-124107</v>
      </c>
    </row>
    <row r="7" spans="1:24" x14ac:dyDescent="0.2">
      <c r="A7" t="s">
        <v>55</v>
      </c>
      <c r="B7" t="str">
        <v>Leisure &amp; Hospitality</v>
      </c>
      <c r="E7" t="s">
        <v>51</v>
      </c>
      <c r="F7" s="8">
        <f>AVERAGEIFS(Data!$F:$F,Data!$B:$B,E7,Data!$A:$A,$C$14)</f>
        <v>63896.895833333336</v>
      </c>
      <c r="I7" t="s">
        <v>52</v>
      </c>
      <c r="J7" s="9">
        <f>SUMIFS(Data!E:E,Data!B:B,I7,Data!A:A,$C$14)</f>
        <v>12058694</v>
      </c>
      <c r="S7" t="s">
        <v>5</v>
      </c>
      <c r="T7" s="9">
        <f>SUMIFS(Data!E:E,Data!B:B,'Data Prep'!$C$2,Data!A:A,'Data Prep'!$C$14,Data!C:C,'Data Prep'!S7)</f>
        <v>165271</v>
      </c>
      <c r="U7" vm="5">
        <v>5695564</v>
      </c>
      <c r="V7" s="10">
        <f t="shared" si="0"/>
        <v>29.017495018930521</v>
      </c>
      <c r="W7" s="2">
        <f>AVERAGEIFS(Data!F:F,Data!B:B,'Data Prep'!$C$2,Data!A:A,'Data Prep'!$C$14,Data!C:C,'Data Prep'!S7)</f>
        <v>97276</v>
      </c>
      <c r="X7" s="12">
        <f t="shared" si="1"/>
        <v>-97276</v>
      </c>
    </row>
    <row r="8" spans="1:24" x14ac:dyDescent="0.2">
      <c r="A8" t="s">
        <v>55</v>
      </c>
      <c r="B8" t="str">
        <v>Manufacturing</v>
      </c>
      <c r="E8" t="s">
        <v>55</v>
      </c>
      <c r="F8" s="8">
        <f>AVERAGEIFS(Data!$F:$F,Data!$B:$B,E8,Data!$A:$A,$C$14)</f>
        <v>55605.9375</v>
      </c>
      <c r="I8" t="s">
        <v>56</v>
      </c>
      <c r="J8" s="9">
        <f>SUMIFS(Data!E:E,Data!B:B,I8,Data!A:A,$C$14)</f>
        <v>8142043</v>
      </c>
      <c r="S8" t="s">
        <v>6</v>
      </c>
      <c r="T8" s="9">
        <f>SUMIFS(Data!E:E,Data!B:B,'Data Prep'!$C$2,Data!A:A,'Data Prep'!$C$14,Data!C:C,'Data Prep'!S8)</f>
        <v>118168</v>
      </c>
      <c r="U8" vm="6">
        <v>3572665</v>
      </c>
      <c r="V8" s="10">
        <f t="shared" si="0"/>
        <v>33.075589231008223</v>
      </c>
      <c r="W8" s="2">
        <f>AVERAGEIFS(Data!F:F,Data!B:B,'Data Prep'!$C$2,Data!A:A,'Data Prep'!$C$14,Data!C:C,'Data Prep'!S8)</f>
        <v>165086</v>
      </c>
      <c r="X8" s="12">
        <f t="shared" si="1"/>
        <v>-165086</v>
      </c>
    </row>
    <row r="9" spans="1:24" x14ac:dyDescent="0.2">
      <c r="A9" t="s">
        <v>55</v>
      </c>
      <c r="B9" t="str">
        <v>Natural Resources</v>
      </c>
      <c r="E9" t="s">
        <v>58</v>
      </c>
      <c r="F9" s="8">
        <f>AVERAGEIFS(Data!$F:$F,Data!$B:$B,E9,Data!$A:$A,$C$14)</f>
        <v>53607.208333333336</v>
      </c>
      <c r="I9" t="s">
        <v>51</v>
      </c>
      <c r="J9" s="9">
        <f>SUMIFS(Data!E:E,Data!B:B,I9,Data!A:A,$C$14)</f>
        <v>7136444</v>
      </c>
      <c r="S9" t="s">
        <v>7</v>
      </c>
      <c r="T9" s="9">
        <f>SUMIFS(Data!E:E,Data!B:B,'Data Prep'!$C$2,Data!A:A,'Data Prep'!$C$14,Data!C:C,'Data Prep'!S9)</f>
        <v>47390</v>
      </c>
      <c r="U9" vm="7">
        <v>967171</v>
      </c>
      <c r="V9" s="10">
        <f t="shared" si="0"/>
        <v>48.99857419215423</v>
      </c>
      <c r="W9" s="2">
        <f>AVERAGEIFS(Data!F:F,Data!B:B,'Data Prep'!$C$2,Data!A:A,'Data Prep'!$C$14,Data!C:C,'Data Prep'!S9)</f>
        <v>103154</v>
      </c>
      <c r="X9" s="12">
        <f t="shared" si="1"/>
        <v>-103154</v>
      </c>
    </row>
    <row r="10" spans="1:24" x14ac:dyDescent="0.2">
      <c r="A10" t="s">
        <v>55</v>
      </c>
      <c r="B10" t="str">
        <v>Other Services</v>
      </c>
      <c r="E10" t="s">
        <v>54</v>
      </c>
      <c r="F10" s="8">
        <f>AVERAGEIFS(Data!$F:$F,Data!$B:$B,E10,Data!$A:$A,$C$14)</f>
        <v>49366.8125</v>
      </c>
      <c r="I10" t="s">
        <v>60</v>
      </c>
      <c r="J10" s="9">
        <f>SUMIFS(Data!E:E,Data!B:B,I10,Data!A:A,$C$14)</f>
        <v>3843699</v>
      </c>
      <c r="S10" t="s">
        <v>8</v>
      </c>
      <c r="T10" s="9">
        <f>SUMIFS(Data!E:E,Data!B:B,'Data Prep'!$C$2,Data!A:A,'Data Prep'!$C$14,Data!C:C,'Data Prep'!S10)</f>
        <v>586706</v>
      </c>
      <c r="U10" vm="8">
        <v>21670000</v>
      </c>
      <c r="V10" s="10">
        <f t="shared" si="0"/>
        <v>27.074573142593447</v>
      </c>
      <c r="W10" s="2">
        <f>AVERAGEIFS(Data!F:F,Data!B:B,'Data Prep'!$C$2,Data!A:A,'Data Prep'!$C$14,Data!C:C,'Data Prep'!S10)</f>
        <v>84307</v>
      </c>
      <c r="X10" s="12">
        <f t="shared" si="1"/>
        <v>-84307</v>
      </c>
    </row>
    <row r="11" spans="1:24" x14ac:dyDescent="0.2">
      <c r="A11" t="s">
        <v>55</v>
      </c>
      <c r="B11" t="str">
        <v>Trade &amp; Transportation</v>
      </c>
      <c r="E11" t="s">
        <v>60</v>
      </c>
      <c r="F11" s="8">
        <f>AVERAGEIFS(Data!$F:$F,Data!$B:$B,E11,Data!$A:$A,$C$14)</f>
        <v>40790.1875</v>
      </c>
      <c r="I11" t="s">
        <v>53</v>
      </c>
      <c r="J11" s="9">
        <f>SUMIFS(Data!E:E,Data!B:B,I11,Data!A:A,$C$14)</f>
        <v>2677815</v>
      </c>
      <c r="S11" t="s">
        <v>9</v>
      </c>
      <c r="T11" s="9">
        <f>SUMIFS(Data!E:E,Data!B:B,'Data Prep'!$C$2,Data!A:A,'Data Prep'!$C$14,Data!C:C,'Data Prep'!S11)</f>
        <v>242175</v>
      </c>
      <c r="U11" vm="9">
        <v>10519475</v>
      </c>
      <c r="V11" s="10">
        <f t="shared" si="0"/>
        <v>23.021586153301374</v>
      </c>
      <c r="W11" s="2">
        <f>AVERAGEIFS(Data!F:F,Data!B:B,'Data Prep'!$C$2,Data!A:A,'Data Prep'!$C$14,Data!C:C,'Data Prep'!S11)</f>
        <v>93145</v>
      </c>
      <c r="X11" s="12">
        <f t="shared" si="1"/>
        <v>-93145</v>
      </c>
    </row>
    <row r="12" spans="1:24" x14ac:dyDescent="0.2">
      <c r="A12" t="s">
        <v>55</v>
      </c>
      <c r="E12" t="s">
        <v>59</v>
      </c>
      <c r="F12" s="8">
        <f>AVERAGEIFS(Data!$F:$F,Data!$B:$B,E12,Data!$A:$A,$C$14)</f>
        <v>23286.416666666668</v>
      </c>
      <c r="I12" t="s">
        <v>55</v>
      </c>
      <c r="J12" s="9">
        <f>SUMIFS(Data!E:E,Data!B:B,I12,Data!A:A,$C$14)</f>
        <v>1762873</v>
      </c>
      <c r="S12" t="s">
        <v>10</v>
      </c>
      <c r="T12" s="9">
        <f>SUMIFS(Data!E:E,Data!B:B,'Data Prep'!$C$2,Data!A:A,'Data Prep'!$C$14,Data!C:C,'Data Prep'!S12)</f>
        <v>34249</v>
      </c>
      <c r="U12" vm="10">
        <v>1754208</v>
      </c>
      <c r="V12" s="10">
        <f t="shared" si="0"/>
        <v>19.523910505481677</v>
      </c>
      <c r="W12" s="2">
        <f>AVERAGEIFS(Data!F:F,Data!B:B,'Data Prep'!$C$2,Data!A:A,'Data Prep'!$C$14,Data!C:C,'Data Prep'!S12)</f>
        <v>68833</v>
      </c>
      <c r="X12" s="12">
        <f t="shared" si="1"/>
        <v>-68833</v>
      </c>
    </row>
    <row r="13" spans="1:24" x14ac:dyDescent="0.2">
      <c r="A13" t="s">
        <v>55</v>
      </c>
      <c r="B13" s="11" t="s">
        <v>67</v>
      </c>
      <c r="C13" s="11"/>
      <c r="S13" t="s">
        <v>11</v>
      </c>
      <c r="T13" s="9">
        <f>SUMIFS(Data!E:E,Data!B:B,'Data Prep'!$C$2,Data!A:A,'Data Prep'!$C$14,Data!C:C,'Data Prep'!S13)</f>
        <v>376539</v>
      </c>
      <c r="U13" vm="11">
        <v>12741080</v>
      </c>
      <c r="V13" s="10">
        <f t="shared" si="0"/>
        <v>29.553146201106969</v>
      </c>
      <c r="W13" s="2">
        <f>AVERAGEIFS(Data!F:F,Data!B:B,'Data Prep'!$C$2,Data!A:A,'Data Prep'!$C$14,Data!C:C,'Data Prep'!S13)</f>
        <v>121634</v>
      </c>
      <c r="X13" s="12">
        <f t="shared" si="1"/>
        <v>-121634</v>
      </c>
    </row>
    <row r="14" spans="1:24" x14ac:dyDescent="0.2">
      <c r="A14" t="s">
        <v>55</v>
      </c>
      <c r="B14" s="4" t="s">
        <v>66</v>
      </c>
      <c r="C14">
        <v>2020</v>
      </c>
      <c r="S14" t="s">
        <v>12</v>
      </c>
      <c r="T14" s="9">
        <f>SUMIFS(Data!E:E,Data!B:B,'Data Prep'!$C$2,Data!A:A,'Data Prep'!$C$14,Data!C:C,'Data Prep'!S14)</f>
        <v>133449</v>
      </c>
      <c r="U14" vm="12">
        <v>6691878</v>
      </c>
      <c r="V14" s="10">
        <f t="shared" si="0"/>
        <v>19.94193558220876</v>
      </c>
      <c r="W14" s="2">
        <f>AVERAGEIFS(Data!F:F,Data!B:B,'Data Prep'!$C$2,Data!A:A,'Data Prep'!$C$14,Data!C:C,'Data Prep'!S14)</f>
        <v>72283</v>
      </c>
      <c r="X14" s="12">
        <f t="shared" si="1"/>
        <v>-72283</v>
      </c>
    </row>
    <row r="15" spans="1:24" x14ac:dyDescent="0.2">
      <c r="A15" t="s">
        <v>55</v>
      </c>
      <c r="B15" s="11" t="s">
        <v>77</v>
      </c>
      <c r="C15" s="11"/>
      <c r="I15" s="5" t="s">
        <v>70</v>
      </c>
      <c r="J15" s="5"/>
      <c r="S15" t="s">
        <v>13</v>
      </c>
      <c r="T15" s="9">
        <f>SUMIFS(Data!E:E,Data!B:B,'Data Prep'!$C$2,Data!A:A,'Data Prep'!$C$14,Data!C:C,'Data Prep'!S15)</f>
        <v>109283</v>
      </c>
      <c r="U15" vm="13">
        <v>3156145</v>
      </c>
      <c r="V15" s="10">
        <f t="shared" si="0"/>
        <v>34.625468728464625</v>
      </c>
      <c r="W15" s="2">
        <f>AVERAGEIFS(Data!F:F,Data!B:B,'Data Prep'!$C$2,Data!A:A,'Data Prep'!$C$14,Data!C:C,'Data Prep'!S15)</f>
        <v>81131</v>
      </c>
      <c r="X15" s="12">
        <f t="shared" si="1"/>
        <v>-81131</v>
      </c>
    </row>
    <row r="16" spans="1:24" x14ac:dyDescent="0.2">
      <c r="A16" t="s">
        <v>55</v>
      </c>
      <c r="B16" s="4" t="s">
        <v>78</v>
      </c>
      <c r="C16" t="str">
        <f>Dashboard!J10</f>
        <v>Average Wages</v>
      </c>
      <c r="I16" s="7" t="s">
        <v>49</v>
      </c>
      <c r="J16" s="7" t="s">
        <v>62</v>
      </c>
      <c r="S16" t="s">
        <v>14</v>
      </c>
      <c r="T16" s="9">
        <f>SUMIFS(Data!E:E,Data!B:B,'Data Prep'!$C$2,Data!A:A,'Data Prep'!$C$14,Data!C:C,'Data Prep'!S16)</f>
        <v>73310</v>
      </c>
      <c r="U16" vm="14">
        <v>2911505</v>
      </c>
      <c r="V16" s="10">
        <f t="shared" si="0"/>
        <v>25.179417517744259</v>
      </c>
      <c r="W16" s="2">
        <f>AVERAGEIFS(Data!F:F,Data!B:B,'Data Prep'!$C$2,Data!A:A,'Data Prep'!$C$14,Data!C:C,'Data Prep'!S16)</f>
        <v>75889</v>
      </c>
      <c r="X16" s="12">
        <f t="shared" si="1"/>
        <v>-75889</v>
      </c>
    </row>
    <row r="17" spans="1:24" x14ac:dyDescent="0.2">
      <c r="A17" t="s">
        <v>55</v>
      </c>
      <c r="I17" t="str">
        <f>C2</f>
        <v>Finance</v>
      </c>
      <c r="J17" s="9">
        <f>_xlfn.XLOOKUP(C2,I3:I12,J3:J12,,0)</f>
        <v>8142043</v>
      </c>
      <c r="S17" t="s">
        <v>15</v>
      </c>
      <c r="T17" s="9">
        <f>SUMIFS(Data!E:E,Data!B:B,'Data Prep'!$C$2,Data!A:A,'Data Prep'!$C$14,Data!C:C,'Data Prep'!S17)</f>
        <v>92079</v>
      </c>
      <c r="U17" vm="15">
        <v>4468402</v>
      </c>
      <c r="V17" s="10">
        <f t="shared" si="0"/>
        <v>20.606695637500835</v>
      </c>
      <c r="W17" s="2">
        <f>AVERAGEIFS(Data!F:F,Data!B:B,'Data Prep'!$C$2,Data!A:A,'Data Prep'!$C$14,Data!C:C,'Data Prep'!S17)</f>
        <v>75177</v>
      </c>
      <c r="X17" s="12">
        <f t="shared" si="1"/>
        <v>-75177</v>
      </c>
    </row>
    <row r="18" spans="1:24" x14ac:dyDescent="0.2">
      <c r="A18" t="s">
        <v>55</v>
      </c>
      <c r="I18" t="s">
        <v>71</v>
      </c>
      <c r="J18" s="10">
        <f>SUM(J3:J12)-J17</f>
        <v>108507296</v>
      </c>
      <c r="S18" t="s">
        <v>16</v>
      </c>
      <c r="T18" s="9">
        <f>SUMIFS(Data!E:E,Data!B:B,'Data Prep'!$C$2,Data!A:A,'Data Prep'!$C$14,Data!C:C,'Data Prep'!S18)</f>
        <v>81149</v>
      </c>
      <c r="U18" vm="16">
        <v>4659978</v>
      </c>
      <c r="V18" s="10">
        <f t="shared" si="0"/>
        <v>17.414030710016227</v>
      </c>
      <c r="W18" s="2">
        <f>AVERAGEIFS(Data!F:F,Data!B:B,'Data Prep'!$C$2,Data!A:A,'Data Prep'!$C$14,Data!C:C,'Data Prep'!S18)</f>
        <v>69409</v>
      </c>
      <c r="X18" s="12">
        <f t="shared" si="1"/>
        <v>-69409</v>
      </c>
    </row>
    <row r="19" spans="1:24" x14ac:dyDescent="0.2">
      <c r="A19" t="s">
        <v>55</v>
      </c>
      <c r="S19" t="s">
        <v>17</v>
      </c>
      <c r="T19" s="9">
        <f>SUMIFS(Data!E:E,Data!B:B,'Data Prep'!$C$2,Data!A:A,'Data Prep'!$C$14,Data!C:C,'Data Prep'!S19)</f>
        <v>30107</v>
      </c>
      <c r="U19" vm="17">
        <v>1338404</v>
      </c>
      <c r="V19" s="10">
        <f t="shared" si="0"/>
        <v>22.494702645837879</v>
      </c>
      <c r="W19" s="2">
        <f>AVERAGEIFS(Data!F:F,Data!B:B,'Data Prep'!$C$2,Data!A:A,'Data Prep'!$C$14,Data!C:C,'Data Prep'!S19)</f>
        <v>75870</v>
      </c>
      <c r="X19" s="12">
        <f t="shared" si="1"/>
        <v>-75870</v>
      </c>
    </row>
    <row r="20" spans="1:24" x14ac:dyDescent="0.2">
      <c r="A20" t="s">
        <v>55</v>
      </c>
      <c r="S20" t="s">
        <v>18</v>
      </c>
      <c r="T20" s="9">
        <f>SUMIFS(Data!E:E,Data!B:B,'Data Prep'!$C$2,Data!A:A,'Data Prep'!$C$14,Data!C:C,'Data Prep'!S20)</f>
        <v>129771</v>
      </c>
      <c r="U20" vm="18">
        <v>6042718</v>
      </c>
      <c r="V20" s="10">
        <f t="shared" si="0"/>
        <v>21.475600880266132</v>
      </c>
      <c r="W20" s="2">
        <f>AVERAGEIFS(Data!F:F,Data!B:B,'Data Prep'!$C$2,Data!A:A,'Data Prep'!$C$14,Data!C:C,'Data Prep'!S20)</f>
        <v>110159</v>
      </c>
      <c r="X20" s="12">
        <f t="shared" si="1"/>
        <v>-110159</v>
      </c>
    </row>
    <row r="21" spans="1:24" x14ac:dyDescent="0.2">
      <c r="A21" t="s">
        <v>55</v>
      </c>
      <c r="S21" t="s">
        <v>19</v>
      </c>
      <c r="T21" s="9">
        <f>SUMIFS(Data!E:E,Data!B:B,'Data Prep'!$C$2,Data!A:A,'Data Prep'!$C$14,Data!C:C,'Data Prep'!S21)</f>
        <v>212062</v>
      </c>
      <c r="U21" vm="19">
        <v>6902149</v>
      </c>
      <c r="V21" s="10">
        <f t="shared" si="0"/>
        <v>30.724054203987773</v>
      </c>
      <c r="W21" s="2">
        <f>AVERAGEIFS(Data!F:F,Data!B:B,'Data Prep'!$C$2,Data!A:A,'Data Prep'!$C$14,Data!C:C,'Data Prep'!S21)</f>
        <v>159120</v>
      </c>
      <c r="X21" s="12">
        <f t="shared" si="1"/>
        <v>-159120</v>
      </c>
    </row>
    <row r="22" spans="1:24" x14ac:dyDescent="0.2">
      <c r="A22" t="s">
        <v>55</v>
      </c>
      <c r="S22" t="s">
        <v>20</v>
      </c>
      <c r="T22" s="9">
        <f>SUMIFS(Data!E:E,Data!B:B,'Data Prep'!$C$2,Data!A:A,'Data Prep'!$C$14,Data!C:C,'Data Prep'!S22)</f>
        <v>207448</v>
      </c>
      <c r="U22" vm="20">
        <v>9995915</v>
      </c>
      <c r="V22" s="10">
        <f t="shared" si="0"/>
        <v>20.753277713946147</v>
      </c>
      <c r="W22" s="2">
        <f>AVERAGEIFS(Data!F:F,Data!B:B,'Data Prep'!$C$2,Data!A:A,'Data Prep'!$C$14,Data!C:C,'Data Prep'!S22)</f>
        <v>81720</v>
      </c>
      <c r="X22" s="12">
        <f t="shared" si="1"/>
        <v>-81720</v>
      </c>
    </row>
    <row r="23" spans="1:24" x14ac:dyDescent="0.2">
      <c r="A23" t="s">
        <v>55</v>
      </c>
      <c r="S23" t="s">
        <v>21</v>
      </c>
      <c r="T23" s="9">
        <f>SUMIFS(Data!E:E,Data!B:B,'Data Prep'!$C$2,Data!A:A,'Data Prep'!$C$14,Data!C:C,'Data Prep'!S23)</f>
        <v>179728</v>
      </c>
      <c r="U23" vm="21">
        <v>5611179</v>
      </c>
      <c r="V23" s="10">
        <f t="shared" si="0"/>
        <v>32.030345137804375</v>
      </c>
      <c r="W23" s="2">
        <f>AVERAGEIFS(Data!F:F,Data!B:B,'Data Prep'!$C$2,Data!A:A,'Data Prep'!$C$14,Data!C:C,'Data Prep'!S23)</f>
        <v>104989</v>
      </c>
      <c r="X23" s="12">
        <f t="shared" si="1"/>
        <v>-104989</v>
      </c>
    </row>
    <row r="24" spans="1:24" x14ac:dyDescent="0.2">
      <c r="A24" t="s">
        <v>55</v>
      </c>
      <c r="S24" t="s">
        <v>22</v>
      </c>
      <c r="T24" s="9">
        <f>SUMIFS(Data!E:E,Data!B:B,'Data Prep'!$C$2,Data!A:A,'Data Prep'!$C$14,Data!C:C,'Data Prep'!S24)</f>
        <v>41912</v>
      </c>
      <c r="U24" vm="22">
        <v>2963914</v>
      </c>
      <c r="V24" s="10">
        <f t="shared" si="0"/>
        <v>14.140761169183721</v>
      </c>
      <c r="W24" s="2">
        <f>AVERAGEIFS(Data!F:F,Data!B:B,'Data Prep'!$C$2,Data!A:A,'Data Prep'!$C$14,Data!C:C,'Data Prep'!S24)</f>
        <v>59263</v>
      </c>
      <c r="X24" s="12">
        <f t="shared" si="1"/>
        <v>-59263</v>
      </c>
    </row>
    <row r="25" spans="1:24" x14ac:dyDescent="0.2">
      <c r="A25" t="s">
        <v>55</v>
      </c>
      <c r="S25" t="s">
        <v>23</v>
      </c>
      <c r="T25" s="9">
        <f>SUMIFS(Data!E:E,Data!B:B,'Data Prep'!$C$2,Data!A:A,'Data Prep'!$C$14,Data!C:C,'Data Prep'!S25)</f>
        <v>165564</v>
      </c>
      <c r="U25" vm="23">
        <v>6126452</v>
      </c>
      <c r="V25" s="10">
        <f t="shared" si="0"/>
        <v>27.024450693484582</v>
      </c>
      <c r="W25" s="2">
        <f>AVERAGEIFS(Data!F:F,Data!B:B,'Data Prep'!$C$2,Data!A:A,'Data Prep'!$C$14,Data!C:C,'Data Prep'!S25)</f>
        <v>82664</v>
      </c>
      <c r="X25" s="12">
        <f t="shared" si="1"/>
        <v>-82664</v>
      </c>
    </row>
    <row r="26" spans="1:24" x14ac:dyDescent="0.2">
      <c r="A26" t="s">
        <v>55</v>
      </c>
      <c r="S26" t="s">
        <v>24</v>
      </c>
      <c r="T26" s="9">
        <f>SUMIFS(Data!E:E,Data!B:B,'Data Prep'!$C$2,Data!A:A,'Data Prep'!$C$14,Data!C:C,'Data Prep'!S26)</f>
        <v>21986</v>
      </c>
      <c r="U26" vm="24">
        <v>1062305</v>
      </c>
      <c r="V26" s="10">
        <f t="shared" si="0"/>
        <v>20.696504299612634</v>
      </c>
      <c r="W26" s="2">
        <f>AVERAGEIFS(Data!F:F,Data!B:B,'Data Prep'!$C$2,Data!A:A,'Data Prep'!$C$14,Data!C:C,'Data Prep'!S26)</f>
        <v>67330</v>
      </c>
      <c r="X26" s="12">
        <f t="shared" si="1"/>
        <v>-67330</v>
      </c>
    </row>
    <row r="27" spans="1:24" x14ac:dyDescent="0.2">
      <c r="A27" t="s">
        <v>55</v>
      </c>
      <c r="S27" t="s">
        <v>25</v>
      </c>
      <c r="T27" s="9">
        <f>SUMIFS(Data!E:E,Data!B:B,'Data Prep'!$C$2,Data!A:A,'Data Prep'!$C$14,Data!C:C,'Data Prep'!S27)</f>
        <v>66588</v>
      </c>
      <c r="U27" vm="25">
        <v>1929268</v>
      </c>
      <c r="V27" s="10">
        <f t="shared" si="0"/>
        <v>34.5146449326895</v>
      </c>
      <c r="W27" s="2">
        <f>AVERAGEIFS(Data!F:F,Data!B:B,'Data Prep'!$C$2,Data!A:A,'Data Prep'!$C$14,Data!C:C,'Data Prep'!S27)</f>
        <v>74942</v>
      </c>
      <c r="X27" s="12">
        <f t="shared" si="1"/>
        <v>-74942</v>
      </c>
    </row>
    <row r="28" spans="1:24" x14ac:dyDescent="0.2">
      <c r="A28" t="s">
        <v>55</v>
      </c>
      <c r="S28" t="s">
        <v>26</v>
      </c>
      <c r="T28" s="9">
        <f>SUMIFS(Data!E:E,Data!B:B,'Data Prep'!$C$2,Data!A:A,'Data Prep'!$C$14,Data!C:C,'Data Prep'!S28)</f>
        <v>62325</v>
      </c>
      <c r="U28" vm="26">
        <v>3034392</v>
      </c>
      <c r="V28" s="10">
        <f t="shared" si="0"/>
        <v>20.539534773358223</v>
      </c>
      <c r="W28" s="2">
        <f>AVERAGEIFS(Data!F:F,Data!B:B,'Data Prep'!$C$2,Data!A:A,'Data Prep'!$C$14,Data!C:C,'Data Prep'!S28)</f>
        <v>79236</v>
      </c>
      <c r="X28" s="12">
        <f t="shared" si="1"/>
        <v>-79236</v>
      </c>
    </row>
    <row r="29" spans="1:24" x14ac:dyDescent="0.2">
      <c r="A29" t="s">
        <v>55</v>
      </c>
      <c r="S29" t="s">
        <v>27</v>
      </c>
      <c r="T29" s="9">
        <f>SUMIFS(Data!E:E,Data!B:B,'Data Prep'!$C$2,Data!A:A,'Data Prep'!$C$14,Data!C:C,'Data Prep'!S29)</f>
        <v>33027</v>
      </c>
      <c r="U29" vm="27">
        <v>1356458</v>
      </c>
      <c r="V29" s="10">
        <f t="shared" si="0"/>
        <v>24.347970965558829</v>
      </c>
      <c r="W29" s="2">
        <f>AVERAGEIFS(Data!F:F,Data!B:B,'Data Prep'!$C$2,Data!A:A,'Data Prep'!$C$14,Data!C:C,'Data Prep'!S29)</f>
        <v>109751</v>
      </c>
      <c r="X29" s="12">
        <f t="shared" si="1"/>
        <v>-109751</v>
      </c>
    </row>
    <row r="30" spans="1:24" x14ac:dyDescent="0.2">
      <c r="A30" t="s">
        <v>55</v>
      </c>
      <c r="S30" t="s">
        <v>28</v>
      </c>
      <c r="T30" s="9">
        <f>SUMIFS(Data!E:E,Data!B:B,'Data Prep'!$C$2,Data!A:A,'Data Prep'!$C$14,Data!C:C,'Data Prep'!S30)</f>
        <v>235676</v>
      </c>
      <c r="U30" vm="28">
        <v>8908520</v>
      </c>
      <c r="V30" s="10">
        <f t="shared" si="0"/>
        <v>26.455123858957492</v>
      </c>
      <c r="W30" s="2">
        <f>AVERAGEIFS(Data!F:F,Data!B:B,'Data Prep'!$C$2,Data!A:A,'Data Prep'!$C$14,Data!C:C,'Data Prep'!S30)</f>
        <v>127870</v>
      </c>
      <c r="X30" s="12">
        <f t="shared" si="1"/>
        <v>-127870</v>
      </c>
    </row>
    <row r="31" spans="1:24" x14ac:dyDescent="0.2">
      <c r="A31" t="s">
        <v>55</v>
      </c>
      <c r="S31" t="s">
        <v>29</v>
      </c>
      <c r="T31" s="9">
        <f>SUMIFS(Data!E:E,Data!B:B,'Data Prep'!$C$2,Data!A:A,'Data Prep'!$C$14,Data!C:C,'Data Prep'!S31)</f>
        <v>32608</v>
      </c>
      <c r="U31" vm="29">
        <v>2095428</v>
      </c>
      <c r="V31" s="10">
        <f t="shared" si="0"/>
        <v>15.561498653258429</v>
      </c>
      <c r="W31" s="2">
        <f>AVERAGEIFS(Data!F:F,Data!B:B,'Data Prep'!$C$2,Data!A:A,'Data Prep'!$C$14,Data!C:C,'Data Prep'!S31)</f>
        <v>62343</v>
      </c>
      <c r="X31" s="12">
        <f t="shared" si="1"/>
        <v>-62343</v>
      </c>
    </row>
    <row r="32" spans="1:24" x14ac:dyDescent="0.2">
      <c r="A32" t="s">
        <v>55</v>
      </c>
      <c r="S32" t="s">
        <v>30</v>
      </c>
      <c r="T32" s="9">
        <f>SUMIFS(Data!E:E,Data!B:B,'Data Prep'!$C$2,Data!A:A,'Data Prep'!$C$14,Data!C:C,'Data Prep'!S32)</f>
        <v>700031</v>
      </c>
      <c r="U32" vm="30">
        <v>19542209</v>
      </c>
      <c r="V32" s="10">
        <f t="shared" si="0"/>
        <v>35.821487734574944</v>
      </c>
      <c r="W32" s="2">
        <f>AVERAGEIFS(Data!F:F,Data!B:B,'Data Prep'!$C$2,Data!A:A,'Data Prep'!$C$14,Data!C:C,'Data Prep'!S32)</f>
        <v>207014</v>
      </c>
      <c r="X32" s="12">
        <f t="shared" si="1"/>
        <v>-207014</v>
      </c>
    </row>
    <row r="33" spans="1:24" x14ac:dyDescent="0.2">
      <c r="A33" t="s">
        <v>55</v>
      </c>
      <c r="S33" t="s">
        <v>31</v>
      </c>
      <c r="T33" s="9">
        <f>SUMIFS(Data!E:E,Data!B:B,'Data Prep'!$C$2,Data!A:A,'Data Prep'!$C$14,Data!C:C,'Data Prep'!S33)</f>
        <v>251672</v>
      </c>
      <c r="U33" vm="31">
        <v>10383620</v>
      </c>
      <c r="V33" s="10">
        <f t="shared" si="0"/>
        <v>24.237404681604293</v>
      </c>
      <c r="W33" s="2">
        <f>AVERAGEIFS(Data!F:F,Data!B:B,'Data Prep'!$C$2,Data!A:A,'Data Prep'!$C$14,Data!C:C,'Data Prep'!S33)</f>
        <v>97234</v>
      </c>
      <c r="X33" s="12">
        <f t="shared" si="1"/>
        <v>-97234</v>
      </c>
    </row>
    <row r="34" spans="1:24" x14ac:dyDescent="0.2">
      <c r="A34" t="s">
        <v>55</v>
      </c>
      <c r="S34" t="s">
        <v>32</v>
      </c>
      <c r="T34" s="9">
        <f>SUMIFS(Data!E:E,Data!B:B,'Data Prep'!$C$2,Data!A:A,'Data Prep'!$C$14,Data!C:C,'Data Prep'!S34)</f>
        <v>22496</v>
      </c>
      <c r="U34" vm="32">
        <v>760077</v>
      </c>
      <c r="V34" s="10">
        <f t="shared" si="0"/>
        <v>29.59700135644152</v>
      </c>
      <c r="W34" s="2">
        <f>AVERAGEIFS(Data!F:F,Data!B:B,'Data Prep'!$C$2,Data!A:A,'Data Prep'!$C$14,Data!C:C,'Data Prep'!S34)</f>
        <v>69243</v>
      </c>
      <c r="X34" s="12">
        <f t="shared" si="1"/>
        <v>-69243</v>
      </c>
    </row>
    <row r="35" spans="1:24" x14ac:dyDescent="0.2">
      <c r="A35" t="s">
        <v>55</v>
      </c>
      <c r="S35" t="s">
        <v>33</v>
      </c>
      <c r="T35" s="9">
        <f>SUMIFS(Data!E:E,Data!B:B,'Data Prep'!$C$2,Data!A:A,'Data Prep'!$C$14,Data!C:C,'Data Prep'!S35)</f>
        <v>287990</v>
      </c>
      <c r="U35" vm="33">
        <v>11689442</v>
      </c>
      <c r="V35" s="10">
        <f t="shared" si="0"/>
        <v>24.636761960066185</v>
      </c>
      <c r="W35" s="2">
        <f>AVERAGEIFS(Data!F:F,Data!B:B,'Data Prep'!$C$2,Data!A:A,'Data Prep'!$C$14,Data!C:C,'Data Prep'!S35)</f>
        <v>82336</v>
      </c>
      <c r="X35" s="12">
        <f t="shared" si="1"/>
        <v>-82336</v>
      </c>
    </row>
    <row r="36" spans="1:24" x14ac:dyDescent="0.2">
      <c r="A36" t="s">
        <v>55</v>
      </c>
      <c r="S36" t="s">
        <v>34</v>
      </c>
      <c r="T36" s="9">
        <f>SUMIFS(Data!E:E,Data!B:B,'Data Prep'!$C$2,Data!A:A,'Data Prep'!$C$14,Data!C:C,'Data Prep'!S36)</f>
        <v>74614</v>
      </c>
      <c r="U36" vm="34">
        <v>3943079</v>
      </c>
      <c r="V36" s="10">
        <f t="shared" si="0"/>
        <v>18.922775830765755</v>
      </c>
      <c r="W36" s="2">
        <f>AVERAGEIFS(Data!F:F,Data!B:B,'Data Prep'!$C$2,Data!A:A,'Data Prep'!$C$14,Data!C:C,'Data Prep'!S36)</f>
        <v>64030</v>
      </c>
      <c r="X36" s="12">
        <f t="shared" si="1"/>
        <v>-64030</v>
      </c>
    </row>
    <row r="37" spans="1:24" x14ac:dyDescent="0.2">
      <c r="A37" t="s">
        <v>55</v>
      </c>
      <c r="S37" t="s">
        <v>35</v>
      </c>
      <c r="T37" s="9">
        <f>SUMIFS(Data!E:E,Data!B:B,'Data Prep'!$C$2,Data!A:A,'Data Prep'!$C$14,Data!C:C,'Data Prep'!S37)</f>
        <v>83937</v>
      </c>
      <c r="U37" vm="35">
        <v>4190713</v>
      </c>
      <c r="V37" s="10">
        <f t="shared" si="0"/>
        <v>20.029288572135577</v>
      </c>
      <c r="W37" s="2">
        <f>AVERAGEIFS(Data!F:F,Data!B:B,'Data Prep'!$C$2,Data!A:A,'Data Prep'!$C$14,Data!C:C,'Data Prep'!S37)</f>
        <v>80727</v>
      </c>
      <c r="X37" s="12">
        <f t="shared" si="1"/>
        <v>-80727</v>
      </c>
    </row>
    <row r="38" spans="1:24" x14ac:dyDescent="0.2">
      <c r="A38" t="s">
        <v>55</v>
      </c>
      <c r="S38" t="s">
        <v>36</v>
      </c>
      <c r="T38" s="9">
        <f>SUMIFS(Data!E:E,Data!B:B,'Data Prep'!$C$2,Data!A:A,'Data Prep'!$C$14,Data!C:C,'Data Prep'!S38)</f>
        <v>325571</v>
      </c>
      <c r="U38" vm="36">
        <v>12807060</v>
      </c>
      <c r="V38" s="10">
        <f t="shared" si="0"/>
        <v>25.421212987211742</v>
      </c>
      <c r="W38" s="2">
        <f>AVERAGEIFS(Data!F:F,Data!B:B,'Data Prep'!$C$2,Data!A:A,'Data Prep'!$C$14,Data!C:C,'Data Prep'!S38)</f>
        <v>97231</v>
      </c>
      <c r="X38" s="12">
        <f t="shared" si="1"/>
        <v>-97231</v>
      </c>
    </row>
    <row r="39" spans="1:24" x14ac:dyDescent="0.2">
      <c r="A39" t="s">
        <v>55</v>
      </c>
      <c r="S39" t="s">
        <v>37</v>
      </c>
      <c r="T39" s="9">
        <f>SUMIFS(Data!E:E,Data!B:B,'Data Prep'!$C$2,Data!A:A,'Data Prep'!$C$14,Data!C:C,'Data Prep'!S39)</f>
        <v>31304</v>
      </c>
      <c r="U39" vm="37">
        <v>1057315</v>
      </c>
      <c r="V39" s="10">
        <f t="shared" si="0"/>
        <v>29.607070740507798</v>
      </c>
      <c r="W39" s="2">
        <f>AVERAGEIFS(Data!F:F,Data!B:B,'Data Prep'!$C$2,Data!A:A,'Data Prep'!$C$14,Data!C:C,'Data Prep'!S39)</f>
        <v>100316</v>
      </c>
      <c r="X39" s="12">
        <f t="shared" si="1"/>
        <v>-100316</v>
      </c>
    </row>
    <row r="40" spans="1:24" x14ac:dyDescent="0.2">
      <c r="A40" t="s">
        <v>55</v>
      </c>
      <c r="S40" t="s">
        <v>38</v>
      </c>
      <c r="T40" s="9">
        <f>SUMIFS(Data!E:E,Data!B:B,'Data Prep'!$C$2,Data!A:A,'Data Prep'!$C$14,Data!C:C,'Data Prep'!S40)</f>
        <v>101637</v>
      </c>
      <c r="U40" vm="38">
        <v>5084127</v>
      </c>
      <c r="V40" s="10">
        <f t="shared" si="0"/>
        <v>19.991042709987379</v>
      </c>
      <c r="W40" s="2">
        <f>AVERAGEIFS(Data!F:F,Data!B:B,'Data Prep'!$C$2,Data!A:A,'Data Prep'!$C$14,Data!C:C,'Data Prep'!S40)</f>
        <v>71361</v>
      </c>
      <c r="X40" s="12">
        <f t="shared" si="1"/>
        <v>-71361</v>
      </c>
    </row>
    <row r="41" spans="1:24" x14ac:dyDescent="0.2">
      <c r="A41" t="s">
        <v>55</v>
      </c>
      <c r="S41" t="s">
        <v>39</v>
      </c>
      <c r="T41" s="9">
        <f>SUMIFS(Data!E:E,Data!B:B,'Data Prep'!$C$2,Data!A:A,'Data Prep'!$C$14,Data!C:C,'Data Prep'!S41)</f>
        <v>27809</v>
      </c>
      <c r="U41" vm="39">
        <v>882235</v>
      </c>
      <c r="V41" s="10">
        <f t="shared" si="0"/>
        <v>31.521079984357907</v>
      </c>
      <c r="W41" s="2">
        <f>AVERAGEIFS(Data!F:F,Data!B:B,'Data Prep'!$C$2,Data!A:A,'Data Prep'!$C$14,Data!C:C,'Data Prep'!S41)</f>
        <v>69345</v>
      </c>
      <c r="X41" s="12">
        <f t="shared" si="1"/>
        <v>-69345</v>
      </c>
    </row>
    <row r="42" spans="1:24" x14ac:dyDescent="0.2">
      <c r="A42" t="s">
        <v>55</v>
      </c>
      <c r="S42" t="s">
        <v>40</v>
      </c>
      <c r="T42" s="9">
        <f>SUMIFS(Data!E:E,Data!B:B,'Data Prep'!$C$2,Data!A:A,'Data Prep'!$C$14,Data!C:C,'Data Prep'!S42)</f>
        <v>155926</v>
      </c>
      <c r="U42" vm="40">
        <v>6770010</v>
      </c>
      <c r="V42" s="10">
        <f t="shared" si="0"/>
        <v>23.031871444798458</v>
      </c>
      <c r="W42" s="2">
        <f>AVERAGEIFS(Data!F:F,Data!B:B,'Data Prep'!$C$2,Data!A:A,'Data Prep'!$C$14,Data!C:C,'Data Prep'!S42)</f>
        <v>85116</v>
      </c>
      <c r="X42" s="12">
        <f t="shared" si="1"/>
        <v>-85116</v>
      </c>
    </row>
    <row r="43" spans="1:24" x14ac:dyDescent="0.2">
      <c r="A43" t="s">
        <v>55</v>
      </c>
      <c r="S43" t="s">
        <v>41</v>
      </c>
      <c r="T43" s="9">
        <f>SUMIFS(Data!E:E,Data!B:B,'Data Prep'!$C$2,Data!A:A,'Data Prep'!$C$14,Data!C:C,'Data Prep'!S43)</f>
        <v>778554</v>
      </c>
      <c r="U43" vm="41">
        <v>29145505</v>
      </c>
      <c r="V43" s="10">
        <f t="shared" si="0"/>
        <v>26.7126611805148</v>
      </c>
      <c r="W43" s="2">
        <f>AVERAGEIFS(Data!F:F,Data!B:B,'Data Prep'!$C$2,Data!A:A,'Data Prep'!$C$14,Data!C:C,'Data Prep'!S43)</f>
        <v>92477</v>
      </c>
      <c r="X43" s="12">
        <f t="shared" si="1"/>
        <v>-92477</v>
      </c>
    </row>
    <row r="44" spans="1:24" x14ac:dyDescent="0.2">
      <c r="A44" t="s">
        <v>55</v>
      </c>
      <c r="S44" t="s">
        <v>42</v>
      </c>
      <c r="T44" s="9">
        <f>SUMIFS(Data!E:E,Data!B:B,'Data Prep'!$C$2,Data!A:A,'Data Prep'!$C$14,Data!C:C,'Data Prep'!S44)</f>
        <v>93379</v>
      </c>
      <c r="U44" vm="42">
        <v>3161105</v>
      </c>
      <c r="V44" s="10">
        <f t="shared" si="0"/>
        <v>29.539986808410351</v>
      </c>
      <c r="W44" s="2">
        <f>AVERAGEIFS(Data!F:F,Data!B:B,'Data Prep'!$C$2,Data!A:A,'Data Prep'!$C$14,Data!C:C,'Data Prep'!S44)</f>
        <v>79806</v>
      </c>
      <c r="X44" s="12">
        <f t="shared" si="1"/>
        <v>-79806</v>
      </c>
    </row>
    <row r="45" spans="1:24" x14ac:dyDescent="0.2">
      <c r="A45" t="s">
        <v>55</v>
      </c>
      <c r="S45" t="s">
        <v>43</v>
      </c>
      <c r="T45" s="9">
        <f>SUMIFS(Data!E:E,Data!B:B,'Data Prep'!$C$2,Data!A:A,'Data Prep'!$C$14,Data!C:C,'Data Prep'!S45)</f>
        <v>11578</v>
      </c>
      <c r="U45" vm="43">
        <v>626299</v>
      </c>
      <c r="V45" s="10">
        <f t="shared" si="0"/>
        <v>18.486377912147393</v>
      </c>
      <c r="W45" s="2">
        <f>AVERAGEIFS(Data!F:F,Data!B:B,'Data Prep'!$C$2,Data!A:A,'Data Prep'!$C$14,Data!C:C,'Data Prep'!S45)</f>
        <v>80135</v>
      </c>
      <c r="X45" s="12">
        <f t="shared" si="1"/>
        <v>-80135</v>
      </c>
    </row>
    <row r="46" spans="1:24" x14ac:dyDescent="0.2">
      <c r="A46" t="s">
        <v>55</v>
      </c>
      <c r="S46" t="s">
        <v>44</v>
      </c>
      <c r="T46" s="9">
        <f>SUMIFS(Data!E:E,Data!B:B,'Data Prep'!$C$2,Data!A:A,'Data Prep'!$C$14,Data!C:C,'Data Prep'!S46)</f>
        <v>195671</v>
      </c>
      <c r="U46" vm="44">
        <v>8517685</v>
      </c>
      <c r="V46" s="10">
        <f t="shared" si="0"/>
        <v>22.972321704782463</v>
      </c>
      <c r="W46" s="2">
        <f>AVERAGEIFS(Data!F:F,Data!B:B,'Data Prep'!$C$2,Data!A:A,'Data Prep'!$C$14,Data!C:C,'Data Prep'!S46)</f>
        <v>97246</v>
      </c>
      <c r="X46" s="12">
        <f t="shared" si="1"/>
        <v>-97246</v>
      </c>
    </row>
    <row r="47" spans="1:24" x14ac:dyDescent="0.2">
      <c r="A47" t="s">
        <v>55</v>
      </c>
      <c r="S47" t="s">
        <v>45</v>
      </c>
      <c r="T47" s="9">
        <f>SUMIFS(Data!E:E,Data!B:B,'Data Prep'!$C$2,Data!A:A,'Data Prep'!$C$14,Data!C:C,'Data Prep'!S47)</f>
        <v>147772</v>
      </c>
      <c r="U47" vm="45">
        <v>7614893</v>
      </c>
      <c r="V47" s="10">
        <f t="shared" si="0"/>
        <v>19.405656783358612</v>
      </c>
      <c r="W47" s="2">
        <f>AVERAGEIFS(Data!F:F,Data!B:B,'Data Prep'!$C$2,Data!A:A,'Data Prep'!$C$14,Data!C:C,'Data Prep'!S47)</f>
        <v>95674</v>
      </c>
      <c r="X47" s="12">
        <f t="shared" si="1"/>
        <v>-95674</v>
      </c>
    </row>
    <row r="48" spans="1:24" x14ac:dyDescent="0.2">
      <c r="A48" t="s">
        <v>55</v>
      </c>
      <c r="S48" t="s">
        <v>46</v>
      </c>
      <c r="T48" s="9">
        <f>SUMIFS(Data!E:E,Data!B:B,'Data Prep'!$C$2,Data!A:A,'Data Prep'!$C$14,Data!C:C,'Data Prep'!S48)</f>
        <v>24190</v>
      </c>
      <c r="U48" vm="46">
        <v>1805832</v>
      </c>
      <c r="V48" s="10">
        <f t="shared" si="0"/>
        <v>13.395487509358567</v>
      </c>
      <c r="W48" s="2">
        <f>AVERAGEIFS(Data!F:F,Data!B:B,'Data Prep'!$C$2,Data!A:A,'Data Prep'!$C$14,Data!C:C,'Data Prep'!S48)</f>
        <v>56764</v>
      </c>
      <c r="X48" s="12">
        <f t="shared" si="1"/>
        <v>-56764</v>
      </c>
    </row>
    <row r="49" spans="1:24" x14ac:dyDescent="0.2">
      <c r="A49" t="s">
        <v>55</v>
      </c>
      <c r="S49" t="s">
        <v>47</v>
      </c>
      <c r="T49" s="9">
        <f>SUMIFS(Data!E:E,Data!B:B,'Data Prep'!$C$2,Data!A:A,'Data Prep'!$C$14,Data!C:C,'Data Prep'!S49)</f>
        <v>148829</v>
      </c>
      <c r="U49" vm="47">
        <v>5813568</v>
      </c>
      <c r="V49" s="10">
        <f t="shared" si="0"/>
        <v>25.600285401323248</v>
      </c>
      <c r="W49" s="2">
        <f>AVERAGEIFS(Data!F:F,Data!B:B,'Data Prep'!$C$2,Data!A:A,'Data Prep'!$C$14,Data!C:C,'Data Prep'!S49)</f>
        <v>80470</v>
      </c>
      <c r="X49" s="12">
        <f t="shared" si="1"/>
        <v>-80470</v>
      </c>
    </row>
    <row r="50" spans="1:24" x14ac:dyDescent="0.2">
      <c r="A50" t="s">
        <v>51</v>
      </c>
      <c r="S50" t="s">
        <v>48</v>
      </c>
      <c r="T50" s="9">
        <f>SUMIFS(Data!E:E,Data!B:B,'Data Prep'!$C$2,Data!A:A,'Data Prep'!$C$14,Data!C:C,'Data Prep'!S50)</f>
        <v>10919</v>
      </c>
      <c r="U50" vm="48">
        <v>577737</v>
      </c>
      <c r="V50" s="10">
        <f t="shared" si="0"/>
        <v>18.89960310660387</v>
      </c>
      <c r="W50" s="2">
        <f>AVERAGEIFS(Data!F:F,Data!B:B,'Data Prep'!$C$2,Data!A:A,'Data Prep'!$C$14,Data!C:C,'Data Prep'!S50)</f>
        <v>64480</v>
      </c>
      <c r="X50" s="12">
        <f t="shared" si="1"/>
        <v>-64480</v>
      </c>
    </row>
    <row r="51" spans="1:24" x14ac:dyDescent="0.2">
      <c r="A51" t="s">
        <v>51</v>
      </c>
    </row>
    <row r="52" spans="1:24" x14ac:dyDescent="0.2">
      <c r="A52" t="s">
        <v>51</v>
      </c>
    </row>
    <row r="53" spans="1:24" x14ac:dyDescent="0.2">
      <c r="A53" t="s">
        <v>51</v>
      </c>
    </row>
    <row r="54" spans="1:24" x14ac:dyDescent="0.2">
      <c r="A54" t="s">
        <v>51</v>
      </c>
    </row>
    <row r="55" spans="1:24" x14ac:dyDescent="0.2">
      <c r="A55" t="s">
        <v>51</v>
      </c>
    </row>
    <row r="56" spans="1:24" x14ac:dyDescent="0.2">
      <c r="A56" t="s">
        <v>51</v>
      </c>
    </row>
    <row r="57" spans="1:24" x14ac:dyDescent="0.2">
      <c r="A57" t="s">
        <v>51</v>
      </c>
    </row>
    <row r="58" spans="1:24" x14ac:dyDescent="0.2">
      <c r="A58" t="s">
        <v>51</v>
      </c>
    </row>
    <row r="59" spans="1:24" x14ac:dyDescent="0.2">
      <c r="A59" t="s">
        <v>51</v>
      </c>
    </row>
    <row r="60" spans="1:24" x14ac:dyDescent="0.2">
      <c r="A60" t="s">
        <v>51</v>
      </c>
    </row>
    <row r="61" spans="1:24" x14ac:dyDescent="0.2">
      <c r="A61" t="s">
        <v>51</v>
      </c>
    </row>
    <row r="62" spans="1:24" x14ac:dyDescent="0.2">
      <c r="A62" t="s">
        <v>51</v>
      </c>
    </row>
    <row r="63" spans="1:24" x14ac:dyDescent="0.2">
      <c r="A63" t="s">
        <v>51</v>
      </c>
    </row>
    <row r="64" spans="1:24" x14ac:dyDescent="0.2">
      <c r="A64" t="s">
        <v>51</v>
      </c>
    </row>
    <row r="65" spans="1:1" x14ac:dyDescent="0.2">
      <c r="A65" t="s">
        <v>51</v>
      </c>
    </row>
    <row r="66" spans="1:1" x14ac:dyDescent="0.2">
      <c r="A66" t="s">
        <v>51</v>
      </c>
    </row>
    <row r="67" spans="1:1" x14ac:dyDescent="0.2">
      <c r="A67" t="s">
        <v>51</v>
      </c>
    </row>
    <row r="68" spans="1:1" x14ac:dyDescent="0.2">
      <c r="A68" t="s">
        <v>51</v>
      </c>
    </row>
    <row r="69" spans="1:1" x14ac:dyDescent="0.2">
      <c r="A69" t="s">
        <v>51</v>
      </c>
    </row>
    <row r="70" spans="1:1" x14ac:dyDescent="0.2">
      <c r="A70" t="s">
        <v>51</v>
      </c>
    </row>
    <row r="71" spans="1:1" x14ac:dyDescent="0.2">
      <c r="A71" t="s">
        <v>51</v>
      </c>
    </row>
    <row r="72" spans="1:1" x14ac:dyDescent="0.2">
      <c r="A72" t="s">
        <v>51</v>
      </c>
    </row>
    <row r="73" spans="1:1" x14ac:dyDescent="0.2">
      <c r="A73" t="s">
        <v>51</v>
      </c>
    </row>
    <row r="74" spans="1:1" x14ac:dyDescent="0.2">
      <c r="A74" t="s">
        <v>51</v>
      </c>
    </row>
    <row r="75" spans="1:1" x14ac:dyDescent="0.2">
      <c r="A75" t="s">
        <v>51</v>
      </c>
    </row>
    <row r="76" spans="1:1" x14ac:dyDescent="0.2">
      <c r="A76" t="s">
        <v>51</v>
      </c>
    </row>
    <row r="77" spans="1:1" x14ac:dyDescent="0.2">
      <c r="A77" t="s">
        <v>51</v>
      </c>
    </row>
    <row r="78" spans="1:1" x14ac:dyDescent="0.2">
      <c r="A78" t="s">
        <v>51</v>
      </c>
    </row>
    <row r="79" spans="1:1" x14ac:dyDescent="0.2">
      <c r="A79" t="s">
        <v>51</v>
      </c>
    </row>
    <row r="80" spans="1:1" x14ac:dyDescent="0.2">
      <c r="A80" t="s">
        <v>51</v>
      </c>
    </row>
    <row r="81" spans="1:1" x14ac:dyDescent="0.2">
      <c r="A81" t="s">
        <v>51</v>
      </c>
    </row>
    <row r="82" spans="1:1" x14ac:dyDescent="0.2">
      <c r="A82" t="s">
        <v>51</v>
      </c>
    </row>
    <row r="83" spans="1:1" x14ac:dyDescent="0.2">
      <c r="A83" t="s">
        <v>51</v>
      </c>
    </row>
    <row r="84" spans="1:1" x14ac:dyDescent="0.2">
      <c r="A84" t="s">
        <v>51</v>
      </c>
    </row>
    <row r="85" spans="1:1" x14ac:dyDescent="0.2">
      <c r="A85" t="s">
        <v>51</v>
      </c>
    </row>
    <row r="86" spans="1:1" x14ac:dyDescent="0.2">
      <c r="A86" t="s">
        <v>51</v>
      </c>
    </row>
    <row r="87" spans="1:1" x14ac:dyDescent="0.2">
      <c r="A87" t="s">
        <v>51</v>
      </c>
    </row>
    <row r="88" spans="1:1" x14ac:dyDescent="0.2">
      <c r="A88" t="s">
        <v>51</v>
      </c>
    </row>
    <row r="89" spans="1:1" x14ac:dyDescent="0.2">
      <c r="A89" t="s">
        <v>51</v>
      </c>
    </row>
    <row r="90" spans="1:1" x14ac:dyDescent="0.2">
      <c r="A90" t="s">
        <v>51</v>
      </c>
    </row>
    <row r="91" spans="1:1" x14ac:dyDescent="0.2">
      <c r="A91" t="s">
        <v>51</v>
      </c>
    </row>
    <row r="92" spans="1:1" x14ac:dyDescent="0.2">
      <c r="A92" t="s">
        <v>51</v>
      </c>
    </row>
    <row r="93" spans="1:1" x14ac:dyDescent="0.2">
      <c r="A93" t="s">
        <v>51</v>
      </c>
    </row>
    <row r="94" spans="1:1" x14ac:dyDescent="0.2">
      <c r="A94" t="s">
        <v>51</v>
      </c>
    </row>
    <row r="95" spans="1:1" x14ac:dyDescent="0.2">
      <c r="A95" t="s">
        <v>51</v>
      </c>
    </row>
    <row r="96" spans="1:1" x14ac:dyDescent="0.2">
      <c r="A96" t="s">
        <v>51</v>
      </c>
    </row>
    <row r="97" spans="1:1" x14ac:dyDescent="0.2">
      <c r="A97" t="s">
        <v>51</v>
      </c>
    </row>
    <row r="98" spans="1:1" x14ac:dyDescent="0.2">
      <c r="A98" t="s">
        <v>52</v>
      </c>
    </row>
    <row r="99" spans="1:1" x14ac:dyDescent="0.2">
      <c r="A99" t="s">
        <v>52</v>
      </c>
    </row>
    <row r="100" spans="1:1" x14ac:dyDescent="0.2">
      <c r="A100" t="s">
        <v>52</v>
      </c>
    </row>
    <row r="101" spans="1:1" x14ac:dyDescent="0.2">
      <c r="A101" t="s">
        <v>52</v>
      </c>
    </row>
    <row r="102" spans="1:1" x14ac:dyDescent="0.2">
      <c r="A102" t="s">
        <v>52</v>
      </c>
    </row>
    <row r="103" spans="1:1" x14ac:dyDescent="0.2">
      <c r="A103" t="s">
        <v>52</v>
      </c>
    </row>
    <row r="104" spans="1:1" x14ac:dyDescent="0.2">
      <c r="A104" t="s">
        <v>52</v>
      </c>
    </row>
    <row r="105" spans="1:1" x14ac:dyDescent="0.2">
      <c r="A105" t="s">
        <v>52</v>
      </c>
    </row>
    <row r="106" spans="1:1" x14ac:dyDescent="0.2">
      <c r="A106" t="s">
        <v>52</v>
      </c>
    </row>
    <row r="107" spans="1:1" x14ac:dyDescent="0.2">
      <c r="A107" t="s">
        <v>52</v>
      </c>
    </row>
    <row r="108" spans="1:1" x14ac:dyDescent="0.2">
      <c r="A108" t="s">
        <v>52</v>
      </c>
    </row>
    <row r="109" spans="1:1" x14ac:dyDescent="0.2">
      <c r="A109" t="s">
        <v>52</v>
      </c>
    </row>
    <row r="110" spans="1:1" x14ac:dyDescent="0.2">
      <c r="A110" t="s">
        <v>52</v>
      </c>
    </row>
    <row r="111" spans="1:1" x14ac:dyDescent="0.2">
      <c r="A111" t="s">
        <v>52</v>
      </c>
    </row>
    <row r="112" spans="1:1" x14ac:dyDescent="0.2">
      <c r="A112" t="s">
        <v>52</v>
      </c>
    </row>
    <row r="113" spans="1:1" x14ac:dyDescent="0.2">
      <c r="A113" t="s">
        <v>52</v>
      </c>
    </row>
    <row r="114" spans="1:1" x14ac:dyDescent="0.2">
      <c r="A114" t="s">
        <v>52</v>
      </c>
    </row>
    <row r="115" spans="1:1" x14ac:dyDescent="0.2">
      <c r="A115" t="s">
        <v>52</v>
      </c>
    </row>
    <row r="116" spans="1:1" x14ac:dyDescent="0.2">
      <c r="A116" t="s">
        <v>52</v>
      </c>
    </row>
    <row r="117" spans="1:1" x14ac:dyDescent="0.2">
      <c r="A117" t="s">
        <v>52</v>
      </c>
    </row>
    <row r="118" spans="1:1" x14ac:dyDescent="0.2">
      <c r="A118" t="s">
        <v>52</v>
      </c>
    </row>
    <row r="119" spans="1:1" x14ac:dyDescent="0.2">
      <c r="A119" t="s">
        <v>52</v>
      </c>
    </row>
    <row r="120" spans="1:1" x14ac:dyDescent="0.2">
      <c r="A120" t="s">
        <v>52</v>
      </c>
    </row>
    <row r="121" spans="1:1" x14ac:dyDescent="0.2">
      <c r="A121" t="s">
        <v>52</v>
      </c>
    </row>
    <row r="122" spans="1:1" x14ac:dyDescent="0.2">
      <c r="A122" t="s">
        <v>52</v>
      </c>
    </row>
    <row r="123" spans="1:1" x14ac:dyDescent="0.2">
      <c r="A123" t="s">
        <v>52</v>
      </c>
    </row>
    <row r="124" spans="1:1" x14ac:dyDescent="0.2">
      <c r="A124" t="s">
        <v>52</v>
      </c>
    </row>
    <row r="125" spans="1:1" x14ac:dyDescent="0.2">
      <c r="A125" t="s">
        <v>52</v>
      </c>
    </row>
    <row r="126" spans="1:1" x14ac:dyDescent="0.2">
      <c r="A126" t="s">
        <v>52</v>
      </c>
    </row>
    <row r="127" spans="1:1" x14ac:dyDescent="0.2">
      <c r="A127" t="s">
        <v>52</v>
      </c>
    </row>
    <row r="128" spans="1:1" x14ac:dyDescent="0.2">
      <c r="A128" t="s">
        <v>52</v>
      </c>
    </row>
    <row r="129" spans="1:1" x14ac:dyDescent="0.2">
      <c r="A129" t="s">
        <v>52</v>
      </c>
    </row>
    <row r="130" spans="1:1" x14ac:dyDescent="0.2">
      <c r="A130" t="s">
        <v>52</v>
      </c>
    </row>
    <row r="131" spans="1:1" x14ac:dyDescent="0.2">
      <c r="A131" t="s">
        <v>52</v>
      </c>
    </row>
    <row r="132" spans="1:1" x14ac:dyDescent="0.2">
      <c r="A132" t="s">
        <v>52</v>
      </c>
    </row>
    <row r="133" spans="1:1" x14ac:dyDescent="0.2">
      <c r="A133" t="s">
        <v>52</v>
      </c>
    </row>
    <row r="134" spans="1:1" x14ac:dyDescent="0.2">
      <c r="A134" t="s">
        <v>52</v>
      </c>
    </row>
    <row r="135" spans="1:1" x14ac:dyDescent="0.2">
      <c r="A135" t="s">
        <v>52</v>
      </c>
    </row>
    <row r="136" spans="1:1" x14ac:dyDescent="0.2">
      <c r="A136" t="s">
        <v>52</v>
      </c>
    </row>
    <row r="137" spans="1:1" x14ac:dyDescent="0.2">
      <c r="A137" t="s">
        <v>52</v>
      </c>
    </row>
    <row r="138" spans="1:1" x14ac:dyDescent="0.2">
      <c r="A138" t="s">
        <v>52</v>
      </c>
    </row>
    <row r="139" spans="1:1" x14ac:dyDescent="0.2">
      <c r="A139" t="s">
        <v>52</v>
      </c>
    </row>
    <row r="140" spans="1:1" x14ac:dyDescent="0.2">
      <c r="A140" t="s">
        <v>52</v>
      </c>
    </row>
    <row r="141" spans="1:1" x14ac:dyDescent="0.2">
      <c r="A141" t="s">
        <v>52</v>
      </c>
    </row>
    <row r="142" spans="1:1" x14ac:dyDescent="0.2">
      <c r="A142" t="s">
        <v>52</v>
      </c>
    </row>
    <row r="143" spans="1:1" x14ac:dyDescent="0.2">
      <c r="A143" t="s">
        <v>52</v>
      </c>
    </row>
    <row r="144" spans="1:1" x14ac:dyDescent="0.2">
      <c r="A144" t="s">
        <v>52</v>
      </c>
    </row>
    <row r="145" spans="1:1" x14ac:dyDescent="0.2">
      <c r="A145" t="s">
        <v>52</v>
      </c>
    </row>
    <row r="146" spans="1:1" x14ac:dyDescent="0.2">
      <c r="A146" t="s">
        <v>54</v>
      </c>
    </row>
    <row r="147" spans="1:1" x14ac:dyDescent="0.2">
      <c r="A147" t="s">
        <v>54</v>
      </c>
    </row>
    <row r="148" spans="1:1" x14ac:dyDescent="0.2">
      <c r="A148" t="s">
        <v>54</v>
      </c>
    </row>
    <row r="149" spans="1:1" x14ac:dyDescent="0.2">
      <c r="A149" t="s">
        <v>54</v>
      </c>
    </row>
    <row r="150" spans="1:1" x14ac:dyDescent="0.2">
      <c r="A150" t="s">
        <v>54</v>
      </c>
    </row>
    <row r="151" spans="1:1" x14ac:dyDescent="0.2">
      <c r="A151" t="s">
        <v>54</v>
      </c>
    </row>
    <row r="152" spans="1:1" x14ac:dyDescent="0.2">
      <c r="A152" t="s">
        <v>54</v>
      </c>
    </row>
    <row r="153" spans="1:1" x14ac:dyDescent="0.2">
      <c r="A153" t="s">
        <v>54</v>
      </c>
    </row>
    <row r="154" spans="1:1" x14ac:dyDescent="0.2">
      <c r="A154" t="s">
        <v>54</v>
      </c>
    </row>
    <row r="155" spans="1:1" x14ac:dyDescent="0.2">
      <c r="A155" t="s">
        <v>54</v>
      </c>
    </row>
    <row r="156" spans="1:1" x14ac:dyDescent="0.2">
      <c r="A156" t="s">
        <v>54</v>
      </c>
    </row>
    <row r="157" spans="1:1" x14ac:dyDescent="0.2">
      <c r="A157" t="s">
        <v>54</v>
      </c>
    </row>
    <row r="158" spans="1:1" x14ac:dyDescent="0.2">
      <c r="A158" t="s">
        <v>54</v>
      </c>
    </row>
    <row r="159" spans="1:1" x14ac:dyDescent="0.2">
      <c r="A159" t="s">
        <v>54</v>
      </c>
    </row>
    <row r="160" spans="1:1" x14ac:dyDescent="0.2">
      <c r="A160" t="s">
        <v>54</v>
      </c>
    </row>
    <row r="161" spans="1:1" x14ac:dyDescent="0.2">
      <c r="A161" t="s">
        <v>54</v>
      </c>
    </row>
    <row r="162" spans="1:1" x14ac:dyDescent="0.2">
      <c r="A162" t="s">
        <v>54</v>
      </c>
    </row>
    <row r="163" spans="1:1" x14ac:dyDescent="0.2">
      <c r="A163" t="s">
        <v>54</v>
      </c>
    </row>
    <row r="164" spans="1:1" x14ac:dyDescent="0.2">
      <c r="A164" t="s">
        <v>54</v>
      </c>
    </row>
    <row r="165" spans="1:1" x14ac:dyDescent="0.2">
      <c r="A165" t="s">
        <v>54</v>
      </c>
    </row>
    <row r="166" spans="1:1" x14ac:dyDescent="0.2">
      <c r="A166" t="s">
        <v>54</v>
      </c>
    </row>
    <row r="167" spans="1:1" x14ac:dyDescent="0.2">
      <c r="A167" t="s">
        <v>54</v>
      </c>
    </row>
    <row r="168" spans="1:1" x14ac:dyDescent="0.2">
      <c r="A168" t="s">
        <v>54</v>
      </c>
    </row>
    <row r="169" spans="1:1" x14ac:dyDescent="0.2">
      <c r="A169" t="s">
        <v>54</v>
      </c>
    </row>
    <row r="170" spans="1:1" x14ac:dyDescent="0.2">
      <c r="A170" t="s">
        <v>54</v>
      </c>
    </row>
    <row r="171" spans="1:1" x14ac:dyDescent="0.2">
      <c r="A171" t="s">
        <v>54</v>
      </c>
    </row>
    <row r="172" spans="1:1" x14ac:dyDescent="0.2">
      <c r="A172" t="s">
        <v>54</v>
      </c>
    </row>
    <row r="173" spans="1:1" x14ac:dyDescent="0.2">
      <c r="A173" t="s">
        <v>54</v>
      </c>
    </row>
    <row r="174" spans="1:1" x14ac:dyDescent="0.2">
      <c r="A174" t="s">
        <v>54</v>
      </c>
    </row>
    <row r="175" spans="1:1" x14ac:dyDescent="0.2">
      <c r="A175" t="s">
        <v>54</v>
      </c>
    </row>
    <row r="176" spans="1:1" x14ac:dyDescent="0.2">
      <c r="A176" t="s">
        <v>54</v>
      </c>
    </row>
    <row r="177" spans="1:1" x14ac:dyDescent="0.2">
      <c r="A177" t="s">
        <v>54</v>
      </c>
    </row>
    <row r="178" spans="1:1" x14ac:dyDescent="0.2">
      <c r="A178" t="s">
        <v>54</v>
      </c>
    </row>
    <row r="179" spans="1:1" x14ac:dyDescent="0.2">
      <c r="A179" t="s">
        <v>54</v>
      </c>
    </row>
    <row r="180" spans="1:1" x14ac:dyDescent="0.2">
      <c r="A180" t="s">
        <v>54</v>
      </c>
    </row>
    <row r="181" spans="1:1" x14ac:dyDescent="0.2">
      <c r="A181" t="s">
        <v>54</v>
      </c>
    </row>
    <row r="182" spans="1:1" x14ac:dyDescent="0.2">
      <c r="A182" t="s">
        <v>54</v>
      </c>
    </row>
    <row r="183" spans="1:1" x14ac:dyDescent="0.2">
      <c r="A183" t="s">
        <v>54</v>
      </c>
    </row>
    <row r="184" spans="1:1" x14ac:dyDescent="0.2">
      <c r="A184" t="s">
        <v>54</v>
      </c>
    </row>
    <row r="185" spans="1:1" x14ac:dyDescent="0.2">
      <c r="A185" t="s">
        <v>54</v>
      </c>
    </row>
    <row r="186" spans="1:1" x14ac:dyDescent="0.2">
      <c r="A186" t="s">
        <v>54</v>
      </c>
    </row>
    <row r="187" spans="1:1" x14ac:dyDescent="0.2">
      <c r="A187" t="s">
        <v>54</v>
      </c>
    </row>
    <row r="188" spans="1:1" x14ac:dyDescent="0.2">
      <c r="A188" t="s">
        <v>54</v>
      </c>
    </row>
    <row r="189" spans="1:1" x14ac:dyDescent="0.2">
      <c r="A189" t="s">
        <v>54</v>
      </c>
    </row>
    <row r="190" spans="1:1" x14ac:dyDescent="0.2">
      <c r="A190" t="s">
        <v>54</v>
      </c>
    </row>
    <row r="191" spans="1:1" x14ac:dyDescent="0.2">
      <c r="A191" t="s">
        <v>54</v>
      </c>
    </row>
    <row r="192" spans="1:1" x14ac:dyDescent="0.2">
      <c r="A192" t="s">
        <v>54</v>
      </c>
    </row>
    <row r="193" spans="1:1" x14ac:dyDescent="0.2">
      <c r="A193" t="s">
        <v>54</v>
      </c>
    </row>
    <row r="194" spans="1:1" x14ac:dyDescent="0.2">
      <c r="A194" t="s">
        <v>53</v>
      </c>
    </row>
    <row r="195" spans="1:1" x14ac:dyDescent="0.2">
      <c r="A195" t="s">
        <v>53</v>
      </c>
    </row>
    <row r="196" spans="1:1" x14ac:dyDescent="0.2">
      <c r="A196" t="s">
        <v>53</v>
      </c>
    </row>
    <row r="197" spans="1:1" x14ac:dyDescent="0.2">
      <c r="A197" t="s">
        <v>53</v>
      </c>
    </row>
    <row r="198" spans="1:1" x14ac:dyDescent="0.2">
      <c r="A198" t="s">
        <v>53</v>
      </c>
    </row>
    <row r="199" spans="1:1" x14ac:dyDescent="0.2">
      <c r="A199" t="s">
        <v>53</v>
      </c>
    </row>
    <row r="200" spans="1:1" x14ac:dyDescent="0.2">
      <c r="A200" t="s">
        <v>53</v>
      </c>
    </row>
    <row r="201" spans="1:1" x14ac:dyDescent="0.2">
      <c r="A201" t="s">
        <v>53</v>
      </c>
    </row>
    <row r="202" spans="1:1" x14ac:dyDescent="0.2">
      <c r="A202" t="s">
        <v>53</v>
      </c>
    </row>
    <row r="203" spans="1:1" x14ac:dyDescent="0.2">
      <c r="A203" t="s">
        <v>53</v>
      </c>
    </row>
    <row r="204" spans="1:1" x14ac:dyDescent="0.2">
      <c r="A204" t="s">
        <v>53</v>
      </c>
    </row>
    <row r="205" spans="1:1" x14ac:dyDescent="0.2">
      <c r="A205" t="s">
        <v>53</v>
      </c>
    </row>
    <row r="206" spans="1:1" x14ac:dyDescent="0.2">
      <c r="A206" t="s">
        <v>53</v>
      </c>
    </row>
    <row r="207" spans="1:1" x14ac:dyDescent="0.2">
      <c r="A207" t="s">
        <v>53</v>
      </c>
    </row>
    <row r="208" spans="1:1" x14ac:dyDescent="0.2">
      <c r="A208" t="s">
        <v>53</v>
      </c>
    </row>
    <row r="209" spans="1:1" x14ac:dyDescent="0.2">
      <c r="A209" t="s">
        <v>53</v>
      </c>
    </row>
    <row r="210" spans="1:1" x14ac:dyDescent="0.2">
      <c r="A210" t="s">
        <v>53</v>
      </c>
    </row>
    <row r="211" spans="1:1" x14ac:dyDescent="0.2">
      <c r="A211" t="s">
        <v>53</v>
      </c>
    </row>
    <row r="212" spans="1:1" x14ac:dyDescent="0.2">
      <c r="A212" t="s">
        <v>53</v>
      </c>
    </row>
    <row r="213" spans="1:1" x14ac:dyDescent="0.2">
      <c r="A213" t="s">
        <v>53</v>
      </c>
    </row>
    <row r="214" spans="1:1" x14ac:dyDescent="0.2">
      <c r="A214" t="s">
        <v>53</v>
      </c>
    </row>
    <row r="215" spans="1:1" x14ac:dyDescent="0.2">
      <c r="A215" t="s">
        <v>53</v>
      </c>
    </row>
    <row r="216" spans="1:1" x14ac:dyDescent="0.2">
      <c r="A216" t="s">
        <v>53</v>
      </c>
    </row>
    <row r="217" spans="1:1" x14ac:dyDescent="0.2">
      <c r="A217" t="s">
        <v>53</v>
      </c>
    </row>
    <row r="218" spans="1:1" x14ac:dyDescent="0.2">
      <c r="A218" t="s">
        <v>53</v>
      </c>
    </row>
    <row r="219" spans="1:1" x14ac:dyDescent="0.2">
      <c r="A219" t="s">
        <v>53</v>
      </c>
    </row>
    <row r="220" spans="1:1" x14ac:dyDescent="0.2">
      <c r="A220" t="s">
        <v>53</v>
      </c>
    </row>
    <row r="221" spans="1:1" x14ac:dyDescent="0.2">
      <c r="A221" t="s">
        <v>53</v>
      </c>
    </row>
    <row r="222" spans="1:1" x14ac:dyDescent="0.2">
      <c r="A222" t="s">
        <v>53</v>
      </c>
    </row>
    <row r="223" spans="1:1" x14ac:dyDescent="0.2">
      <c r="A223" t="s">
        <v>53</v>
      </c>
    </row>
    <row r="224" spans="1:1" x14ac:dyDescent="0.2">
      <c r="A224" t="s">
        <v>53</v>
      </c>
    </row>
    <row r="225" spans="1:1" x14ac:dyDescent="0.2">
      <c r="A225" t="s">
        <v>53</v>
      </c>
    </row>
    <row r="226" spans="1:1" x14ac:dyDescent="0.2">
      <c r="A226" t="s">
        <v>53</v>
      </c>
    </row>
    <row r="227" spans="1:1" x14ac:dyDescent="0.2">
      <c r="A227" t="s">
        <v>53</v>
      </c>
    </row>
    <row r="228" spans="1:1" x14ac:dyDescent="0.2">
      <c r="A228" t="s">
        <v>53</v>
      </c>
    </row>
    <row r="229" spans="1:1" x14ac:dyDescent="0.2">
      <c r="A229" t="s">
        <v>53</v>
      </c>
    </row>
    <row r="230" spans="1:1" x14ac:dyDescent="0.2">
      <c r="A230" t="s">
        <v>53</v>
      </c>
    </row>
    <row r="231" spans="1:1" x14ac:dyDescent="0.2">
      <c r="A231" t="s">
        <v>53</v>
      </c>
    </row>
    <row r="232" spans="1:1" x14ac:dyDescent="0.2">
      <c r="A232" t="s">
        <v>53</v>
      </c>
    </row>
    <row r="233" spans="1:1" x14ac:dyDescent="0.2">
      <c r="A233" t="s">
        <v>53</v>
      </c>
    </row>
    <row r="234" spans="1:1" x14ac:dyDescent="0.2">
      <c r="A234" t="s">
        <v>53</v>
      </c>
    </row>
    <row r="235" spans="1:1" x14ac:dyDescent="0.2">
      <c r="A235" t="s">
        <v>53</v>
      </c>
    </row>
    <row r="236" spans="1:1" x14ac:dyDescent="0.2">
      <c r="A236" t="s">
        <v>53</v>
      </c>
    </row>
    <row r="237" spans="1:1" x14ac:dyDescent="0.2">
      <c r="A237" t="s">
        <v>53</v>
      </c>
    </row>
    <row r="238" spans="1:1" x14ac:dyDescent="0.2">
      <c r="A238" t="s">
        <v>53</v>
      </c>
    </row>
    <row r="239" spans="1:1" x14ac:dyDescent="0.2">
      <c r="A239" t="s">
        <v>53</v>
      </c>
    </row>
    <row r="240" spans="1:1" x14ac:dyDescent="0.2">
      <c r="A240" t="s">
        <v>53</v>
      </c>
    </row>
    <row r="241" spans="1:1" x14ac:dyDescent="0.2">
      <c r="A241" t="s">
        <v>53</v>
      </c>
    </row>
    <row r="242" spans="1:1" x14ac:dyDescent="0.2">
      <c r="A242" t="s">
        <v>56</v>
      </c>
    </row>
    <row r="243" spans="1:1" x14ac:dyDescent="0.2">
      <c r="A243" t="s">
        <v>56</v>
      </c>
    </row>
    <row r="244" spans="1:1" x14ac:dyDescent="0.2">
      <c r="A244" t="s">
        <v>56</v>
      </c>
    </row>
    <row r="245" spans="1:1" x14ac:dyDescent="0.2">
      <c r="A245" t="s">
        <v>56</v>
      </c>
    </row>
    <row r="246" spans="1:1" x14ac:dyDescent="0.2">
      <c r="A246" t="s">
        <v>56</v>
      </c>
    </row>
    <row r="247" spans="1:1" x14ac:dyDescent="0.2">
      <c r="A247" t="s">
        <v>56</v>
      </c>
    </row>
    <row r="248" spans="1:1" x14ac:dyDescent="0.2">
      <c r="A248" t="s">
        <v>56</v>
      </c>
    </row>
    <row r="249" spans="1:1" x14ac:dyDescent="0.2">
      <c r="A249" t="s">
        <v>56</v>
      </c>
    </row>
    <row r="250" spans="1:1" x14ac:dyDescent="0.2">
      <c r="A250" t="s">
        <v>56</v>
      </c>
    </row>
    <row r="251" spans="1:1" x14ac:dyDescent="0.2">
      <c r="A251" t="s">
        <v>56</v>
      </c>
    </row>
    <row r="252" spans="1:1" x14ac:dyDescent="0.2">
      <c r="A252" t="s">
        <v>56</v>
      </c>
    </row>
    <row r="253" spans="1:1" x14ac:dyDescent="0.2">
      <c r="A253" t="s">
        <v>56</v>
      </c>
    </row>
    <row r="254" spans="1:1" x14ac:dyDescent="0.2">
      <c r="A254" t="s">
        <v>56</v>
      </c>
    </row>
    <row r="255" spans="1:1" x14ac:dyDescent="0.2">
      <c r="A255" t="s">
        <v>56</v>
      </c>
    </row>
    <row r="256" spans="1:1" x14ac:dyDescent="0.2">
      <c r="A256" t="s">
        <v>56</v>
      </c>
    </row>
    <row r="257" spans="1:1" x14ac:dyDescent="0.2">
      <c r="A257" t="s">
        <v>56</v>
      </c>
    </row>
    <row r="258" spans="1:1" x14ac:dyDescent="0.2">
      <c r="A258" t="s">
        <v>56</v>
      </c>
    </row>
    <row r="259" spans="1:1" x14ac:dyDescent="0.2">
      <c r="A259" t="s">
        <v>56</v>
      </c>
    </row>
    <row r="260" spans="1:1" x14ac:dyDescent="0.2">
      <c r="A260" t="s">
        <v>56</v>
      </c>
    </row>
    <row r="261" spans="1:1" x14ac:dyDescent="0.2">
      <c r="A261" t="s">
        <v>56</v>
      </c>
    </row>
    <row r="262" spans="1:1" x14ac:dyDescent="0.2">
      <c r="A262" t="s">
        <v>56</v>
      </c>
    </row>
    <row r="263" spans="1:1" x14ac:dyDescent="0.2">
      <c r="A263" t="s">
        <v>56</v>
      </c>
    </row>
    <row r="264" spans="1:1" x14ac:dyDescent="0.2">
      <c r="A264" t="s">
        <v>56</v>
      </c>
    </row>
    <row r="265" spans="1:1" x14ac:dyDescent="0.2">
      <c r="A265" t="s">
        <v>56</v>
      </c>
    </row>
    <row r="266" spans="1:1" x14ac:dyDescent="0.2">
      <c r="A266" t="s">
        <v>56</v>
      </c>
    </row>
    <row r="267" spans="1:1" x14ac:dyDescent="0.2">
      <c r="A267" t="s">
        <v>56</v>
      </c>
    </row>
    <row r="268" spans="1:1" x14ac:dyDescent="0.2">
      <c r="A268" t="s">
        <v>56</v>
      </c>
    </row>
    <row r="269" spans="1:1" x14ac:dyDescent="0.2">
      <c r="A269" t="s">
        <v>56</v>
      </c>
    </row>
    <row r="270" spans="1:1" x14ac:dyDescent="0.2">
      <c r="A270" t="s">
        <v>56</v>
      </c>
    </row>
    <row r="271" spans="1:1" x14ac:dyDescent="0.2">
      <c r="A271" t="s">
        <v>56</v>
      </c>
    </row>
    <row r="272" spans="1:1" x14ac:dyDescent="0.2">
      <c r="A272" t="s">
        <v>56</v>
      </c>
    </row>
    <row r="273" spans="1:1" x14ac:dyDescent="0.2">
      <c r="A273" t="s">
        <v>56</v>
      </c>
    </row>
    <row r="274" spans="1:1" x14ac:dyDescent="0.2">
      <c r="A274" t="s">
        <v>56</v>
      </c>
    </row>
    <row r="275" spans="1:1" x14ac:dyDescent="0.2">
      <c r="A275" t="s">
        <v>56</v>
      </c>
    </row>
    <row r="276" spans="1:1" x14ac:dyDescent="0.2">
      <c r="A276" t="s">
        <v>56</v>
      </c>
    </row>
    <row r="277" spans="1:1" x14ac:dyDescent="0.2">
      <c r="A277" t="s">
        <v>56</v>
      </c>
    </row>
    <row r="278" spans="1:1" x14ac:dyDescent="0.2">
      <c r="A278" t="s">
        <v>56</v>
      </c>
    </row>
    <row r="279" spans="1:1" x14ac:dyDescent="0.2">
      <c r="A279" t="s">
        <v>56</v>
      </c>
    </row>
    <row r="280" spans="1:1" x14ac:dyDescent="0.2">
      <c r="A280" t="s">
        <v>56</v>
      </c>
    </row>
    <row r="281" spans="1:1" x14ac:dyDescent="0.2">
      <c r="A281" t="s">
        <v>56</v>
      </c>
    </row>
    <row r="282" spans="1:1" x14ac:dyDescent="0.2">
      <c r="A282" t="s">
        <v>56</v>
      </c>
    </row>
    <row r="283" spans="1:1" x14ac:dyDescent="0.2">
      <c r="A283" t="s">
        <v>56</v>
      </c>
    </row>
    <row r="284" spans="1:1" x14ac:dyDescent="0.2">
      <c r="A284" t="s">
        <v>56</v>
      </c>
    </row>
    <row r="285" spans="1:1" x14ac:dyDescent="0.2">
      <c r="A285" t="s">
        <v>56</v>
      </c>
    </row>
    <row r="286" spans="1:1" x14ac:dyDescent="0.2">
      <c r="A286" t="s">
        <v>56</v>
      </c>
    </row>
    <row r="287" spans="1:1" x14ac:dyDescent="0.2">
      <c r="A287" t="s">
        <v>56</v>
      </c>
    </row>
    <row r="288" spans="1:1" x14ac:dyDescent="0.2">
      <c r="A288" t="s">
        <v>56</v>
      </c>
    </row>
    <row r="289" spans="1:1" x14ac:dyDescent="0.2">
      <c r="A289" t="s">
        <v>56</v>
      </c>
    </row>
    <row r="290" spans="1:1" x14ac:dyDescent="0.2">
      <c r="A290" t="s">
        <v>57</v>
      </c>
    </row>
    <row r="291" spans="1:1" x14ac:dyDescent="0.2">
      <c r="A291" t="s">
        <v>57</v>
      </c>
    </row>
    <row r="292" spans="1:1" x14ac:dyDescent="0.2">
      <c r="A292" t="s">
        <v>57</v>
      </c>
    </row>
    <row r="293" spans="1:1" x14ac:dyDescent="0.2">
      <c r="A293" t="s">
        <v>57</v>
      </c>
    </row>
    <row r="294" spans="1:1" x14ac:dyDescent="0.2">
      <c r="A294" t="s">
        <v>57</v>
      </c>
    </row>
    <row r="295" spans="1:1" x14ac:dyDescent="0.2">
      <c r="A295" t="s">
        <v>57</v>
      </c>
    </row>
    <row r="296" spans="1:1" x14ac:dyDescent="0.2">
      <c r="A296" t="s">
        <v>57</v>
      </c>
    </row>
    <row r="297" spans="1:1" x14ac:dyDescent="0.2">
      <c r="A297" t="s">
        <v>57</v>
      </c>
    </row>
    <row r="298" spans="1:1" x14ac:dyDescent="0.2">
      <c r="A298" t="s">
        <v>57</v>
      </c>
    </row>
    <row r="299" spans="1:1" x14ac:dyDescent="0.2">
      <c r="A299" t="s">
        <v>57</v>
      </c>
    </row>
    <row r="300" spans="1:1" x14ac:dyDescent="0.2">
      <c r="A300" t="s">
        <v>57</v>
      </c>
    </row>
    <row r="301" spans="1:1" x14ac:dyDescent="0.2">
      <c r="A301" t="s">
        <v>57</v>
      </c>
    </row>
    <row r="302" spans="1:1" x14ac:dyDescent="0.2">
      <c r="A302" t="s">
        <v>57</v>
      </c>
    </row>
    <row r="303" spans="1:1" x14ac:dyDescent="0.2">
      <c r="A303" t="s">
        <v>57</v>
      </c>
    </row>
    <row r="304" spans="1:1" x14ac:dyDescent="0.2">
      <c r="A304" t="s">
        <v>57</v>
      </c>
    </row>
    <row r="305" spans="1:1" x14ac:dyDescent="0.2">
      <c r="A305" t="s">
        <v>57</v>
      </c>
    </row>
    <row r="306" spans="1:1" x14ac:dyDescent="0.2">
      <c r="A306" t="s">
        <v>57</v>
      </c>
    </row>
    <row r="307" spans="1:1" x14ac:dyDescent="0.2">
      <c r="A307" t="s">
        <v>57</v>
      </c>
    </row>
    <row r="308" spans="1:1" x14ac:dyDescent="0.2">
      <c r="A308" t="s">
        <v>57</v>
      </c>
    </row>
    <row r="309" spans="1:1" x14ac:dyDescent="0.2">
      <c r="A309" t="s">
        <v>57</v>
      </c>
    </row>
    <row r="310" spans="1:1" x14ac:dyDescent="0.2">
      <c r="A310" t="s">
        <v>57</v>
      </c>
    </row>
    <row r="311" spans="1:1" x14ac:dyDescent="0.2">
      <c r="A311" t="s">
        <v>57</v>
      </c>
    </row>
    <row r="312" spans="1:1" x14ac:dyDescent="0.2">
      <c r="A312" t="s">
        <v>57</v>
      </c>
    </row>
    <row r="313" spans="1:1" x14ac:dyDescent="0.2">
      <c r="A313" t="s">
        <v>57</v>
      </c>
    </row>
    <row r="314" spans="1:1" x14ac:dyDescent="0.2">
      <c r="A314" t="s">
        <v>57</v>
      </c>
    </row>
    <row r="315" spans="1:1" x14ac:dyDescent="0.2">
      <c r="A315" t="s">
        <v>57</v>
      </c>
    </row>
    <row r="316" spans="1:1" x14ac:dyDescent="0.2">
      <c r="A316" t="s">
        <v>57</v>
      </c>
    </row>
    <row r="317" spans="1:1" x14ac:dyDescent="0.2">
      <c r="A317" t="s">
        <v>57</v>
      </c>
    </row>
    <row r="318" spans="1:1" x14ac:dyDescent="0.2">
      <c r="A318" t="s">
        <v>57</v>
      </c>
    </row>
    <row r="319" spans="1:1" x14ac:dyDescent="0.2">
      <c r="A319" t="s">
        <v>57</v>
      </c>
    </row>
    <row r="320" spans="1:1" x14ac:dyDescent="0.2">
      <c r="A320" t="s">
        <v>57</v>
      </c>
    </row>
    <row r="321" spans="1:1" x14ac:dyDescent="0.2">
      <c r="A321" t="s">
        <v>57</v>
      </c>
    </row>
    <row r="322" spans="1:1" x14ac:dyDescent="0.2">
      <c r="A322" t="s">
        <v>57</v>
      </c>
    </row>
    <row r="323" spans="1:1" x14ac:dyDescent="0.2">
      <c r="A323" t="s">
        <v>57</v>
      </c>
    </row>
    <row r="324" spans="1:1" x14ac:dyDescent="0.2">
      <c r="A324" t="s">
        <v>57</v>
      </c>
    </row>
    <row r="325" spans="1:1" x14ac:dyDescent="0.2">
      <c r="A325" t="s">
        <v>57</v>
      </c>
    </row>
    <row r="326" spans="1:1" x14ac:dyDescent="0.2">
      <c r="A326" t="s">
        <v>57</v>
      </c>
    </row>
    <row r="327" spans="1:1" x14ac:dyDescent="0.2">
      <c r="A327" t="s">
        <v>57</v>
      </c>
    </row>
    <row r="328" spans="1:1" x14ac:dyDescent="0.2">
      <c r="A328" t="s">
        <v>57</v>
      </c>
    </row>
    <row r="329" spans="1:1" x14ac:dyDescent="0.2">
      <c r="A329" t="s">
        <v>57</v>
      </c>
    </row>
    <row r="330" spans="1:1" x14ac:dyDescent="0.2">
      <c r="A330" t="s">
        <v>57</v>
      </c>
    </row>
    <row r="331" spans="1:1" x14ac:dyDescent="0.2">
      <c r="A331" t="s">
        <v>57</v>
      </c>
    </row>
    <row r="332" spans="1:1" x14ac:dyDescent="0.2">
      <c r="A332" t="s">
        <v>57</v>
      </c>
    </row>
    <row r="333" spans="1:1" x14ac:dyDescent="0.2">
      <c r="A333" t="s">
        <v>57</v>
      </c>
    </row>
    <row r="334" spans="1:1" x14ac:dyDescent="0.2">
      <c r="A334" t="s">
        <v>57</v>
      </c>
    </row>
    <row r="335" spans="1:1" x14ac:dyDescent="0.2">
      <c r="A335" t="s">
        <v>57</v>
      </c>
    </row>
    <row r="336" spans="1:1" x14ac:dyDescent="0.2">
      <c r="A336" t="s">
        <v>57</v>
      </c>
    </row>
    <row r="337" spans="1:1" x14ac:dyDescent="0.2">
      <c r="A337" t="s">
        <v>57</v>
      </c>
    </row>
    <row r="338" spans="1:1" x14ac:dyDescent="0.2">
      <c r="A338" t="s">
        <v>58</v>
      </c>
    </row>
    <row r="339" spans="1:1" x14ac:dyDescent="0.2">
      <c r="A339" t="s">
        <v>58</v>
      </c>
    </row>
    <row r="340" spans="1:1" x14ac:dyDescent="0.2">
      <c r="A340" t="s">
        <v>58</v>
      </c>
    </row>
    <row r="341" spans="1:1" x14ac:dyDescent="0.2">
      <c r="A341" t="s">
        <v>58</v>
      </c>
    </row>
    <row r="342" spans="1:1" x14ac:dyDescent="0.2">
      <c r="A342" t="s">
        <v>58</v>
      </c>
    </row>
    <row r="343" spans="1:1" x14ac:dyDescent="0.2">
      <c r="A343" t="s">
        <v>58</v>
      </c>
    </row>
    <row r="344" spans="1:1" x14ac:dyDescent="0.2">
      <c r="A344" t="s">
        <v>58</v>
      </c>
    </row>
    <row r="345" spans="1:1" x14ac:dyDescent="0.2">
      <c r="A345" t="s">
        <v>58</v>
      </c>
    </row>
    <row r="346" spans="1:1" x14ac:dyDescent="0.2">
      <c r="A346" t="s">
        <v>58</v>
      </c>
    </row>
    <row r="347" spans="1:1" x14ac:dyDescent="0.2">
      <c r="A347" t="s">
        <v>58</v>
      </c>
    </row>
    <row r="348" spans="1:1" x14ac:dyDescent="0.2">
      <c r="A348" t="s">
        <v>58</v>
      </c>
    </row>
    <row r="349" spans="1:1" x14ac:dyDescent="0.2">
      <c r="A349" t="s">
        <v>58</v>
      </c>
    </row>
    <row r="350" spans="1:1" x14ac:dyDescent="0.2">
      <c r="A350" t="s">
        <v>58</v>
      </c>
    </row>
    <row r="351" spans="1:1" x14ac:dyDescent="0.2">
      <c r="A351" t="s">
        <v>58</v>
      </c>
    </row>
    <row r="352" spans="1:1" x14ac:dyDescent="0.2">
      <c r="A352" t="s">
        <v>58</v>
      </c>
    </row>
    <row r="353" spans="1:1" x14ac:dyDescent="0.2">
      <c r="A353" t="s">
        <v>58</v>
      </c>
    </row>
    <row r="354" spans="1:1" x14ac:dyDescent="0.2">
      <c r="A354" t="s">
        <v>58</v>
      </c>
    </row>
    <row r="355" spans="1:1" x14ac:dyDescent="0.2">
      <c r="A355" t="s">
        <v>58</v>
      </c>
    </row>
    <row r="356" spans="1:1" x14ac:dyDescent="0.2">
      <c r="A356" t="s">
        <v>58</v>
      </c>
    </row>
    <row r="357" spans="1:1" x14ac:dyDescent="0.2">
      <c r="A357" t="s">
        <v>58</v>
      </c>
    </row>
    <row r="358" spans="1:1" x14ac:dyDescent="0.2">
      <c r="A358" t="s">
        <v>58</v>
      </c>
    </row>
    <row r="359" spans="1:1" x14ac:dyDescent="0.2">
      <c r="A359" t="s">
        <v>58</v>
      </c>
    </row>
    <row r="360" spans="1:1" x14ac:dyDescent="0.2">
      <c r="A360" t="s">
        <v>58</v>
      </c>
    </row>
    <row r="361" spans="1:1" x14ac:dyDescent="0.2">
      <c r="A361" t="s">
        <v>58</v>
      </c>
    </row>
    <row r="362" spans="1:1" x14ac:dyDescent="0.2">
      <c r="A362" t="s">
        <v>58</v>
      </c>
    </row>
    <row r="363" spans="1:1" x14ac:dyDescent="0.2">
      <c r="A363" t="s">
        <v>58</v>
      </c>
    </row>
    <row r="364" spans="1:1" x14ac:dyDescent="0.2">
      <c r="A364" t="s">
        <v>58</v>
      </c>
    </row>
    <row r="365" spans="1:1" x14ac:dyDescent="0.2">
      <c r="A365" t="s">
        <v>58</v>
      </c>
    </row>
    <row r="366" spans="1:1" x14ac:dyDescent="0.2">
      <c r="A366" t="s">
        <v>58</v>
      </c>
    </row>
    <row r="367" spans="1:1" x14ac:dyDescent="0.2">
      <c r="A367" t="s">
        <v>58</v>
      </c>
    </row>
    <row r="368" spans="1:1" x14ac:dyDescent="0.2">
      <c r="A368" t="s">
        <v>58</v>
      </c>
    </row>
    <row r="369" spans="1:1" x14ac:dyDescent="0.2">
      <c r="A369" t="s">
        <v>58</v>
      </c>
    </row>
    <row r="370" spans="1:1" x14ac:dyDescent="0.2">
      <c r="A370" t="s">
        <v>58</v>
      </c>
    </row>
    <row r="371" spans="1:1" x14ac:dyDescent="0.2">
      <c r="A371" t="s">
        <v>58</v>
      </c>
    </row>
    <row r="372" spans="1:1" x14ac:dyDescent="0.2">
      <c r="A372" t="s">
        <v>58</v>
      </c>
    </row>
    <row r="373" spans="1:1" x14ac:dyDescent="0.2">
      <c r="A373" t="s">
        <v>58</v>
      </c>
    </row>
    <row r="374" spans="1:1" x14ac:dyDescent="0.2">
      <c r="A374" t="s">
        <v>58</v>
      </c>
    </row>
    <row r="375" spans="1:1" x14ac:dyDescent="0.2">
      <c r="A375" t="s">
        <v>58</v>
      </c>
    </row>
    <row r="376" spans="1:1" x14ac:dyDescent="0.2">
      <c r="A376" t="s">
        <v>58</v>
      </c>
    </row>
    <row r="377" spans="1:1" x14ac:dyDescent="0.2">
      <c r="A377" t="s">
        <v>58</v>
      </c>
    </row>
    <row r="378" spans="1:1" x14ac:dyDescent="0.2">
      <c r="A378" t="s">
        <v>58</v>
      </c>
    </row>
    <row r="379" spans="1:1" x14ac:dyDescent="0.2">
      <c r="A379" t="s">
        <v>58</v>
      </c>
    </row>
    <row r="380" spans="1:1" x14ac:dyDescent="0.2">
      <c r="A380" t="s">
        <v>58</v>
      </c>
    </row>
    <row r="381" spans="1:1" x14ac:dyDescent="0.2">
      <c r="A381" t="s">
        <v>58</v>
      </c>
    </row>
    <row r="382" spans="1:1" x14ac:dyDescent="0.2">
      <c r="A382" t="s">
        <v>58</v>
      </c>
    </row>
    <row r="383" spans="1:1" x14ac:dyDescent="0.2">
      <c r="A383" t="s">
        <v>58</v>
      </c>
    </row>
    <row r="384" spans="1:1" x14ac:dyDescent="0.2">
      <c r="A384" t="s">
        <v>58</v>
      </c>
    </row>
    <row r="385" spans="1:1" x14ac:dyDescent="0.2">
      <c r="A385" t="s">
        <v>58</v>
      </c>
    </row>
    <row r="386" spans="1:1" x14ac:dyDescent="0.2">
      <c r="A386" t="s">
        <v>59</v>
      </c>
    </row>
    <row r="387" spans="1:1" x14ac:dyDescent="0.2">
      <c r="A387" t="s">
        <v>59</v>
      </c>
    </row>
    <row r="388" spans="1:1" x14ac:dyDescent="0.2">
      <c r="A388" t="s">
        <v>59</v>
      </c>
    </row>
    <row r="389" spans="1:1" x14ac:dyDescent="0.2">
      <c r="A389" t="s">
        <v>59</v>
      </c>
    </row>
    <row r="390" spans="1:1" x14ac:dyDescent="0.2">
      <c r="A390" t="s">
        <v>59</v>
      </c>
    </row>
    <row r="391" spans="1:1" x14ac:dyDescent="0.2">
      <c r="A391" t="s">
        <v>59</v>
      </c>
    </row>
    <row r="392" spans="1:1" x14ac:dyDescent="0.2">
      <c r="A392" t="s">
        <v>59</v>
      </c>
    </row>
    <row r="393" spans="1:1" x14ac:dyDescent="0.2">
      <c r="A393" t="s">
        <v>59</v>
      </c>
    </row>
    <row r="394" spans="1:1" x14ac:dyDescent="0.2">
      <c r="A394" t="s">
        <v>59</v>
      </c>
    </row>
    <row r="395" spans="1:1" x14ac:dyDescent="0.2">
      <c r="A395" t="s">
        <v>59</v>
      </c>
    </row>
    <row r="396" spans="1:1" x14ac:dyDescent="0.2">
      <c r="A396" t="s">
        <v>59</v>
      </c>
    </row>
    <row r="397" spans="1:1" x14ac:dyDescent="0.2">
      <c r="A397" t="s">
        <v>59</v>
      </c>
    </row>
    <row r="398" spans="1:1" x14ac:dyDescent="0.2">
      <c r="A398" t="s">
        <v>59</v>
      </c>
    </row>
    <row r="399" spans="1:1" x14ac:dyDescent="0.2">
      <c r="A399" t="s">
        <v>59</v>
      </c>
    </row>
    <row r="400" spans="1:1" x14ac:dyDescent="0.2">
      <c r="A400" t="s">
        <v>59</v>
      </c>
    </row>
    <row r="401" spans="1:1" x14ac:dyDescent="0.2">
      <c r="A401" t="s">
        <v>59</v>
      </c>
    </row>
    <row r="402" spans="1:1" x14ac:dyDescent="0.2">
      <c r="A402" t="s">
        <v>59</v>
      </c>
    </row>
    <row r="403" spans="1:1" x14ac:dyDescent="0.2">
      <c r="A403" t="s">
        <v>59</v>
      </c>
    </row>
    <row r="404" spans="1:1" x14ac:dyDescent="0.2">
      <c r="A404" t="s">
        <v>59</v>
      </c>
    </row>
    <row r="405" spans="1:1" x14ac:dyDescent="0.2">
      <c r="A405" t="s">
        <v>59</v>
      </c>
    </row>
    <row r="406" spans="1:1" x14ac:dyDescent="0.2">
      <c r="A406" t="s">
        <v>59</v>
      </c>
    </row>
    <row r="407" spans="1:1" x14ac:dyDescent="0.2">
      <c r="A407" t="s">
        <v>59</v>
      </c>
    </row>
    <row r="408" spans="1:1" x14ac:dyDescent="0.2">
      <c r="A408" t="s">
        <v>59</v>
      </c>
    </row>
    <row r="409" spans="1:1" x14ac:dyDescent="0.2">
      <c r="A409" t="s">
        <v>59</v>
      </c>
    </row>
    <row r="410" spans="1:1" x14ac:dyDescent="0.2">
      <c r="A410" t="s">
        <v>59</v>
      </c>
    </row>
    <row r="411" spans="1:1" x14ac:dyDescent="0.2">
      <c r="A411" t="s">
        <v>59</v>
      </c>
    </row>
    <row r="412" spans="1:1" x14ac:dyDescent="0.2">
      <c r="A412" t="s">
        <v>59</v>
      </c>
    </row>
    <row r="413" spans="1:1" x14ac:dyDescent="0.2">
      <c r="A413" t="s">
        <v>59</v>
      </c>
    </row>
    <row r="414" spans="1:1" x14ac:dyDescent="0.2">
      <c r="A414" t="s">
        <v>59</v>
      </c>
    </row>
    <row r="415" spans="1:1" x14ac:dyDescent="0.2">
      <c r="A415" t="s">
        <v>59</v>
      </c>
    </row>
    <row r="416" spans="1:1" x14ac:dyDescent="0.2">
      <c r="A416" t="s">
        <v>59</v>
      </c>
    </row>
    <row r="417" spans="1:1" x14ac:dyDescent="0.2">
      <c r="A417" t="s">
        <v>59</v>
      </c>
    </row>
    <row r="418" spans="1:1" x14ac:dyDescent="0.2">
      <c r="A418" t="s">
        <v>59</v>
      </c>
    </row>
    <row r="419" spans="1:1" x14ac:dyDescent="0.2">
      <c r="A419" t="s">
        <v>59</v>
      </c>
    </row>
    <row r="420" spans="1:1" x14ac:dyDescent="0.2">
      <c r="A420" t="s">
        <v>59</v>
      </c>
    </row>
    <row r="421" spans="1:1" x14ac:dyDescent="0.2">
      <c r="A421" t="s">
        <v>59</v>
      </c>
    </row>
    <row r="422" spans="1:1" x14ac:dyDescent="0.2">
      <c r="A422" t="s">
        <v>59</v>
      </c>
    </row>
    <row r="423" spans="1:1" x14ac:dyDescent="0.2">
      <c r="A423" t="s">
        <v>59</v>
      </c>
    </row>
    <row r="424" spans="1:1" x14ac:dyDescent="0.2">
      <c r="A424" t="s">
        <v>59</v>
      </c>
    </row>
    <row r="425" spans="1:1" x14ac:dyDescent="0.2">
      <c r="A425" t="s">
        <v>59</v>
      </c>
    </row>
    <row r="426" spans="1:1" x14ac:dyDescent="0.2">
      <c r="A426" t="s">
        <v>59</v>
      </c>
    </row>
    <row r="427" spans="1:1" x14ac:dyDescent="0.2">
      <c r="A427" t="s">
        <v>59</v>
      </c>
    </row>
    <row r="428" spans="1:1" x14ac:dyDescent="0.2">
      <c r="A428" t="s">
        <v>59</v>
      </c>
    </row>
    <row r="429" spans="1:1" x14ac:dyDescent="0.2">
      <c r="A429" t="s">
        <v>59</v>
      </c>
    </row>
    <row r="430" spans="1:1" x14ac:dyDescent="0.2">
      <c r="A430" t="s">
        <v>59</v>
      </c>
    </row>
    <row r="431" spans="1:1" x14ac:dyDescent="0.2">
      <c r="A431" t="s">
        <v>59</v>
      </c>
    </row>
    <row r="432" spans="1:1" x14ac:dyDescent="0.2">
      <c r="A432" t="s">
        <v>59</v>
      </c>
    </row>
    <row r="433" spans="1:1" x14ac:dyDescent="0.2">
      <c r="A433" t="s">
        <v>59</v>
      </c>
    </row>
    <row r="434" spans="1:1" x14ac:dyDescent="0.2">
      <c r="A434" t="s">
        <v>60</v>
      </c>
    </row>
    <row r="435" spans="1:1" x14ac:dyDescent="0.2">
      <c r="A435" t="s">
        <v>60</v>
      </c>
    </row>
    <row r="436" spans="1:1" x14ac:dyDescent="0.2">
      <c r="A436" t="s">
        <v>60</v>
      </c>
    </row>
    <row r="437" spans="1:1" x14ac:dyDescent="0.2">
      <c r="A437" t="s">
        <v>60</v>
      </c>
    </row>
    <row r="438" spans="1:1" x14ac:dyDescent="0.2">
      <c r="A438" t="s">
        <v>60</v>
      </c>
    </row>
    <row r="439" spans="1:1" x14ac:dyDescent="0.2">
      <c r="A439" t="s">
        <v>60</v>
      </c>
    </row>
    <row r="440" spans="1:1" x14ac:dyDescent="0.2">
      <c r="A440" t="s">
        <v>60</v>
      </c>
    </row>
    <row r="441" spans="1:1" x14ac:dyDescent="0.2">
      <c r="A441" t="s">
        <v>60</v>
      </c>
    </row>
    <row r="442" spans="1:1" x14ac:dyDescent="0.2">
      <c r="A442" t="s">
        <v>60</v>
      </c>
    </row>
    <row r="443" spans="1:1" x14ac:dyDescent="0.2">
      <c r="A443" t="s">
        <v>60</v>
      </c>
    </row>
    <row r="444" spans="1:1" x14ac:dyDescent="0.2">
      <c r="A444" t="s">
        <v>60</v>
      </c>
    </row>
    <row r="445" spans="1:1" x14ac:dyDescent="0.2">
      <c r="A445" t="s">
        <v>60</v>
      </c>
    </row>
    <row r="446" spans="1:1" x14ac:dyDescent="0.2">
      <c r="A446" t="s">
        <v>60</v>
      </c>
    </row>
    <row r="447" spans="1:1" x14ac:dyDescent="0.2">
      <c r="A447" t="s">
        <v>60</v>
      </c>
    </row>
    <row r="448" spans="1:1" x14ac:dyDescent="0.2">
      <c r="A448" t="s">
        <v>60</v>
      </c>
    </row>
    <row r="449" spans="1:1" x14ac:dyDescent="0.2">
      <c r="A449" t="s">
        <v>60</v>
      </c>
    </row>
    <row r="450" spans="1:1" x14ac:dyDescent="0.2">
      <c r="A450" t="s">
        <v>60</v>
      </c>
    </row>
    <row r="451" spans="1:1" x14ac:dyDescent="0.2">
      <c r="A451" t="s">
        <v>60</v>
      </c>
    </row>
    <row r="452" spans="1:1" x14ac:dyDescent="0.2">
      <c r="A452" t="s">
        <v>60</v>
      </c>
    </row>
    <row r="453" spans="1:1" x14ac:dyDescent="0.2">
      <c r="A453" t="s">
        <v>60</v>
      </c>
    </row>
    <row r="454" spans="1:1" x14ac:dyDescent="0.2">
      <c r="A454" t="s">
        <v>60</v>
      </c>
    </row>
    <row r="455" spans="1:1" x14ac:dyDescent="0.2">
      <c r="A455" t="s">
        <v>60</v>
      </c>
    </row>
    <row r="456" spans="1:1" x14ac:dyDescent="0.2">
      <c r="A456" t="s">
        <v>60</v>
      </c>
    </row>
    <row r="457" spans="1:1" x14ac:dyDescent="0.2">
      <c r="A457" t="s">
        <v>60</v>
      </c>
    </row>
    <row r="458" spans="1:1" x14ac:dyDescent="0.2">
      <c r="A458" t="s">
        <v>60</v>
      </c>
    </row>
    <row r="459" spans="1:1" x14ac:dyDescent="0.2">
      <c r="A459" t="s">
        <v>60</v>
      </c>
    </row>
    <row r="460" spans="1:1" x14ac:dyDescent="0.2">
      <c r="A460" t="s">
        <v>60</v>
      </c>
    </row>
    <row r="461" spans="1:1" x14ac:dyDescent="0.2">
      <c r="A461" t="s">
        <v>60</v>
      </c>
    </row>
    <row r="462" spans="1:1" x14ac:dyDescent="0.2">
      <c r="A462" t="s">
        <v>60</v>
      </c>
    </row>
    <row r="463" spans="1:1" x14ac:dyDescent="0.2">
      <c r="A463" t="s">
        <v>60</v>
      </c>
    </row>
    <row r="464" spans="1:1" x14ac:dyDescent="0.2">
      <c r="A464" t="s">
        <v>60</v>
      </c>
    </row>
    <row r="465" spans="1:1" x14ac:dyDescent="0.2">
      <c r="A465" t="s">
        <v>60</v>
      </c>
    </row>
    <row r="466" spans="1:1" x14ac:dyDescent="0.2">
      <c r="A466" t="s">
        <v>60</v>
      </c>
    </row>
    <row r="467" spans="1:1" x14ac:dyDescent="0.2">
      <c r="A467" t="s">
        <v>60</v>
      </c>
    </row>
    <row r="468" spans="1:1" x14ac:dyDescent="0.2">
      <c r="A468" t="s">
        <v>60</v>
      </c>
    </row>
    <row r="469" spans="1:1" x14ac:dyDescent="0.2">
      <c r="A469" t="s">
        <v>60</v>
      </c>
    </row>
    <row r="470" spans="1:1" x14ac:dyDescent="0.2">
      <c r="A470" t="s">
        <v>60</v>
      </c>
    </row>
    <row r="471" spans="1:1" x14ac:dyDescent="0.2">
      <c r="A471" t="s">
        <v>60</v>
      </c>
    </row>
    <row r="472" spans="1:1" x14ac:dyDescent="0.2">
      <c r="A472" t="s">
        <v>60</v>
      </c>
    </row>
    <row r="473" spans="1:1" x14ac:dyDescent="0.2">
      <c r="A473" t="s">
        <v>60</v>
      </c>
    </row>
    <row r="474" spans="1:1" x14ac:dyDescent="0.2">
      <c r="A474" t="s">
        <v>60</v>
      </c>
    </row>
    <row r="475" spans="1:1" x14ac:dyDescent="0.2">
      <c r="A475" t="s">
        <v>60</v>
      </c>
    </row>
    <row r="476" spans="1:1" x14ac:dyDescent="0.2">
      <c r="A476" t="s">
        <v>60</v>
      </c>
    </row>
    <row r="477" spans="1:1" x14ac:dyDescent="0.2">
      <c r="A477" t="s">
        <v>60</v>
      </c>
    </row>
    <row r="478" spans="1:1" x14ac:dyDescent="0.2">
      <c r="A478" t="s">
        <v>60</v>
      </c>
    </row>
    <row r="479" spans="1:1" x14ac:dyDescent="0.2">
      <c r="A479" t="s">
        <v>60</v>
      </c>
    </row>
    <row r="480" spans="1:1" x14ac:dyDescent="0.2">
      <c r="A480" t="s">
        <v>60</v>
      </c>
    </row>
    <row r="481" spans="1:1" x14ac:dyDescent="0.2">
      <c r="A481" t="s">
        <v>60</v>
      </c>
    </row>
    <row r="482" spans="1:1" x14ac:dyDescent="0.2">
      <c r="A482" t="s">
        <v>55</v>
      </c>
    </row>
    <row r="483" spans="1:1" x14ac:dyDescent="0.2">
      <c r="A483" t="s">
        <v>55</v>
      </c>
    </row>
    <row r="484" spans="1:1" x14ac:dyDescent="0.2">
      <c r="A484" t="s">
        <v>55</v>
      </c>
    </row>
    <row r="485" spans="1:1" x14ac:dyDescent="0.2">
      <c r="A485" t="s">
        <v>55</v>
      </c>
    </row>
    <row r="486" spans="1:1" x14ac:dyDescent="0.2">
      <c r="A486" t="s">
        <v>55</v>
      </c>
    </row>
    <row r="487" spans="1:1" x14ac:dyDescent="0.2">
      <c r="A487" t="s">
        <v>55</v>
      </c>
    </row>
    <row r="488" spans="1:1" x14ac:dyDescent="0.2">
      <c r="A488" t="s">
        <v>55</v>
      </c>
    </row>
    <row r="489" spans="1:1" x14ac:dyDescent="0.2">
      <c r="A489" t="s">
        <v>55</v>
      </c>
    </row>
    <row r="490" spans="1:1" x14ac:dyDescent="0.2">
      <c r="A490" t="s">
        <v>55</v>
      </c>
    </row>
    <row r="491" spans="1:1" x14ac:dyDescent="0.2">
      <c r="A491" t="s">
        <v>55</v>
      </c>
    </row>
    <row r="492" spans="1:1" x14ac:dyDescent="0.2">
      <c r="A492" t="s">
        <v>55</v>
      </c>
    </row>
    <row r="493" spans="1:1" x14ac:dyDescent="0.2">
      <c r="A493" t="s">
        <v>55</v>
      </c>
    </row>
    <row r="494" spans="1:1" x14ac:dyDescent="0.2">
      <c r="A494" t="s">
        <v>55</v>
      </c>
    </row>
    <row r="495" spans="1:1" x14ac:dyDescent="0.2">
      <c r="A495" t="s">
        <v>55</v>
      </c>
    </row>
    <row r="496" spans="1:1" x14ac:dyDescent="0.2">
      <c r="A496" t="s">
        <v>55</v>
      </c>
    </row>
    <row r="497" spans="1:1" x14ac:dyDescent="0.2">
      <c r="A497" t="s">
        <v>55</v>
      </c>
    </row>
    <row r="498" spans="1:1" x14ac:dyDescent="0.2">
      <c r="A498" t="s">
        <v>55</v>
      </c>
    </row>
    <row r="499" spans="1:1" x14ac:dyDescent="0.2">
      <c r="A499" t="s">
        <v>55</v>
      </c>
    </row>
    <row r="500" spans="1:1" x14ac:dyDescent="0.2">
      <c r="A500" t="s">
        <v>55</v>
      </c>
    </row>
    <row r="501" spans="1:1" x14ac:dyDescent="0.2">
      <c r="A501" t="s">
        <v>55</v>
      </c>
    </row>
    <row r="502" spans="1:1" x14ac:dyDescent="0.2">
      <c r="A502" t="s">
        <v>55</v>
      </c>
    </row>
    <row r="503" spans="1:1" x14ac:dyDescent="0.2">
      <c r="A503" t="s">
        <v>55</v>
      </c>
    </row>
    <row r="504" spans="1:1" x14ac:dyDescent="0.2">
      <c r="A504" t="s">
        <v>55</v>
      </c>
    </row>
    <row r="505" spans="1:1" x14ac:dyDescent="0.2">
      <c r="A505" t="s">
        <v>55</v>
      </c>
    </row>
    <row r="506" spans="1:1" x14ac:dyDescent="0.2">
      <c r="A506" t="s">
        <v>55</v>
      </c>
    </row>
    <row r="507" spans="1:1" x14ac:dyDescent="0.2">
      <c r="A507" t="s">
        <v>55</v>
      </c>
    </row>
    <row r="508" spans="1:1" x14ac:dyDescent="0.2">
      <c r="A508" t="s">
        <v>55</v>
      </c>
    </row>
    <row r="509" spans="1:1" x14ac:dyDescent="0.2">
      <c r="A509" t="s">
        <v>55</v>
      </c>
    </row>
    <row r="510" spans="1:1" x14ac:dyDescent="0.2">
      <c r="A510" t="s">
        <v>55</v>
      </c>
    </row>
    <row r="511" spans="1:1" x14ac:dyDescent="0.2">
      <c r="A511" t="s">
        <v>55</v>
      </c>
    </row>
    <row r="512" spans="1:1" x14ac:dyDescent="0.2">
      <c r="A512" t="s">
        <v>55</v>
      </c>
    </row>
    <row r="513" spans="1:1" x14ac:dyDescent="0.2">
      <c r="A513" t="s">
        <v>55</v>
      </c>
    </row>
    <row r="514" spans="1:1" x14ac:dyDescent="0.2">
      <c r="A514" t="s">
        <v>55</v>
      </c>
    </row>
    <row r="515" spans="1:1" x14ac:dyDescent="0.2">
      <c r="A515" t="s">
        <v>55</v>
      </c>
    </row>
    <row r="516" spans="1:1" x14ac:dyDescent="0.2">
      <c r="A516" t="s">
        <v>55</v>
      </c>
    </row>
    <row r="517" spans="1:1" x14ac:dyDescent="0.2">
      <c r="A517" t="s">
        <v>55</v>
      </c>
    </row>
    <row r="518" spans="1:1" x14ac:dyDescent="0.2">
      <c r="A518" t="s">
        <v>55</v>
      </c>
    </row>
    <row r="519" spans="1:1" x14ac:dyDescent="0.2">
      <c r="A519" t="s">
        <v>55</v>
      </c>
    </row>
    <row r="520" spans="1:1" x14ac:dyDescent="0.2">
      <c r="A520" t="s">
        <v>55</v>
      </c>
    </row>
    <row r="521" spans="1:1" x14ac:dyDescent="0.2">
      <c r="A521" t="s">
        <v>55</v>
      </c>
    </row>
    <row r="522" spans="1:1" x14ac:dyDescent="0.2">
      <c r="A522" t="s">
        <v>55</v>
      </c>
    </row>
    <row r="523" spans="1:1" x14ac:dyDescent="0.2">
      <c r="A523" t="s">
        <v>55</v>
      </c>
    </row>
    <row r="524" spans="1:1" x14ac:dyDescent="0.2">
      <c r="A524" t="s">
        <v>55</v>
      </c>
    </row>
    <row r="525" spans="1:1" x14ac:dyDescent="0.2">
      <c r="A525" t="s">
        <v>55</v>
      </c>
    </row>
    <row r="526" spans="1:1" x14ac:dyDescent="0.2">
      <c r="A526" t="s">
        <v>55</v>
      </c>
    </row>
    <row r="527" spans="1:1" x14ac:dyDescent="0.2">
      <c r="A527" t="s">
        <v>55</v>
      </c>
    </row>
    <row r="528" spans="1:1" x14ac:dyDescent="0.2">
      <c r="A528" t="s">
        <v>55</v>
      </c>
    </row>
    <row r="529" spans="1:1" x14ac:dyDescent="0.2">
      <c r="A529" t="s">
        <v>55</v>
      </c>
    </row>
    <row r="530" spans="1:1" x14ac:dyDescent="0.2">
      <c r="A530" t="s">
        <v>51</v>
      </c>
    </row>
    <row r="531" spans="1:1" x14ac:dyDescent="0.2">
      <c r="A531" t="s">
        <v>51</v>
      </c>
    </row>
    <row r="532" spans="1:1" x14ac:dyDescent="0.2">
      <c r="A532" t="s">
        <v>51</v>
      </c>
    </row>
    <row r="533" spans="1:1" x14ac:dyDescent="0.2">
      <c r="A533" t="s">
        <v>51</v>
      </c>
    </row>
    <row r="534" spans="1:1" x14ac:dyDescent="0.2">
      <c r="A534" t="s">
        <v>51</v>
      </c>
    </row>
    <row r="535" spans="1:1" x14ac:dyDescent="0.2">
      <c r="A535" t="s">
        <v>51</v>
      </c>
    </row>
    <row r="536" spans="1:1" x14ac:dyDescent="0.2">
      <c r="A536" t="s">
        <v>51</v>
      </c>
    </row>
    <row r="537" spans="1:1" x14ac:dyDescent="0.2">
      <c r="A537" t="s">
        <v>51</v>
      </c>
    </row>
    <row r="538" spans="1:1" x14ac:dyDescent="0.2">
      <c r="A538" t="s">
        <v>51</v>
      </c>
    </row>
    <row r="539" spans="1:1" x14ac:dyDescent="0.2">
      <c r="A539" t="s">
        <v>51</v>
      </c>
    </row>
    <row r="540" spans="1:1" x14ac:dyDescent="0.2">
      <c r="A540" t="s">
        <v>51</v>
      </c>
    </row>
    <row r="541" spans="1:1" x14ac:dyDescent="0.2">
      <c r="A541" t="s">
        <v>51</v>
      </c>
    </row>
    <row r="542" spans="1:1" x14ac:dyDescent="0.2">
      <c r="A542" t="s">
        <v>51</v>
      </c>
    </row>
    <row r="543" spans="1:1" x14ac:dyDescent="0.2">
      <c r="A543" t="s">
        <v>51</v>
      </c>
    </row>
    <row r="544" spans="1:1" x14ac:dyDescent="0.2">
      <c r="A544" t="s">
        <v>51</v>
      </c>
    </row>
    <row r="545" spans="1:1" x14ac:dyDescent="0.2">
      <c r="A545" t="s">
        <v>51</v>
      </c>
    </row>
    <row r="546" spans="1:1" x14ac:dyDescent="0.2">
      <c r="A546" t="s">
        <v>51</v>
      </c>
    </row>
    <row r="547" spans="1:1" x14ac:dyDescent="0.2">
      <c r="A547" t="s">
        <v>51</v>
      </c>
    </row>
    <row r="548" spans="1:1" x14ac:dyDescent="0.2">
      <c r="A548" t="s">
        <v>51</v>
      </c>
    </row>
    <row r="549" spans="1:1" x14ac:dyDescent="0.2">
      <c r="A549" t="s">
        <v>51</v>
      </c>
    </row>
    <row r="550" spans="1:1" x14ac:dyDescent="0.2">
      <c r="A550" t="s">
        <v>51</v>
      </c>
    </row>
    <row r="551" spans="1:1" x14ac:dyDescent="0.2">
      <c r="A551" t="s">
        <v>51</v>
      </c>
    </row>
    <row r="552" spans="1:1" x14ac:dyDescent="0.2">
      <c r="A552" t="s">
        <v>51</v>
      </c>
    </row>
    <row r="553" spans="1:1" x14ac:dyDescent="0.2">
      <c r="A553" t="s">
        <v>51</v>
      </c>
    </row>
    <row r="554" spans="1:1" x14ac:dyDescent="0.2">
      <c r="A554" t="s">
        <v>51</v>
      </c>
    </row>
    <row r="555" spans="1:1" x14ac:dyDescent="0.2">
      <c r="A555" t="s">
        <v>51</v>
      </c>
    </row>
    <row r="556" spans="1:1" x14ac:dyDescent="0.2">
      <c r="A556" t="s">
        <v>51</v>
      </c>
    </row>
    <row r="557" spans="1:1" x14ac:dyDescent="0.2">
      <c r="A557" t="s">
        <v>51</v>
      </c>
    </row>
    <row r="558" spans="1:1" x14ac:dyDescent="0.2">
      <c r="A558" t="s">
        <v>51</v>
      </c>
    </row>
    <row r="559" spans="1:1" x14ac:dyDescent="0.2">
      <c r="A559" t="s">
        <v>51</v>
      </c>
    </row>
    <row r="560" spans="1:1" x14ac:dyDescent="0.2">
      <c r="A560" t="s">
        <v>51</v>
      </c>
    </row>
    <row r="561" spans="1:1" x14ac:dyDescent="0.2">
      <c r="A561" t="s">
        <v>51</v>
      </c>
    </row>
    <row r="562" spans="1:1" x14ac:dyDescent="0.2">
      <c r="A562" t="s">
        <v>51</v>
      </c>
    </row>
    <row r="563" spans="1:1" x14ac:dyDescent="0.2">
      <c r="A563" t="s">
        <v>51</v>
      </c>
    </row>
    <row r="564" spans="1:1" x14ac:dyDescent="0.2">
      <c r="A564" t="s">
        <v>51</v>
      </c>
    </row>
    <row r="565" spans="1:1" x14ac:dyDescent="0.2">
      <c r="A565" t="s">
        <v>51</v>
      </c>
    </row>
    <row r="566" spans="1:1" x14ac:dyDescent="0.2">
      <c r="A566" t="s">
        <v>51</v>
      </c>
    </row>
    <row r="567" spans="1:1" x14ac:dyDescent="0.2">
      <c r="A567" t="s">
        <v>51</v>
      </c>
    </row>
    <row r="568" spans="1:1" x14ac:dyDescent="0.2">
      <c r="A568" t="s">
        <v>51</v>
      </c>
    </row>
    <row r="569" spans="1:1" x14ac:dyDescent="0.2">
      <c r="A569" t="s">
        <v>51</v>
      </c>
    </row>
    <row r="570" spans="1:1" x14ac:dyDescent="0.2">
      <c r="A570" t="s">
        <v>51</v>
      </c>
    </row>
    <row r="571" spans="1:1" x14ac:dyDescent="0.2">
      <c r="A571" t="s">
        <v>51</v>
      </c>
    </row>
    <row r="572" spans="1:1" x14ac:dyDescent="0.2">
      <c r="A572" t="s">
        <v>51</v>
      </c>
    </row>
    <row r="573" spans="1:1" x14ac:dyDescent="0.2">
      <c r="A573" t="s">
        <v>51</v>
      </c>
    </row>
    <row r="574" spans="1:1" x14ac:dyDescent="0.2">
      <c r="A574" t="s">
        <v>51</v>
      </c>
    </row>
    <row r="575" spans="1:1" x14ac:dyDescent="0.2">
      <c r="A575" t="s">
        <v>51</v>
      </c>
    </row>
    <row r="576" spans="1:1" x14ac:dyDescent="0.2">
      <c r="A576" t="s">
        <v>51</v>
      </c>
    </row>
    <row r="577" spans="1:1" x14ac:dyDescent="0.2">
      <c r="A577" t="s">
        <v>51</v>
      </c>
    </row>
    <row r="578" spans="1:1" x14ac:dyDescent="0.2">
      <c r="A578" t="s">
        <v>52</v>
      </c>
    </row>
    <row r="579" spans="1:1" x14ac:dyDescent="0.2">
      <c r="A579" t="s">
        <v>52</v>
      </c>
    </row>
    <row r="580" spans="1:1" x14ac:dyDescent="0.2">
      <c r="A580" t="s">
        <v>52</v>
      </c>
    </row>
    <row r="581" spans="1:1" x14ac:dyDescent="0.2">
      <c r="A581" t="s">
        <v>52</v>
      </c>
    </row>
    <row r="582" spans="1:1" x14ac:dyDescent="0.2">
      <c r="A582" t="s">
        <v>52</v>
      </c>
    </row>
    <row r="583" spans="1:1" x14ac:dyDescent="0.2">
      <c r="A583" t="s">
        <v>52</v>
      </c>
    </row>
    <row r="584" spans="1:1" x14ac:dyDescent="0.2">
      <c r="A584" t="s">
        <v>52</v>
      </c>
    </row>
    <row r="585" spans="1:1" x14ac:dyDescent="0.2">
      <c r="A585" t="s">
        <v>52</v>
      </c>
    </row>
    <row r="586" spans="1:1" x14ac:dyDescent="0.2">
      <c r="A586" t="s">
        <v>52</v>
      </c>
    </row>
    <row r="587" spans="1:1" x14ac:dyDescent="0.2">
      <c r="A587" t="s">
        <v>52</v>
      </c>
    </row>
    <row r="588" spans="1:1" x14ac:dyDescent="0.2">
      <c r="A588" t="s">
        <v>52</v>
      </c>
    </row>
    <row r="589" spans="1:1" x14ac:dyDescent="0.2">
      <c r="A589" t="s">
        <v>52</v>
      </c>
    </row>
    <row r="590" spans="1:1" x14ac:dyDescent="0.2">
      <c r="A590" t="s">
        <v>52</v>
      </c>
    </row>
    <row r="591" spans="1:1" x14ac:dyDescent="0.2">
      <c r="A591" t="s">
        <v>52</v>
      </c>
    </row>
    <row r="592" spans="1:1" x14ac:dyDescent="0.2">
      <c r="A592" t="s">
        <v>52</v>
      </c>
    </row>
    <row r="593" spans="1:1" x14ac:dyDescent="0.2">
      <c r="A593" t="s">
        <v>52</v>
      </c>
    </row>
    <row r="594" spans="1:1" x14ac:dyDescent="0.2">
      <c r="A594" t="s">
        <v>52</v>
      </c>
    </row>
    <row r="595" spans="1:1" x14ac:dyDescent="0.2">
      <c r="A595" t="s">
        <v>52</v>
      </c>
    </row>
    <row r="596" spans="1:1" x14ac:dyDescent="0.2">
      <c r="A596" t="s">
        <v>52</v>
      </c>
    </row>
    <row r="597" spans="1:1" x14ac:dyDescent="0.2">
      <c r="A597" t="s">
        <v>52</v>
      </c>
    </row>
    <row r="598" spans="1:1" x14ac:dyDescent="0.2">
      <c r="A598" t="s">
        <v>52</v>
      </c>
    </row>
    <row r="599" spans="1:1" x14ac:dyDescent="0.2">
      <c r="A599" t="s">
        <v>52</v>
      </c>
    </row>
    <row r="600" spans="1:1" x14ac:dyDescent="0.2">
      <c r="A600" t="s">
        <v>52</v>
      </c>
    </row>
    <row r="601" spans="1:1" x14ac:dyDescent="0.2">
      <c r="A601" t="s">
        <v>52</v>
      </c>
    </row>
    <row r="602" spans="1:1" x14ac:dyDescent="0.2">
      <c r="A602" t="s">
        <v>52</v>
      </c>
    </row>
    <row r="603" spans="1:1" x14ac:dyDescent="0.2">
      <c r="A603" t="s">
        <v>52</v>
      </c>
    </row>
    <row r="604" spans="1:1" x14ac:dyDescent="0.2">
      <c r="A604" t="s">
        <v>52</v>
      </c>
    </row>
    <row r="605" spans="1:1" x14ac:dyDescent="0.2">
      <c r="A605" t="s">
        <v>52</v>
      </c>
    </row>
    <row r="606" spans="1:1" x14ac:dyDescent="0.2">
      <c r="A606" t="s">
        <v>52</v>
      </c>
    </row>
    <row r="607" spans="1:1" x14ac:dyDescent="0.2">
      <c r="A607" t="s">
        <v>52</v>
      </c>
    </row>
    <row r="608" spans="1:1" x14ac:dyDescent="0.2">
      <c r="A608" t="s">
        <v>52</v>
      </c>
    </row>
    <row r="609" spans="1:1" x14ac:dyDescent="0.2">
      <c r="A609" t="s">
        <v>52</v>
      </c>
    </row>
    <row r="610" spans="1:1" x14ac:dyDescent="0.2">
      <c r="A610" t="s">
        <v>52</v>
      </c>
    </row>
    <row r="611" spans="1:1" x14ac:dyDescent="0.2">
      <c r="A611" t="s">
        <v>52</v>
      </c>
    </row>
    <row r="612" spans="1:1" x14ac:dyDescent="0.2">
      <c r="A612" t="s">
        <v>52</v>
      </c>
    </row>
    <row r="613" spans="1:1" x14ac:dyDescent="0.2">
      <c r="A613" t="s">
        <v>52</v>
      </c>
    </row>
    <row r="614" spans="1:1" x14ac:dyDescent="0.2">
      <c r="A614" t="s">
        <v>52</v>
      </c>
    </row>
    <row r="615" spans="1:1" x14ac:dyDescent="0.2">
      <c r="A615" t="s">
        <v>52</v>
      </c>
    </row>
    <row r="616" spans="1:1" x14ac:dyDescent="0.2">
      <c r="A616" t="s">
        <v>52</v>
      </c>
    </row>
    <row r="617" spans="1:1" x14ac:dyDescent="0.2">
      <c r="A617" t="s">
        <v>52</v>
      </c>
    </row>
    <row r="618" spans="1:1" x14ac:dyDescent="0.2">
      <c r="A618" t="s">
        <v>52</v>
      </c>
    </row>
    <row r="619" spans="1:1" x14ac:dyDescent="0.2">
      <c r="A619" t="s">
        <v>52</v>
      </c>
    </row>
    <row r="620" spans="1:1" x14ac:dyDescent="0.2">
      <c r="A620" t="s">
        <v>52</v>
      </c>
    </row>
    <row r="621" spans="1:1" x14ac:dyDescent="0.2">
      <c r="A621" t="s">
        <v>52</v>
      </c>
    </row>
    <row r="622" spans="1:1" x14ac:dyDescent="0.2">
      <c r="A622" t="s">
        <v>52</v>
      </c>
    </row>
    <row r="623" spans="1:1" x14ac:dyDescent="0.2">
      <c r="A623" t="s">
        <v>52</v>
      </c>
    </row>
    <row r="624" spans="1:1" x14ac:dyDescent="0.2">
      <c r="A624" t="s">
        <v>52</v>
      </c>
    </row>
    <row r="625" spans="1:1" x14ac:dyDescent="0.2">
      <c r="A625" t="s">
        <v>52</v>
      </c>
    </row>
    <row r="626" spans="1:1" x14ac:dyDescent="0.2">
      <c r="A626" t="s">
        <v>54</v>
      </c>
    </row>
    <row r="627" spans="1:1" x14ac:dyDescent="0.2">
      <c r="A627" t="s">
        <v>54</v>
      </c>
    </row>
    <row r="628" spans="1:1" x14ac:dyDescent="0.2">
      <c r="A628" t="s">
        <v>54</v>
      </c>
    </row>
    <row r="629" spans="1:1" x14ac:dyDescent="0.2">
      <c r="A629" t="s">
        <v>54</v>
      </c>
    </row>
    <row r="630" spans="1:1" x14ac:dyDescent="0.2">
      <c r="A630" t="s">
        <v>54</v>
      </c>
    </row>
    <row r="631" spans="1:1" x14ac:dyDescent="0.2">
      <c r="A631" t="s">
        <v>54</v>
      </c>
    </row>
    <row r="632" spans="1:1" x14ac:dyDescent="0.2">
      <c r="A632" t="s">
        <v>54</v>
      </c>
    </row>
    <row r="633" spans="1:1" x14ac:dyDescent="0.2">
      <c r="A633" t="s">
        <v>54</v>
      </c>
    </row>
    <row r="634" spans="1:1" x14ac:dyDescent="0.2">
      <c r="A634" t="s">
        <v>54</v>
      </c>
    </row>
    <row r="635" spans="1:1" x14ac:dyDescent="0.2">
      <c r="A635" t="s">
        <v>54</v>
      </c>
    </row>
    <row r="636" spans="1:1" x14ac:dyDescent="0.2">
      <c r="A636" t="s">
        <v>54</v>
      </c>
    </row>
    <row r="637" spans="1:1" x14ac:dyDescent="0.2">
      <c r="A637" t="s">
        <v>54</v>
      </c>
    </row>
    <row r="638" spans="1:1" x14ac:dyDescent="0.2">
      <c r="A638" t="s">
        <v>54</v>
      </c>
    </row>
    <row r="639" spans="1:1" x14ac:dyDescent="0.2">
      <c r="A639" t="s">
        <v>54</v>
      </c>
    </row>
    <row r="640" spans="1:1" x14ac:dyDescent="0.2">
      <c r="A640" t="s">
        <v>54</v>
      </c>
    </row>
    <row r="641" spans="1:1" x14ac:dyDescent="0.2">
      <c r="A641" t="s">
        <v>54</v>
      </c>
    </row>
    <row r="642" spans="1:1" x14ac:dyDescent="0.2">
      <c r="A642" t="s">
        <v>54</v>
      </c>
    </row>
    <row r="643" spans="1:1" x14ac:dyDescent="0.2">
      <c r="A643" t="s">
        <v>54</v>
      </c>
    </row>
    <row r="644" spans="1:1" x14ac:dyDescent="0.2">
      <c r="A644" t="s">
        <v>54</v>
      </c>
    </row>
    <row r="645" spans="1:1" x14ac:dyDescent="0.2">
      <c r="A645" t="s">
        <v>54</v>
      </c>
    </row>
    <row r="646" spans="1:1" x14ac:dyDescent="0.2">
      <c r="A646" t="s">
        <v>54</v>
      </c>
    </row>
    <row r="647" spans="1:1" x14ac:dyDescent="0.2">
      <c r="A647" t="s">
        <v>54</v>
      </c>
    </row>
    <row r="648" spans="1:1" x14ac:dyDescent="0.2">
      <c r="A648" t="s">
        <v>54</v>
      </c>
    </row>
    <row r="649" spans="1:1" x14ac:dyDescent="0.2">
      <c r="A649" t="s">
        <v>54</v>
      </c>
    </row>
    <row r="650" spans="1:1" x14ac:dyDescent="0.2">
      <c r="A650" t="s">
        <v>54</v>
      </c>
    </row>
    <row r="651" spans="1:1" x14ac:dyDescent="0.2">
      <c r="A651" t="s">
        <v>54</v>
      </c>
    </row>
    <row r="652" spans="1:1" x14ac:dyDescent="0.2">
      <c r="A652" t="s">
        <v>54</v>
      </c>
    </row>
    <row r="653" spans="1:1" x14ac:dyDescent="0.2">
      <c r="A653" t="s">
        <v>54</v>
      </c>
    </row>
    <row r="654" spans="1:1" x14ac:dyDescent="0.2">
      <c r="A654" t="s">
        <v>54</v>
      </c>
    </row>
    <row r="655" spans="1:1" x14ac:dyDescent="0.2">
      <c r="A655" t="s">
        <v>54</v>
      </c>
    </row>
    <row r="656" spans="1:1" x14ac:dyDescent="0.2">
      <c r="A656" t="s">
        <v>54</v>
      </c>
    </row>
    <row r="657" spans="1:1" x14ac:dyDescent="0.2">
      <c r="A657" t="s">
        <v>54</v>
      </c>
    </row>
    <row r="658" spans="1:1" x14ac:dyDescent="0.2">
      <c r="A658" t="s">
        <v>54</v>
      </c>
    </row>
    <row r="659" spans="1:1" x14ac:dyDescent="0.2">
      <c r="A659" t="s">
        <v>54</v>
      </c>
    </row>
    <row r="660" spans="1:1" x14ac:dyDescent="0.2">
      <c r="A660" t="s">
        <v>54</v>
      </c>
    </row>
    <row r="661" spans="1:1" x14ac:dyDescent="0.2">
      <c r="A661" t="s">
        <v>54</v>
      </c>
    </row>
    <row r="662" spans="1:1" x14ac:dyDescent="0.2">
      <c r="A662" t="s">
        <v>54</v>
      </c>
    </row>
    <row r="663" spans="1:1" x14ac:dyDescent="0.2">
      <c r="A663" t="s">
        <v>54</v>
      </c>
    </row>
    <row r="664" spans="1:1" x14ac:dyDescent="0.2">
      <c r="A664" t="s">
        <v>54</v>
      </c>
    </row>
    <row r="665" spans="1:1" x14ac:dyDescent="0.2">
      <c r="A665" t="s">
        <v>54</v>
      </c>
    </row>
    <row r="666" spans="1:1" x14ac:dyDescent="0.2">
      <c r="A666" t="s">
        <v>54</v>
      </c>
    </row>
    <row r="667" spans="1:1" x14ac:dyDescent="0.2">
      <c r="A667" t="s">
        <v>54</v>
      </c>
    </row>
    <row r="668" spans="1:1" x14ac:dyDescent="0.2">
      <c r="A668" t="s">
        <v>54</v>
      </c>
    </row>
    <row r="669" spans="1:1" x14ac:dyDescent="0.2">
      <c r="A669" t="s">
        <v>54</v>
      </c>
    </row>
    <row r="670" spans="1:1" x14ac:dyDescent="0.2">
      <c r="A670" t="s">
        <v>54</v>
      </c>
    </row>
    <row r="671" spans="1:1" x14ac:dyDescent="0.2">
      <c r="A671" t="s">
        <v>54</v>
      </c>
    </row>
    <row r="672" spans="1:1" x14ac:dyDescent="0.2">
      <c r="A672" t="s">
        <v>54</v>
      </c>
    </row>
    <row r="673" spans="1:1" x14ac:dyDescent="0.2">
      <c r="A673" t="s">
        <v>54</v>
      </c>
    </row>
    <row r="674" spans="1:1" x14ac:dyDescent="0.2">
      <c r="A674" t="s">
        <v>53</v>
      </c>
    </row>
    <row r="675" spans="1:1" x14ac:dyDescent="0.2">
      <c r="A675" t="s">
        <v>53</v>
      </c>
    </row>
    <row r="676" spans="1:1" x14ac:dyDescent="0.2">
      <c r="A676" t="s">
        <v>53</v>
      </c>
    </row>
    <row r="677" spans="1:1" x14ac:dyDescent="0.2">
      <c r="A677" t="s">
        <v>53</v>
      </c>
    </row>
    <row r="678" spans="1:1" x14ac:dyDescent="0.2">
      <c r="A678" t="s">
        <v>53</v>
      </c>
    </row>
    <row r="679" spans="1:1" x14ac:dyDescent="0.2">
      <c r="A679" t="s">
        <v>53</v>
      </c>
    </row>
    <row r="680" spans="1:1" x14ac:dyDescent="0.2">
      <c r="A680" t="s">
        <v>53</v>
      </c>
    </row>
    <row r="681" spans="1:1" x14ac:dyDescent="0.2">
      <c r="A681" t="s">
        <v>53</v>
      </c>
    </row>
    <row r="682" spans="1:1" x14ac:dyDescent="0.2">
      <c r="A682" t="s">
        <v>53</v>
      </c>
    </row>
    <row r="683" spans="1:1" x14ac:dyDescent="0.2">
      <c r="A683" t="s">
        <v>53</v>
      </c>
    </row>
    <row r="684" spans="1:1" x14ac:dyDescent="0.2">
      <c r="A684" t="s">
        <v>53</v>
      </c>
    </row>
    <row r="685" spans="1:1" x14ac:dyDescent="0.2">
      <c r="A685" t="s">
        <v>53</v>
      </c>
    </row>
    <row r="686" spans="1:1" x14ac:dyDescent="0.2">
      <c r="A686" t="s">
        <v>53</v>
      </c>
    </row>
    <row r="687" spans="1:1" x14ac:dyDescent="0.2">
      <c r="A687" t="s">
        <v>53</v>
      </c>
    </row>
    <row r="688" spans="1:1" x14ac:dyDescent="0.2">
      <c r="A688" t="s">
        <v>53</v>
      </c>
    </row>
    <row r="689" spans="1:1" x14ac:dyDescent="0.2">
      <c r="A689" t="s">
        <v>53</v>
      </c>
    </row>
    <row r="690" spans="1:1" x14ac:dyDescent="0.2">
      <c r="A690" t="s">
        <v>53</v>
      </c>
    </row>
    <row r="691" spans="1:1" x14ac:dyDescent="0.2">
      <c r="A691" t="s">
        <v>53</v>
      </c>
    </row>
    <row r="692" spans="1:1" x14ac:dyDescent="0.2">
      <c r="A692" t="s">
        <v>53</v>
      </c>
    </row>
    <row r="693" spans="1:1" x14ac:dyDescent="0.2">
      <c r="A693" t="s">
        <v>53</v>
      </c>
    </row>
    <row r="694" spans="1:1" x14ac:dyDescent="0.2">
      <c r="A694" t="s">
        <v>53</v>
      </c>
    </row>
    <row r="695" spans="1:1" x14ac:dyDescent="0.2">
      <c r="A695" t="s">
        <v>53</v>
      </c>
    </row>
    <row r="696" spans="1:1" x14ac:dyDescent="0.2">
      <c r="A696" t="s">
        <v>53</v>
      </c>
    </row>
    <row r="697" spans="1:1" x14ac:dyDescent="0.2">
      <c r="A697" t="s">
        <v>53</v>
      </c>
    </row>
    <row r="698" spans="1:1" x14ac:dyDescent="0.2">
      <c r="A698" t="s">
        <v>53</v>
      </c>
    </row>
    <row r="699" spans="1:1" x14ac:dyDescent="0.2">
      <c r="A699" t="s">
        <v>53</v>
      </c>
    </row>
    <row r="700" spans="1:1" x14ac:dyDescent="0.2">
      <c r="A700" t="s">
        <v>53</v>
      </c>
    </row>
    <row r="701" spans="1:1" x14ac:dyDescent="0.2">
      <c r="A701" t="s">
        <v>53</v>
      </c>
    </row>
    <row r="702" spans="1:1" x14ac:dyDescent="0.2">
      <c r="A702" t="s">
        <v>53</v>
      </c>
    </row>
    <row r="703" spans="1:1" x14ac:dyDescent="0.2">
      <c r="A703" t="s">
        <v>53</v>
      </c>
    </row>
    <row r="704" spans="1:1" x14ac:dyDescent="0.2">
      <c r="A704" t="s">
        <v>53</v>
      </c>
    </row>
    <row r="705" spans="1:1" x14ac:dyDescent="0.2">
      <c r="A705" t="s">
        <v>53</v>
      </c>
    </row>
    <row r="706" spans="1:1" x14ac:dyDescent="0.2">
      <c r="A706" t="s">
        <v>53</v>
      </c>
    </row>
    <row r="707" spans="1:1" x14ac:dyDescent="0.2">
      <c r="A707" t="s">
        <v>53</v>
      </c>
    </row>
    <row r="708" spans="1:1" x14ac:dyDescent="0.2">
      <c r="A708" t="s">
        <v>53</v>
      </c>
    </row>
    <row r="709" spans="1:1" x14ac:dyDescent="0.2">
      <c r="A709" t="s">
        <v>53</v>
      </c>
    </row>
    <row r="710" spans="1:1" x14ac:dyDescent="0.2">
      <c r="A710" t="s">
        <v>53</v>
      </c>
    </row>
    <row r="711" spans="1:1" x14ac:dyDescent="0.2">
      <c r="A711" t="s">
        <v>53</v>
      </c>
    </row>
    <row r="712" spans="1:1" x14ac:dyDescent="0.2">
      <c r="A712" t="s">
        <v>53</v>
      </c>
    </row>
    <row r="713" spans="1:1" x14ac:dyDescent="0.2">
      <c r="A713" t="s">
        <v>53</v>
      </c>
    </row>
    <row r="714" spans="1:1" x14ac:dyDescent="0.2">
      <c r="A714" t="s">
        <v>53</v>
      </c>
    </row>
    <row r="715" spans="1:1" x14ac:dyDescent="0.2">
      <c r="A715" t="s">
        <v>53</v>
      </c>
    </row>
    <row r="716" spans="1:1" x14ac:dyDescent="0.2">
      <c r="A716" t="s">
        <v>53</v>
      </c>
    </row>
    <row r="717" spans="1:1" x14ac:dyDescent="0.2">
      <c r="A717" t="s">
        <v>53</v>
      </c>
    </row>
    <row r="718" spans="1:1" x14ac:dyDescent="0.2">
      <c r="A718" t="s">
        <v>53</v>
      </c>
    </row>
    <row r="719" spans="1:1" x14ac:dyDescent="0.2">
      <c r="A719" t="s">
        <v>53</v>
      </c>
    </row>
    <row r="720" spans="1:1" x14ac:dyDescent="0.2">
      <c r="A720" t="s">
        <v>53</v>
      </c>
    </row>
    <row r="721" spans="1:1" x14ac:dyDescent="0.2">
      <c r="A721" t="s">
        <v>53</v>
      </c>
    </row>
    <row r="722" spans="1:1" x14ac:dyDescent="0.2">
      <c r="A722" t="s">
        <v>56</v>
      </c>
    </row>
    <row r="723" spans="1:1" x14ac:dyDescent="0.2">
      <c r="A723" t="s">
        <v>56</v>
      </c>
    </row>
    <row r="724" spans="1:1" x14ac:dyDescent="0.2">
      <c r="A724" t="s">
        <v>56</v>
      </c>
    </row>
    <row r="725" spans="1:1" x14ac:dyDescent="0.2">
      <c r="A725" t="s">
        <v>56</v>
      </c>
    </row>
    <row r="726" spans="1:1" x14ac:dyDescent="0.2">
      <c r="A726" t="s">
        <v>56</v>
      </c>
    </row>
    <row r="727" spans="1:1" x14ac:dyDescent="0.2">
      <c r="A727" t="s">
        <v>56</v>
      </c>
    </row>
    <row r="728" spans="1:1" x14ac:dyDescent="0.2">
      <c r="A728" t="s">
        <v>56</v>
      </c>
    </row>
    <row r="729" spans="1:1" x14ac:dyDescent="0.2">
      <c r="A729" t="s">
        <v>56</v>
      </c>
    </row>
    <row r="730" spans="1:1" x14ac:dyDescent="0.2">
      <c r="A730" t="s">
        <v>56</v>
      </c>
    </row>
    <row r="731" spans="1:1" x14ac:dyDescent="0.2">
      <c r="A731" t="s">
        <v>56</v>
      </c>
    </row>
    <row r="732" spans="1:1" x14ac:dyDescent="0.2">
      <c r="A732" t="s">
        <v>56</v>
      </c>
    </row>
    <row r="733" spans="1:1" x14ac:dyDescent="0.2">
      <c r="A733" t="s">
        <v>56</v>
      </c>
    </row>
    <row r="734" spans="1:1" x14ac:dyDescent="0.2">
      <c r="A734" t="s">
        <v>56</v>
      </c>
    </row>
    <row r="735" spans="1:1" x14ac:dyDescent="0.2">
      <c r="A735" t="s">
        <v>56</v>
      </c>
    </row>
    <row r="736" spans="1:1" x14ac:dyDescent="0.2">
      <c r="A736" t="s">
        <v>56</v>
      </c>
    </row>
    <row r="737" spans="1:1" x14ac:dyDescent="0.2">
      <c r="A737" t="s">
        <v>56</v>
      </c>
    </row>
    <row r="738" spans="1:1" x14ac:dyDescent="0.2">
      <c r="A738" t="s">
        <v>56</v>
      </c>
    </row>
    <row r="739" spans="1:1" x14ac:dyDescent="0.2">
      <c r="A739" t="s">
        <v>56</v>
      </c>
    </row>
    <row r="740" spans="1:1" x14ac:dyDescent="0.2">
      <c r="A740" t="s">
        <v>56</v>
      </c>
    </row>
    <row r="741" spans="1:1" x14ac:dyDescent="0.2">
      <c r="A741" t="s">
        <v>56</v>
      </c>
    </row>
    <row r="742" spans="1:1" x14ac:dyDescent="0.2">
      <c r="A742" t="s">
        <v>56</v>
      </c>
    </row>
    <row r="743" spans="1:1" x14ac:dyDescent="0.2">
      <c r="A743" t="s">
        <v>56</v>
      </c>
    </row>
    <row r="744" spans="1:1" x14ac:dyDescent="0.2">
      <c r="A744" t="s">
        <v>56</v>
      </c>
    </row>
    <row r="745" spans="1:1" x14ac:dyDescent="0.2">
      <c r="A745" t="s">
        <v>56</v>
      </c>
    </row>
    <row r="746" spans="1:1" x14ac:dyDescent="0.2">
      <c r="A746" t="s">
        <v>56</v>
      </c>
    </row>
    <row r="747" spans="1:1" x14ac:dyDescent="0.2">
      <c r="A747" t="s">
        <v>56</v>
      </c>
    </row>
    <row r="748" spans="1:1" x14ac:dyDescent="0.2">
      <c r="A748" t="s">
        <v>56</v>
      </c>
    </row>
    <row r="749" spans="1:1" x14ac:dyDescent="0.2">
      <c r="A749" t="s">
        <v>56</v>
      </c>
    </row>
    <row r="750" spans="1:1" x14ac:dyDescent="0.2">
      <c r="A750" t="s">
        <v>56</v>
      </c>
    </row>
    <row r="751" spans="1:1" x14ac:dyDescent="0.2">
      <c r="A751" t="s">
        <v>56</v>
      </c>
    </row>
    <row r="752" spans="1:1" x14ac:dyDescent="0.2">
      <c r="A752" t="s">
        <v>56</v>
      </c>
    </row>
    <row r="753" spans="1:1" x14ac:dyDescent="0.2">
      <c r="A753" t="s">
        <v>56</v>
      </c>
    </row>
    <row r="754" spans="1:1" x14ac:dyDescent="0.2">
      <c r="A754" t="s">
        <v>56</v>
      </c>
    </row>
    <row r="755" spans="1:1" x14ac:dyDescent="0.2">
      <c r="A755" t="s">
        <v>56</v>
      </c>
    </row>
    <row r="756" spans="1:1" x14ac:dyDescent="0.2">
      <c r="A756" t="s">
        <v>56</v>
      </c>
    </row>
    <row r="757" spans="1:1" x14ac:dyDescent="0.2">
      <c r="A757" t="s">
        <v>56</v>
      </c>
    </row>
    <row r="758" spans="1:1" x14ac:dyDescent="0.2">
      <c r="A758" t="s">
        <v>56</v>
      </c>
    </row>
    <row r="759" spans="1:1" x14ac:dyDescent="0.2">
      <c r="A759" t="s">
        <v>56</v>
      </c>
    </row>
    <row r="760" spans="1:1" x14ac:dyDescent="0.2">
      <c r="A760" t="s">
        <v>56</v>
      </c>
    </row>
    <row r="761" spans="1:1" x14ac:dyDescent="0.2">
      <c r="A761" t="s">
        <v>56</v>
      </c>
    </row>
    <row r="762" spans="1:1" x14ac:dyDescent="0.2">
      <c r="A762" t="s">
        <v>56</v>
      </c>
    </row>
    <row r="763" spans="1:1" x14ac:dyDescent="0.2">
      <c r="A763" t="s">
        <v>56</v>
      </c>
    </row>
    <row r="764" spans="1:1" x14ac:dyDescent="0.2">
      <c r="A764" t="s">
        <v>56</v>
      </c>
    </row>
    <row r="765" spans="1:1" x14ac:dyDescent="0.2">
      <c r="A765" t="s">
        <v>56</v>
      </c>
    </row>
    <row r="766" spans="1:1" x14ac:dyDescent="0.2">
      <c r="A766" t="s">
        <v>56</v>
      </c>
    </row>
    <row r="767" spans="1:1" x14ac:dyDescent="0.2">
      <c r="A767" t="s">
        <v>56</v>
      </c>
    </row>
    <row r="768" spans="1:1" x14ac:dyDescent="0.2">
      <c r="A768" t="s">
        <v>56</v>
      </c>
    </row>
    <row r="769" spans="1:1" x14ac:dyDescent="0.2">
      <c r="A769" t="s">
        <v>56</v>
      </c>
    </row>
    <row r="770" spans="1:1" x14ac:dyDescent="0.2">
      <c r="A770" t="s">
        <v>57</v>
      </c>
    </row>
    <row r="771" spans="1:1" x14ac:dyDescent="0.2">
      <c r="A771" t="s">
        <v>57</v>
      </c>
    </row>
    <row r="772" spans="1:1" x14ac:dyDescent="0.2">
      <c r="A772" t="s">
        <v>57</v>
      </c>
    </row>
    <row r="773" spans="1:1" x14ac:dyDescent="0.2">
      <c r="A773" t="s">
        <v>57</v>
      </c>
    </row>
    <row r="774" spans="1:1" x14ac:dyDescent="0.2">
      <c r="A774" t="s">
        <v>57</v>
      </c>
    </row>
    <row r="775" spans="1:1" x14ac:dyDescent="0.2">
      <c r="A775" t="s">
        <v>57</v>
      </c>
    </row>
    <row r="776" spans="1:1" x14ac:dyDescent="0.2">
      <c r="A776" t="s">
        <v>57</v>
      </c>
    </row>
    <row r="777" spans="1:1" x14ac:dyDescent="0.2">
      <c r="A777" t="s">
        <v>57</v>
      </c>
    </row>
    <row r="778" spans="1:1" x14ac:dyDescent="0.2">
      <c r="A778" t="s">
        <v>57</v>
      </c>
    </row>
    <row r="779" spans="1:1" x14ac:dyDescent="0.2">
      <c r="A779" t="s">
        <v>57</v>
      </c>
    </row>
    <row r="780" spans="1:1" x14ac:dyDescent="0.2">
      <c r="A780" t="s">
        <v>57</v>
      </c>
    </row>
    <row r="781" spans="1:1" x14ac:dyDescent="0.2">
      <c r="A781" t="s">
        <v>57</v>
      </c>
    </row>
    <row r="782" spans="1:1" x14ac:dyDescent="0.2">
      <c r="A782" t="s">
        <v>57</v>
      </c>
    </row>
    <row r="783" spans="1:1" x14ac:dyDescent="0.2">
      <c r="A783" t="s">
        <v>57</v>
      </c>
    </row>
    <row r="784" spans="1:1" x14ac:dyDescent="0.2">
      <c r="A784" t="s">
        <v>57</v>
      </c>
    </row>
    <row r="785" spans="1:1" x14ac:dyDescent="0.2">
      <c r="A785" t="s">
        <v>57</v>
      </c>
    </row>
    <row r="786" spans="1:1" x14ac:dyDescent="0.2">
      <c r="A786" t="s">
        <v>57</v>
      </c>
    </row>
    <row r="787" spans="1:1" x14ac:dyDescent="0.2">
      <c r="A787" t="s">
        <v>57</v>
      </c>
    </row>
    <row r="788" spans="1:1" x14ac:dyDescent="0.2">
      <c r="A788" t="s">
        <v>57</v>
      </c>
    </row>
    <row r="789" spans="1:1" x14ac:dyDescent="0.2">
      <c r="A789" t="s">
        <v>57</v>
      </c>
    </row>
    <row r="790" spans="1:1" x14ac:dyDescent="0.2">
      <c r="A790" t="s">
        <v>57</v>
      </c>
    </row>
    <row r="791" spans="1:1" x14ac:dyDescent="0.2">
      <c r="A791" t="s">
        <v>57</v>
      </c>
    </row>
    <row r="792" spans="1:1" x14ac:dyDescent="0.2">
      <c r="A792" t="s">
        <v>57</v>
      </c>
    </row>
    <row r="793" spans="1:1" x14ac:dyDescent="0.2">
      <c r="A793" t="s">
        <v>57</v>
      </c>
    </row>
    <row r="794" spans="1:1" x14ac:dyDescent="0.2">
      <c r="A794" t="s">
        <v>57</v>
      </c>
    </row>
    <row r="795" spans="1:1" x14ac:dyDescent="0.2">
      <c r="A795" t="s">
        <v>57</v>
      </c>
    </row>
    <row r="796" spans="1:1" x14ac:dyDescent="0.2">
      <c r="A796" t="s">
        <v>57</v>
      </c>
    </row>
    <row r="797" spans="1:1" x14ac:dyDescent="0.2">
      <c r="A797" t="s">
        <v>57</v>
      </c>
    </row>
    <row r="798" spans="1:1" x14ac:dyDescent="0.2">
      <c r="A798" t="s">
        <v>57</v>
      </c>
    </row>
    <row r="799" spans="1:1" x14ac:dyDescent="0.2">
      <c r="A799" t="s">
        <v>57</v>
      </c>
    </row>
    <row r="800" spans="1:1" x14ac:dyDescent="0.2">
      <c r="A800" t="s">
        <v>57</v>
      </c>
    </row>
    <row r="801" spans="1:1" x14ac:dyDescent="0.2">
      <c r="A801" t="s">
        <v>57</v>
      </c>
    </row>
    <row r="802" spans="1:1" x14ac:dyDescent="0.2">
      <c r="A802" t="s">
        <v>57</v>
      </c>
    </row>
    <row r="803" spans="1:1" x14ac:dyDescent="0.2">
      <c r="A803" t="s">
        <v>57</v>
      </c>
    </row>
    <row r="804" spans="1:1" x14ac:dyDescent="0.2">
      <c r="A804" t="s">
        <v>57</v>
      </c>
    </row>
    <row r="805" spans="1:1" x14ac:dyDescent="0.2">
      <c r="A805" t="s">
        <v>57</v>
      </c>
    </row>
    <row r="806" spans="1:1" x14ac:dyDescent="0.2">
      <c r="A806" t="s">
        <v>57</v>
      </c>
    </row>
    <row r="807" spans="1:1" x14ac:dyDescent="0.2">
      <c r="A807" t="s">
        <v>57</v>
      </c>
    </row>
    <row r="808" spans="1:1" x14ac:dyDescent="0.2">
      <c r="A808" t="s">
        <v>57</v>
      </c>
    </row>
    <row r="809" spans="1:1" x14ac:dyDescent="0.2">
      <c r="A809" t="s">
        <v>57</v>
      </c>
    </row>
    <row r="810" spans="1:1" x14ac:dyDescent="0.2">
      <c r="A810" t="s">
        <v>57</v>
      </c>
    </row>
    <row r="811" spans="1:1" x14ac:dyDescent="0.2">
      <c r="A811" t="s">
        <v>57</v>
      </c>
    </row>
    <row r="812" spans="1:1" x14ac:dyDescent="0.2">
      <c r="A812" t="s">
        <v>57</v>
      </c>
    </row>
    <row r="813" spans="1:1" x14ac:dyDescent="0.2">
      <c r="A813" t="s">
        <v>57</v>
      </c>
    </row>
    <row r="814" spans="1:1" x14ac:dyDescent="0.2">
      <c r="A814" t="s">
        <v>57</v>
      </c>
    </row>
    <row r="815" spans="1:1" x14ac:dyDescent="0.2">
      <c r="A815" t="s">
        <v>57</v>
      </c>
    </row>
    <row r="816" spans="1:1" x14ac:dyDescent="0.2">
      <c r="A816" t="s">
        <v>57</v>
      </c>
    </row>
    <row r="817" spans="1:1" x14ac:dyDescent="0.2">
      <c r="A817" t="s">
        <v>57</v>
      </c>
    </row>
    <row r="818" spans="1:1" x14ac:dyDescent="0.2">
      <c r="A818" t="s">
        <v>58</v>
      </c>
    </row>
    <row r="819" spans="1:1" x14ac:dyDescent="0.2">
      <c r="A819" t="s">
        <v>58</v>
      </c>
    </row>
    <row r="820" spans="1:1" x14ac:dyDescent="0.2">
      <c r="A820" t="s">
        <v>58</v>
      </c>
    </row>
    <row r="821" spans="1:1" x14ac:dyDescent="0.2">
      <c r="A821" t="s">
        <v>58</v>
      </c>
    </row>
    <row r="822" spans="1:1" x14ac:dyDescent="0.2">
      <c r="A822" t="s">
        <v>58</v>
      </c>
    </row>
    <row r="823" spans="1:1" x14ac:dyDescent="0.2">
      <c r="A823" t="s">
        <v>58</v>
      </c>
    </row>
    <row r="824" spans="1:1" x14ac:dyDescent="0.2">
      <c r="A824" t="s">
        <v>58</v>
      </c>
    </row>
    <row r="825" spans="1:1" x14ac:dyDescent="0.2">
      <c r="A825" t="s">
        <v>58</v>
      </c>
    </row>
    <row r="826" spans="1:1" x14ac:dyDescent="0.2">
      <c r="A826" t="s">
        <v>58</v>
      </c>
    </row>
    <row r="827" spans="1:1" x14ac:dyDescent="0.2">
      <c r="A827" t="s">
        <v>58</v>
      </c>
    </row>
    <row r="828" spans="1:1" x14ac:dyDescent="0.2">
      <c r="A828" t="s">
        <v>58</v>
      </c>
    </row>
    <row r="829" spans="1:1" x14ac:dyDescent="0.2">
      <c r="A829" t="s">
        <v>58</v>
      </c>
    </row>
    <row r="830" spans="1:1" x14ac:dyDescent="0.2">
      <c r="A830" t="s">
        <v>58</v>
      </c>
    </row>
    <row r="831" spans="1:1" x14ac:dyDescent="0.2">
      <c r="A831" t="s">
        <v>58</v>
      </c>
    </row>
    <row r="832" spans="1:1" x14ac:dyDescent="0.2">
      <c r="A832" t="s">
        <v>58</v>
      </c>
    </row>
    <row r="833" spans="1:1" x14ac:dyDescent="0.2">
      <c r="A833" t="s">
        <v>58</v>
      </c>
    </row>
    <row r="834" spans="1:1" x14ac:dyDescent="0.2">
      <c r="A834" t="s">
        <v>58</v>
      </c>
    </row>
    <row r="835" spans="1:1" x14ac:dyDescent="0.2">
      <c r="A835" t="s">
        <v>58</v>
      </c>
    </row>
    <row r="836" spans="1:1" x14ac:dyDescent="0.2">
      <c r="A836" t="s">
        <v>58</v>
      </c>
    </row>
    <row r="837" spans="1:1" x14ac:dyDescent="0.2">
      <c r="A837" t="s">
        <v>58</v>
      </c>
    </row>
    <row r="838" spans="1:1" x14ac:dyDescent="0.2">
      <c r="A838" t="s">
        <v>58</v>
      </c>
    </row>
    <row r="839" spans="1:1" x14ac:dyDescent="0.2">
      <c r="A839" t="s">
        <v>58</v>
      </c>
    </row>
    <row r="840" spans="1:1" x14ac:dyDescent="0.2">
      <c r="A840" t="s">
        <v>58</v>
      </c>
    </row>
    <row r="841" spans="1:1" x14ac:dyDescent="0.2">
      <c r="A841" t="s">
        <v>58</v>
      </c>
    </row>
    <row r="842" spans="1:1" x14ac:dyDescent="0.2">
      <c r="A842" t="s">
        <v>58</v>
      </c>
    </row>
    <row r="843" spans="1:1" x14ac:dyDescent="0.2">
      <c r="A843" t="s">
        <v>58</v>
      </c>
    </row>
    <row r="844" spans="1:1" x14ac:dyDescent="0.2">
      <c r="A844" t="s">
        <v>58</v>
      </c>
    </row>
    <row r="845" spans="1:1" x14ac:dyDescent="0.2">
      <c r="A845" t="s">
        <v>58</v>
      </c>
    </row>
    <row r="846" spans="1:1" x14ac:dyDescent="0.2">
      <c r="A846" t="s">
        <v>58</v>
      </c>
    </row>
    <row r="847" spans="1:1" x14ac:dyDescent="0.2">
      <c r="A847" t="s">
        <v>58</v>
      </c>
    </row>
    <row r="848" spans="1:1" x14ac:dyDescent="0.2">
      <c r="A848" t="s">
        <v>58</v>
      </c>
    </row>
    <row r="849" spans="1:1" x14ac:dyDescent="0.2">
      <c r="A849" t="s">
        <v>58</v>
      </c>
    </row>
    <row r="850" spans="1:1" x14ac:dyDescent="0.2">
      <c r="A850" t="s">
        <v>58</v>
      </c>
    </row>
    <row r="851" spans="1:1" x14ac:dyDescent="0.2">
      <c r="A851" t="s">
        <v>58</v>
      </c>
    </row>
    <row r="852" spans="1:1" x14ac:dyDescent="0.2">
      <c r="A852" t="s">
        <v>58</v>
      </c>
    </row>
    <row r="853" spans="1:1" x14ac:dyDescent="0.2">
      <c r="A853" t="s">
        <v>58</v>
      </c>
    </row>
    <row r="854" spans="1:1" x14ac:dyDescent="0.2">
      <c r="A854" t="s">
        <v>58</v>
      </c>
    </row>
    <row r="855" spans="1:1" x14ac:dyDescent="0.2">
      <c r="A855" t="s">
        <v>58</v>
      </c>
    </row>
    <row r="856" spans="1:1" x14ac:dyDescent="0.2">
      <c r="A856" t="s">
        <v>58</v>
      </c>
    </row>
    <row r="857" spans="1:1" x14ac:dyDescent="0.2">
      <c r="A857" t="s">
        <v>58</v>
      </c>
    </row>
    <row r="858" spans="1:1" x14ac:dyDescent="0.2">
      <c r="A858" t="s">
        <v>58</v>
      </c>
    </row>
    <row r="859" spans="1:1" x14ac:dyDescent="0.2">
      <c r="A859" t="s">
        <v>58</v>
      </c>
    </row>
    <row r="860" spans="1:1" x14ac:dyDescent="0.2">
      <c r="A860" t="s">
        <v>58</v>
      </c>
    </row>
    <row r="861" spans="1:1" x14ac:dyDescent="0.2">
      <c r="A861" t="s">
        <v>58</v>
      </c>
    </row>
    <row r="862" spans="1:1" x14ac:dyDescent="0.2">
      <c r="A862" t="s">
        <v>58</v>
      </c>
    </row>
    <row r="863" spans="1:1" x14ac:dyDescent="0.2">
      <c r="A863" t="s">
        <v>58</v>
      </c>
    </row>
    <row r="864" spans="1:1" x14ac:dyDescent="0.2">
      <c r="A864" t="s">
        <v>58</v>
      </c>
    </row>
    <row r="865" spans="1:1" x14ac:dyDescent="0.2">
      <c r="A865" t="s">
        <v>58</v>
      </c>
    </row>
    <row r="866" spans="1:1" x14ac:dyDescent="0.2">
      <c r="A866" t="s">
        <v>59</v>
      </c>
    </row>
    <row r="867" spans="1:1" x14ac:dyDescent="0.2">
      <c r="A867" t="s">
        <v>59</v>
      </c>
    </row>
    <row r="868" spans="1:1" x14ac:dyDescent="0.2">
      <c r="A868" t="s">
        <v>59</v>
      </c>
    </row>
    <row r="869" spans="1:1" x14ac:dyDescent="0.2">
      <c r="A869" t="s">
        <v>59</v>
      </c>
    </row>
    <row r="870" spans="1:1" x14ac:dyDescent="0.2">
      <c r="A870" t="s">
        <v>59</v>
      </c>
    </row>
    <row r="871" spans="1:1" x14ac:dyDescent="0.2">
      <c r="A871" t="s">
        <v>59</v>
      </c>
    </row>
    <row r="872" spans="1:1" x14ac:dyDescent="0.2">
      <c r="A872" t="s">
        <v>59</v>
      </c>
    </row>
    <row r="873" spans="1:1" x14ac:dyDescent="0.2">
      <c r="A873" t="s">
        <v>59</v>
      </c>
    </row>
    <row r="874" spans="1:1" x14ac:dyDescent="0.2">
      <c r="A874" t="s">
        <v>59</v>
      </c>
    </row>
    <row r="875" spans="1:1" x14ac:dyDescent="0.2">
      <c r="A875" t="s">
        <v>59</v>
      </c>
    </row>
    <row r="876" spans="1:1" x14ac:dyDescent="0.2">
      <c r="A876" t="s">
        <v>59</v>
      </c>
    </row>
    <row r="877" spans="1:1" x14ac:dyDescent="0.2">
      <c r="A877" t="s">
        <v>59</v>
      </c>
    </row>
    <row r="878" spans="1:1" x14ac:dyDescent="0.2">
      <c r="A878" t="s">
        <v>59</v>
      </c>
    </row>
    <row r="879" spans="1:1" x14ac:dyDescent="0.2">
      <c r="A879" t="s">
        <v>59</v>
      </c>
    </row>
    <row r="880" spans="1:1" x14ac:dyDescent="0.2">
      <c r="A880" t="s">
        <v>59</v>
      </c>
    </row>
    <row r="881" spans="1:1" x14ac:dyDescent="0.2">
      <c r="A881" t="s">
        <v>59</v>
      </c>
    </row>
    <row r="882" spans="1:1" x14ac:dyDescent="0.2">
      <c r="A882" t="s">
        <v>59</v>
      </c>
    </row>
    <row r="883" spans="1:1" x14ac:dyDescent="0.2">
      <c r="A883" t="s">
        <v>59</v>
      </c>
    </row>
    <row r="884" spans="1:1" x14ac:dyDescent="0.2">
      <c r="A884" t="s">
        <v>59</v>
      </c>
    </row>
    <row r="885" spans="1:1" x14ac:dyDescent="0.2">
      <c r="A885" t="s">
        <v>59</v>
      </c>
    </row>
    <row r="886" spans="1:1" x14ac:dyDescent="0.2">
      <c r="A886" t="s">
        <v>59</v>
      </c>
    </row>
    <row r="887" spans="1:1" x14ac:dyDescent="0.2">
      <c r="A887" t="s">
        <v>59</v>
      </c>
    </row>
    <row r="888" spans="1:1" x14ac:dyDescent="0.2">
      <c r="A888" t="s">
        <v>59</v>
      </c>
    </row>
    <row r="889" spans="1:1" x14ac:dyDescent="0.2">
      <c r="A889" t="s">
        <v>59</v>
      </c>
    </row>
    <row r="890" spans="1:1" x14ac:dyDescent="0.2">
      <c r="A890" t="s">
        <v>59</v>
      </c>
    </row>
    <row r="891" spans="1:1" x14ac:dyDescent="0.2">
      <c r="A891" t="s">
        <v>59</v>
      </c>
    </row>
    <row r="892" spans="1:1" x14ac:dyDescent="0.2">
      <c r="A892" t="s">
        <v>59</v>
      </c>
    </row>
    <row r="893" spans="1:1" x14ac:dyDescent="0.2">
      <c r="A893" t="s">
        <v>59</v>
      </c>
    </row>
    <row r="894" spans="1:1" x14ac:dyDescent="0.2">
      <c r="A894" t="s">
        <v>59</v>
      </c>
    </row>
    <row r="895" spans="1:1" x14ac:dyDescent="0.2">
      <c r="A895" t="s">
        <v>59</v>
      </c>
    </row>
    <row r="896" spans="1:1" x14ac:dyDescent="0.2">
      <c r="A896" t="s">
        <v>59</v>
      </c>
    </row>
    <row r="897" spans="1:1" x14ac:dyDescent="0.2">
      <c r="A897" t="s">
        <v>59</v>
      </c>
    </row>
    <row r="898" spans="1:1" x14ac:dyDescent="0.2">
      <c r="A898" t="s">
        <v>59</v>
      </c>
    </row>
    <row r="899" spans="1:1" x14ac:dyDescent="0.2">
      <c r="A899" t="s">
        <v>59</v>
      </c>
    </row>
    <row r="900" spans="1:1" x14ac:dyDescent="0.2">
      <c r="A900" t="s">
        <v>59</v>
      </c>
    </row>
    <row r="901" spans="1:1" x14ac:dyDescent="0.2">
      <c r="A901" t="s">
        <v>59</v>
      </c>
    </row>
    <row r="902" spans="1:1" x14ac:dyDescent="0.2">
      <c r="A902" t="s">
        <v>59</v>
      </c>
    </row>
    <row r="903" spans="1:1" x14ac:dyDescent="0.2">
      <c r="A903" t="s">
        <v>59</v>
      </c>
    </row>
    <row r="904" spans="1:1" x14ac:dyDescent="0.2">
      <c r="A904" t="s">
        <v>59</v>
      </c>
    </row>
    <row r="905" spans="1:1" x14ac:dyDescent="0.2">
      <c r="A905" t="s">
        <v>59</v>
      </c>
    </row>
    <row r="906" spans="1:1" x14ac:dyDescent="0.2">
      <c r="A906" t="s">
        <v>59</v>
      </c>
    </row>
    <row r="907" spans="1:1" x14ac:dyDescent="0.2">
      <c r="A907" t="s">
        <v>59</v>
      </c>
    </row>
    <row r="908" spans="1:1" x14ac:dyDescent="0.2">
      <c r="A908" t="s">
        <v>59</v>
      </c>
    </row>
    <row r="909" spans="1:1" x14ac:dyDescent="0.2">
      <c r="A909" t="s">
        <v>59</v>
      </c>
    </row>
    <row r="910" spans="1:1" x14ac:dyDescent="0.2">
      <c r="A910" t="s">
        <v>59</v>
      </c>
    </row>
    <row r="911" spans="1:1" x14ac:dyDescent="0.2">
      <c r="A911" t="s">
        <v>59</v>
      </c>
    </row>
    <row r="912" spans="1:1" x14ac:dyDescent="0.2">
      <c r="A912" t="s">
        <v>59</v>
      </c>
    </row>
    <row r="913" spans="1:1" x14ac:dyDescent="0.2">
      <c r="A913" t="s">
        <v>59</v>
      </c>
    </row>
    <row r="914" spans="1:1" x14ac:dyDescent="0.2">
      <c r="A914" t="s">
        <v>60</v>
      </c>
    </row>
    <row r="915" spans="1:1" x14ac:dyDescent="0.2">
      <c r="A915" t="s">
        <v>60</v>
      </c>
    </row>
    <row r="916" spans="1:1" x14ac:dyDescent="0.2">
      <c r="A916" t="s">
        <v>60</v>
      </c>
    </row>
    <row r="917" spans="1:1" x14ac:dyDescent="0.2">
      <c r="A917" t="s">
        <v>60</v>
      </c>
    </row>
    <row r="918" spans="1:1" x14ac:dyDescent="0.2">
      <c r="A918" t="s">
        <v>60</v>
      </c>
    </row>
    <row r="919" spans="1:1" x14ac:dyDescent="0.2">
      <c r="A919" t="s">
        <v>60</v>
      </c>
    </row>
    <row r="920" spans="1:1" x14ac:dyDescent="0.2">
      <c r="A920" t="s">
        <v>60</v>
      </c>
    </row>
    <row r="921" spans="1:1" x14ac:dyDescent="0.2">
      <c r="A921" t="s">
        <v>60</v>
      </c>
    </row>
    <row r="922" spans="1:1" x14ac:dyDescent="0.2">
      <c r="A922" t="s">
        <v>60</v>
      </c>
    </row>
    <row r="923" spans="1:1" x14ac:dyDescent="0.2">
      <c r="A923" t="s">
        <v>60</v>
      </c>
    </row>
    <row r="924" spans="1:1" x14ac:dyDescent="0.2">
      <c r="A924" t="s">
        <v>60</v>
      </c>
    </row>
    <row r="925" spans="1:1" x14ac:dyDescent="0.2">
      <c r="A925" t="s">
        <v>60</v>
      </c>
    </row>
    <row r="926" spans="1:1" x14ac:dyDescent="0.2">
      <c r="A926" t="s">
        <v>60</v>
      </c>
    </row>
    <row r="927" spans="1:1" x14ac:dyDescent="0.2">
      <c r="A927" t="s">
        <v>60</v>
      </c>
    </row>
    <row r="928" spans="1:1" x14ac:dyDescent="0.2">
      <c r="A928" t="s">
        <v>60</v>
      </c>
    </row>
    <row r="929" spans="1:1" x14ac:dyDescent="0.2">
      <c r="A929" t="s">
        <v>60</v>
      </c>
    </row>
    <row r="930" spans="1:1" x14ac:dyDescent="0.2">
      <c r="A930" t="s">
        <v>60</v>
      </c>
    </row>
    <row r="931" spans="1:1" x14ac:dyDescent="0.2">
      <c r="A931" t="s">
        <v>60</v>
      </c>
    </row>
    <row r="932" spans="1:1" x14ac:dyDescent="0.2">
      <c r="A932" t="s">
        <v>60</v>
      </c>
    </row>
    <row r="933" spans="1:1" x14ac:dyDescent="0.2">
      <c r="A933" t="s">
        <v>60</v>
      </c>
    </row>
    <row r="934" spans="1:1" x14ac:dyDescent="0.2">
      <c r="A934" t="s">
        <v>60</v>
      </c>
    </row>
    <row r="935" spans="1:1" x14ac:dyDescent="0.2">
      <c r="A935" t="s">
        <v>60</v>
      </c>
    </row>
    <row r="936" spans="1:1" x14ac:dyDescent="0.2">
      <c r="A936" t="s">
        <v>60</v>
      </c>
    </row>
    <row r="937" spans="1:1" x14ac:dyDescent="0.2">
      <c r="A937" t="s">
        <v>60</v>
      </c>
    </row>
    <row r="938" spans="1:1" x14ac:dyDescent="0.2">
      <c r="A938" t="s">
        <v>60</v>
      </c>
    </row>
    <row r="939" spans="1:1" x14ac:dyDescent="0.2">
      <c r="A939" t="s">
        <v>60</v>
      </c>
    </row>
    <row r="940" spans="1:1" x14ac:dyDescent="0.2">
      <c r="A940" t="s">
        <v>60</v>
      </c>
    </row>
    <row r="941" spans="1:1" x14ac:dyDescent="0.2">
      <c r="A941" t="s">
        <v>60</v>
      </c>
    </row>
    <row r="942" spans="1:1" x14ac:dyDescent="0.2">
      <c r="A942" t="s">
        <v>60</v>
      </c>
    </row>
    <row r="943" spans="1:1" x14ac:dyDescent="0.2">
      <c r="A943" t="s">
        <v>60</v>
      </c>
    </row>
    <row r="944" spans="1:1" x14ac:dyDescent="0.2">
      <c r="A944" t="s">
        <v>60</v>
      </c>
    </row>
    <row r="945" spans="1:1" x14ac:dyDescent="0.2">
      <c r="A945" t="s">
        <v>60</v>
      </c>
    </row>
    <row r="946" spans="1:1" x14ac:dyDescent="0.2">
      <c r="A946" t="s">
        <v>60</v>
      </c>
    </row>
    <row r="947" spans="1:1" x14ac:dyDescent="0.2">
      <c r="A947" t="s">
        <v>60</v>
      </c>
    </row>
    <row r="948" spans="1:1" x14ac:dyDescent="0.2">
      <c r="A948" t="s">
        <v>60</v>
      </c>
    </row>
    <row r="949" spans="1:1" x14ac:dyDescent="0.2">
      <c r="A949" t="s">
        <v>60</v>
      </c>
    </row>
    <row r="950" spans="1:1" x14ac:dyDescent="0.2">
      <c r="A950" t="s">
        <v>60</v>
      </c>
    </row>
    <row r="951" spans="1:1" x14ac:dyDescent="0.2">
      <c r="A951" t="s">
        <v>60</v>
      </c>
    </row>
    <row r="952" spans="1:1" x14ac:dyDescent="0.2">
      <c r="A952" t="s">
        <v>60</v>
      </c>
    </row>
    <row r="953" spans="1:1" x14ac:dyDescent="0.2">
      <c r="A953" t="s">
        <v>60</v>
      </c>
    </row>
    <row r="954" spans="1:1" x14ac:dyDescent="0.2">
      <c r="A954" t="s">
        <v>60</v>
      </c>
    </row>
    <row r="955" spans="1:1" x14ac:dyDescent="0.2">
      <c r="A955" t="s">
        <v>60</v>
      </c>
    </row>
    <row r="956" spans="1:1" x14ac:dyDescent="0.2">
      <c r="A956" t="s">
        <v>60</v>
      </c>
    </row>
    <row r="957" spans="1:1" x14ac:dyDescent="0.2">
      <c r="A957" t="s">
        <v>60</v>
      </c>
    </row>
    <row r="958" spans="1:1" x14ac:dyDescent="0.2">
      <c r="A958" t="s">
        <v>60</v>
      </c>
    </row>
    <row r="959" spans="1:1" x14ac:dyDescent="0.2">
      <c r="A959" t="s">
        <v>60</v>
      </c>
    </row>
    <row r="960" spans="1:1" x14ac:dyDescent="0.2">
      <c r="A960" t="s">
        <v>60</v>
      </c>
    </row>
    <row r="961" spans="1:1" x14ac:dyDescent="0.2">
      <c r="A961" t="s">
        <v>60</v>
      </c>
    </row>
    <row r="962" spans="1:1" x14ac:dyDescent="0.2">
      <c r="A962" t="s">
        <v>55</v>
      </c>
    </row>
    <row r="963" spans="1:1" x14ac:dyDescent="0.2">
      <c r="A963" t="s">
        <v>55</v>
      </c>
    </row>
    <row r="964" spans="1:1" x14ac:dyDescent="0.2">
      <c r="A964" t="s">
        <v>55</v>
      </c>
    </row>
    <row r="965" spans="1:1" x14ac:dyDescent="0.2">
      <c r="A965" t="s">
        <v>55</v>
      </c>
    </row>
    <row r="966" spans="1:1" x14ac:dyDescent="0.2">
      <c r="A966" t="s">
        <v>55</v>
      </c>
    </row>
    <row r="967" spans="1:1" x14ac:dyDescent="0.2">
      <c r="A967" t="s">
        <v>55</v>
      </c>
    </row>
    <row r="968" spans="1:1" x14ac:dyDescent="0.2">
      <c r="A968" t="s">
        <v>55</v>
      </c>
    </row>
    <row r="969" spans="1:1" x14ac:dyDescent="0.2">
      <c r="A969" t="s">
        <v>55</v>
      </c>
    </row>
    <row r="970" spans="1:1" x14ac:dyDescent="0.2">
      <c r="A970" t="s">
        <v>55</v>
      </c>
    </row>
    <row r="971" spans="1:1" x14ac:dyDescent="0.2">
      <c r="A971" t="s">
        <v>55</v>
      </c>
    </row>
    <row r="972" spans="1:1" x14ac:dyDescent="0.2">
      <c r="A972" t="s">
        <v>55</v>
      </c>
    </row>
    <row r="973" spans="1:1" x14ac:dyDescent="0.2">
      <c r="A973" t="s">
        <v>55</v>
      </c>
    </row>
    <row r="974" spans="1:1" x14ac:dyDescent="0.2">
      <c r="A974" t="s">
        <v>55</v>
      </c>
    </row>
    <row r="975" spans="1:1" x14ac:dyDescent="0.2">
      <c r="A975" t="s">
        <v>55</v>
      </c>
    </row>
    <row r="976" spans="1:1" x14ac:dyDescent="0.2">
      <c r="A976" t="s">
        <v>55</v>
      </c>
    </row>
    <row r="977" spans="1:1" x14ac:dyDescent="0.2">
      <c r="A977" t="s">
        <v>55</v>
      </c>
    </row>
    <row r="978" spans="1:1" x14ac:dyDescent="0.2">
      <c r="A978" t="s">
        <v>55</v>
      </c>
    </row>
    <row r="979" spans="1:1" x14ac:dyDescent="0.2">
      <c r="A979" t="s">
        <v>55</v>
      </c>
    </row>
    <row r="980" spans="1:1" x14ac:dyDescent="0.2">
      <c r="A980" t="s">
        <v>55</v>
      </c>
    </row>
    <row r="981" spans="1:1" x14ac:dyDescent="0.2">
      <c r="A981" t="s">
        <v>55</v>
      </c>
    </row>
    <row r="982" spans="1:1" x14ac:dyDescent="0.2">
      <c r="A982" t="s">
        <v>55</v>
      </c>
    </row>
    <row r="983" spans="1:1" x14ac:dyDescent="0.2">
      <c r="A983" t="s">
        <v>55</v>
      </c>
    </row>
    <row r="984" spans="1:1" x14ac:dyDescent="0.2">
      <c r="A984" t="s">
        <v>55</v>
      </c>
    </row>
    <row r="985" spans="1:1" x14ac:dyDescent="0.2">
      <c r="A985" t="s">
        <v>55</v>
      </c>
    </row>
    <row r="986" spans="1:1" x14ac:dyDescent="0.2">
      <c r="A986" t="s">
        <v>55</v>
      </c>
    </row>
    <row r="987" spans="1:1" x14ac:dyDescent="0.2">
      <c r="A987" t="s">
        <v>55</v>
      </c>
    </row>
    <row r="988" spans="1:1" x14ac:dyDescent="0.2">
      <c r="A988" t="s">
        <v>55</v>
      </c>
    </row>
    <row r="989" spans="1:1" x14ac:dyDescent="0.2">
      <c r="A989" t="s">
        <v>55</v>
      </c>
    </row>
    <row r="990" spans="1:1" x14ac:dyDescent="0.2">
      <c r="A990" t="s">
        <v>55</v>
      </c>
    </row>
    <row r="991" spans="1:1" x14ac:dyDescent="0.2">
      <c r="A991" t="s">
        <v>55</v>
      </c>
    </row>
    <row r="992" spans="1:1" x14ac:dyDescent="0.2">
      <c r="A992" t="s">
        <v>55</v>
      </c>
    </row>
    <row r="993" spans="1:1" x14ac:dyDescent="0.2">
      <c r="A993" t="s">
        <v>55</v>
      </c>
    </row>
    <row r="994" spans="1:1" x14ac:dyDescent="0.2">
      <c r="A994" t="s">
        <v>55</v>
      </c>
    </row>
    <row r="995" spans="1:1" x14ac:dyDescent="0.2">
      <c r="A995" t="s">
        <v>55</v>
      </c>
    </row>
    <row r="996" spans="1:1" x14ac:dyDescent="0.2">
      <c r="A996" t="s">
        <v>55</v>
      </c>
    </row>
    <row r="997" spans="1:1" x14ac:dyDescent="0.2">
      <c r="A997" t="s">
        <v>55</v>
      </c>
    </row>
    <row r="998" spans="1:1" x14ac:dyDescent="0.2">
      <c r="A998" t="s">
        <v>55</v>
      </c>
    </row>
    <row r="999" spans="1:1" x14ac:dyDescent="0.2">
      <c r="A999" t="s">
        <v>55</v>
      </c>
    </row>
    <row r="1000" spans="1:1" x14ac:dyDescent="0.2">
      <c r="A1000" t="s">
        <v>55</v>
      </c>
    </row>
    <row r="1001" spans="1:1" x14ac:dyDescent="0.2">
      <c r="A1001" t="s">
        <v>55</v>
      </c>
    </row>
    <row r="1002" spans="1:1" x14ac:dyDescent="0.2">
      <c r="A1002" t="s">
        <v>55</v>
      </c>
    </row>
    <row r="1003" spans="1:1" x14ac:dyDescent="0.2">
      <c r="A1003" t="s">
        <v>55</v>
      </c>
    </row>
    <row r="1004" spans="1:1" x14ac:dyDescent="0.2">
      <c r="A1004" t="s">
        <v>55</v>
      </c>
    </row>
    <row r="1005" spans="1:1" x14ac:dyDescent="0.2">
      <c r="A1005" t="s">
        <v>55</v>
      </c>
    </row>
    <row r="1006" spans="1:1" x14ac:dyDescent="0.2">
      <c r="A1006" t="s">
        <v>55</v>
      </c>
    </row>
    <row r="1007" spans="1:1" x14ac:dyDescent="0.2">
      <c r="A1007" t="s">
        <v>55</v>
      </c>
    </row>
    <row r="1008" spans="1:1" x14ac:dyDescent="0.2">
      <c r="A1008" t="s">
        <v>55</v>
      </c>
    </row>
    <row r="1009" spans="1:1" x14ac:dyDescent="0.2">
      <c r="A1009" t="s">
        <v>55</v>
      </c>
    </row>
    <row r="1010" spans="1:1" x14ac:dyDescent="0.2">
      <c r="A1010" t="s">
        <v>51</v>
      </c>
    </row>
    <row r="1011" spans="1:1" x14ac:dyDescent="0.2">
      <c r="A1011" t="s">
        <v>51</v>
      </c>
    </row>
    <row r="1012" spans="1:1" x14ac:dyDescent="0.2">
      <c r="A1012" t="s">
        <v>51</v>
      </c>
    </row>
    <row r="1013" spans="1:1" x14ac:dyDescent="0.2">
      <c r="A1013" t="s">
        <v>51</v>
      </c>
    </row>
    <row r="1014" spans="1:1" x14ac:dyDescent="0.2">
      <c r="A1014" t="s">
        <v>51</v>
      </c>
    </row>
    <row r="1015" spans="1:1" x14ac:dyDescent="0.2">
      <c r="A1015" t="s">
        <v>51</v>
      </c>
    </row>
    <row r="1016" spans="1:1" x14ac:dyDescent="0.2">
      <c r="A1016" t="s">
        <v>51</v>
      </c>
    </row>
    <row r="1017" spans="1:1" x14ac:dyDescent="0.2">
      <c r="A1017" t="s">
        <v>51</v>
      </c>
    </row>
    <row r="1018" spans="1:1" x14ac:dyDescent="0.2">
      <c r="A1018" t="s">
        <v>51</v>
      </c>
    </row>
    <row r="1019" spans="1:1" x14ac:dyDescent="0.2">
      <c r="A1019" t="s">
        <v>51</v>
      </c>
    </row>
    <row r="1020" spans="1:1" x14ac:dyDescent="0.2">
      <c r="A1020" t="s">
        <v>51</v>
      </c>
    </row>
    <row r="1021" spans="1:1" x14ac:dyDescent="0.2">
      <c r="A1021" t="s">
        <v>51</v>
      </c>
    </row>
    <row r="1022" spans="1:1" x14ac:dyDescent="0.2">
      <c r="A1022" t="s">
        <v>51</v>
      </c>
    </row>
    <row r="1023" spans="1:1" x14ac:dyDescent="0.2">
      <c r="A1023" t="s">
        <v>51</v>
      </c>
    </row>
    <row r="1024" spans="1:1" x14ac:dyDescent="0.2">
      <c r="A1024" t="s">
        <v>51</v>
      </c>
    </row>
    <row r="1025" spans="1:1" x14ac:dyDescent="0.2">
      <c r="A1025" t="s">
        <v>51</v>
      </c>
    </row>
    <row r="1026" spans="1:1" x14ac:dyDescent="0.2">
      <c r="A1026" t="s">
        <v>51</v>
      </c>
    </row>
    <row r="1027" spans="1:1" x14ac:dyDescent="0.2">
      <c r="A1027" t="s">
        <v>51</v>
      </c>
    </row>
    <row r="1028" spans="1:1" x14ac:dyDescent="0.2">
      <c r="A1028" t="s">
        <v>51</v>
      </c>
    </row>
    <row r="1029" spans="1:1" x14ac:dyDescent="0.2">
      <c r="A1029" t="s">
        <v>51</v>
      </c>
    </row>
    <row r="1030" spans="1:1" x14ac:dyDescent="0.2">
      <c r="A1030" t="s">
        <v>51</v>
      </c>
    </row>
    <row r="1031" spans="1:1" x14ac:dyDescent="0.2">
      <c r="A1031" t="s">
        <v>51</v>
      </c>
    </row>
    <row r="1032" spans="1:1" x14ac:dyDescent="0.2">
      <c r="A1032" t="s">
        <v>51</v>
      </c>
    </row>
    <row r="1033" spans="1:1" x14ac:dyDescent="0.2">
      <c r="A1033" t="s">
        <v>51</v>
      </c>
    </row>
    <row r="1034" spans="1:1" x14ac:dyDescent="0.2">
      <c r="A1034" t="s">
        <v>51</v>
      </c>
    </row>
    <row r="1035" spans="1:1" x14ac:dyDescent="0.2">
      <c r="A1035" t="s">
        <v>51</v>
      </c>
    </row>
    <row r="1036" spans="1:1" x14ac:dyDescent="0.2">
      <c r="A1036" t="s">
        <v>51</v>
      </c>
    </row>
    <row r="1037" spans="1:1" x14ac:dyDescent="0.2">
      <c r="A1037" t="s">
        <v>51</v>
      </c>
    </row>
    <row r="1038" spans="1:1" x14ac:dyDescent="0.2">
      <c r="A1038" t="s">
        <v>51</v>
      </c>
    </row>
    <row r="1039" spans="1:1" x14ac:dyDescent="0.2">
      <c r="A1039" t="s">
        <v>51</v>
      </c>
    </row>
    <row r="1040" spans="1:1" x14ac:dyDescent="0.2">
      <c r="A1040" t="s">
        <v>51</v>
      </c>
    </row>
    <row r="1041" spans="1:1" x14ac:dyDescent="0.2">
      <c r="A1041" t="s">
        <v>51</v>
      </c>
    </row>
    <row r="1042" spans="1:1" x14ac:dyDescent="0.2">
      <c r="A1042" t="s">
        <v>51</v>
      </c>
    </row>
    <row r="1043" spans="1:1" x14ac:dyDescent="0.2">
      <c r="A1043" t="s">
        <v>51</v>
      </c>
    </row>
    <row r="1044" spans="1:1" x14ac:dyDescent="0.2">
      <c r="A1044" t="s">
        <v>51</v>
      </c>
    </row>
    <row r="1045" spans="1:1" x14ac:dyDescent="0.2">
      <c r="A1045" t="s">
        <v>51</v>
      </c>
    </row>
    <row r="1046" spans="1:1" x14ac:dyDescent="0.2">
      <c r="A1046" t="s">
        <v>51</v>
      </c>
    </row>
    <row r="1047" spans="1:1" x14ac:dyDescent="0.2">
      <c r="A1047" t="s">
        <v>51</v>
      </c>
    </row>
    <row r="1048" spans="1:1" x14ac:dyDescent="0.2">
      <c r="A1048" t="s">
        <v>51</v>
      </c>
    </row>
    <row r="1049" spans="1:1" x14ac:dyDescent="0.2">
      <c r="A1049" t="s">
        <v>51</v>
      </c>
    </row>
    <row r="1050" spans="1:1" x14ac:dyDescent="0.2">
      <c r="A1050" t="s">
        <v>51</v>
      </c>
    </row>
    <row r="1051" spans="1:1" x14ac:dyDescent="0.2">
      <c r="A1051" t="s">
        <v>51</v>
      </c>
    </row>
    <row r="1052" spans="1:1" x14ac:dyDescent="0.2">
      <c r="A1052" t="s">
        <v>51</v>
      </c>
    </row>
    <row r="1053" spans="1:1" x14ac:dyDescent="0.2">
      <c r="A1053" t="s">
        <v>51</v>
      </c>
    </row>
    <row r="1054" spans="1:1" x14ac:dyDescent="0.2">
      <c r="A1054" t="s">
        <v>51</v>
      </c>
    </row>
    <row r="1055" spans="1:1" x14ac:dyDescent="0.2">
      <c r="A1055" t="s">
        <v>51</v>
      </c>
    </row>
    <row r="1056" spans="1:1" x14ac:dyDescent="0.2">
      <c r="A1056" t="s">
        <v>51</v>
      </c>
    </row>
    <row r="1057" spans="1:1" x14ac:dyDescent="0.2">
      <c r="A1057" t="s">
        <v>51</v>
      </c>
    </row>
    <row r="1058" spans="1:1" x14ac:dyDescent="0.2">
      <c r="A1058" t="s">
        <v>52</v>
      </c>
    </row>
    <row r="1059" spans="1:1" x14ac:dyDescent="0.2">
      <c r="A1059" t="s">
        <v>52</v>
      </c>
    </row>
    <row r="1060" spans="1:1" x14ac:dyDescent="0.2">
      <c r="A1060" t="s">
        <v>52</v>
      </c>
    </row>
    <row r="1061" spans="1:1" x14ac:dyDescent="0.2">
      <c r="A1061" t="s">
        <v>52</v>
      </c>
    </row>
    <row r="1062" spans="1:1" x14ac:dyDescent="0.2">
      <c r="A1062" t="s">
        <v>52</v>
      </c>
    </row>
    <row r="1063" spans="1:1" x14ac:dyDescent="0.2">
      <c r="A1063" t="s">
        <v>52</v>
      </c>
    </row>
    <row r="1064" spans="1:1" x14ac:dyDescent="0.2">
      <c r="A1064" t="s">
        <v>52</v>
      </c>
    </row>
    <row r="1065" spans="1:1" x14ac:dyDescent="0.2">
      <c r="A1065" t="s">
        <v>52</v>
      </c>
    </row>
    <row r="1066" spans="1:1" x14ac:dyDescent="0.2">
      <c r="A1066" t="s">
        <v>52</v>
      </c>
    </row>
    <row r="1067" spans="1:1" x14ac:dyDescent="0.2">
      <c r="A1067" t="s">
        <v>52</v>
      </c>
    </row>
    <row r="1068" spans="1:1" x14ac:dyDescent="0.2">
      <c r="A1068" t="s">
        <v>52</v>
      </c>
    </row>
    <row r="1069" spans="1:1" x14ac:dyDescent="0.2">
      <c r="A1069" t="s">
        <v>52</v>
      </c>
    </row>
    <row r="1070" spans="1:1" x14ac:dyDescent="0.2">
      <c r="A1070" t="s">
        <v>52</v>
      </c>
    </row>
    <row r="1071" spans="1:1" x14ac:dyDescent="0.2">
      <c r="A1071" t="s">
        <v>52</v>
      </c>
    </row>
    <row r="1072" spans="1:1" x14ac:dyDescent="0.2">
      <c r="A1072" t="s">
        <v>52</v>
      </c>
    </row>
    <row r="1073" spans="1:1" x14ac:dyDescent="0.2">
      <c r="A1073" t="s">
        <v>52</v>
      </c>
    </row>
    <row r="1074" spans="1:1" x14ac:dyDescent="0.2">
      <c r="A1074" t="s">
        <v>52</v>
      </c>
    </row>
    <row r="1075" spans="1:1" x14ac:dyDescent="0.2">
      <c r="A1075" t="s">
        <v>52</v>
      </c>
    </row>
    <row r="1076" spans="1:1" x14ac:dyDescent="0.2">
      <c r="A1076" t="s">
        <v>52</v>
      </c>
    </row>
    <row r="1077" spans="1:1" x14ac:dyDescent="0.2">
      <c r="A1077" t="s">
        <v>52</v>
      </c>
    </row>
    <row r="1078" spans="1:1" x14ac:dyDescent="0.2">
      <c r="A1078" t="s">
        <v>52</v>
      </c>
    </row>
    <row r="1079" spans="1:1" x14ac:dyDescent="0.2">
      <c r="A1079" t="s">
        <v>52</v>
      </c>
    </row>
    <row r="1080" spans="1:1" x14ac:dyDescent="0.2">
      <c r="A1080" t="s">
        <v>52</v>
      </c>
    </row>
    <row r="1081" spans="1:1" x14ac:dyDescent="0.2">
      <c r="A1081" t="s">
        <v>52</v>
      </c>
    </row>
    <row r="1082" spans="1:1" x14ac:dyDescent="0.2">
      <c r="A1082" t="s">
        <v>52</v>
      </c>
    </row>
    <row r="1083" spans="1:1" x14ac:dyDescent="0.2">
      <c r="A1083" t="s">
        <v>52</v>
      </c>
    </row>
    <row r="1084" spans="1:1" x14ac:dyDescent="0.2">
      <c r="A1084" t="s">
        <v>52</v>
      </c>
    </row>
    <row r="1085" spans="1:1" x14ac:dyDescent="0.2">
      <c r="A1085" t="s">
        <v>52</v>
      </c>
    </row>
    <row r="1086" spans="1:1" x14ac:dyDescent="0.2">
      <c r="A1086" t="s">
        <v>52</v>
      </c>
    </row>
    <row r="1087" spans="1:1" x14ac:dyDescent="0.2">
      <c r="A1087" t="s">
        <v>52</v>
      </c>
    </row>
    <row r="1088" spans="1:1" x14ac:dyDescent="0.2">
      <c r="A1088" t="s">
        <v>52</v>
      </c>
    </row>
    <row r="1089" spans="1:1" x14ac:dyDescent="0.2">
      <c r="A1089" t="s">
        <v>52</v>
      </c>
    </row>
    <row r="1090" spans="1:1" x14ac:dyDescent="0.2">
      <c r="A1090" t="s">
        <v>52</v>
      </c>
    </row>
    <row r="1091" spans="1:1" x14ac:dyDescent="0.2">
      <c r="A1091" t="s">
        <v>52</v>
      </c>
    </row>
    <row r="1092" spans="1:1" x14ac:dyDescent="0.2">
      <c r="A1092" t="s">
        <v>52</v>
      </c>
    </row>
    <row r="1093" spans="1:1" x14ac:dyDescent="0.2">
      <c r="A1093" t="s">
        <v>52</v>
      </c>
    </row>
    <row r="1094" spans="1:1" x14ac:dyDescent="0.2">
      <c r="A1094" t="s">
        <v>52</v>
      </c>
    </row>
    <row r="1095" spans="1:1" x14ac:dyDescent="0.2">
      <c r="A1095" t="s">
        <v>52</v>
      </c>
    </row>
    <row r="1096" spans="1:1" x14ac:dyDescent="0.2">
      <c r="A1096" t="s">
        <v>52</v>
      </c>
    </row>
    <row r="1097" spans="1:1" x14ac:dyDescent="0.2">
      <c r="A1097" t="s">
        <v>52</v>
      </c>
    </row>
    <row r="1098" spans="1:1" x14ac:dyDescent="0.2">
      <c r="A1098" t="s">
        <v>52</v>
      </c>
    </row>
    <row r="1099" spans="1:1" x14ac:dyDescent="0.2">
      <c r="A1099" t="s">
        <v>52</v>
      </c>
    </row>
    <row r="1100" spans="1:1" x14ac:dyDescent="0.2">
      <c r="A1100" t="s">
        <v>52</v>
      </c>
    </row>
    <row r="1101" spans="1:1" x14ac:dyDescent="0.2">
      <c r="A1101" t="s">
        <v>52</v>
      </c>
    </row>
    <row r="1102" spans="1:1" x14ac:dyDescent="0.2">
      <c r="A1102" t="s">
        <v>52</v>
      </c>
    </row>
    <row r="1103" spans="1:1" x14ac:dyDescent="0.2">
      <c r="A1103" t="s">
        <v>52</v>
      </c>
    </row>
    <row r="1104" spans="1:1" x14ac:dyDescent="0.2">
      <c r="A1104" t="s">
        <v>52</v>
      </c>
    </row>
    <row r="1105" spans="1:1" x14ac:dyDescent="0.2">
      <c r="A1105" t="s">
        <v>52</v>
      </c>
    </row>
    <row r="1106" spans="1:1" x14ac:dyDescent="0.2">
      <c r="A1106" t="s">
        <v>54</v>
      </c>
    </row>
    <row r="1107" spans="1:1" x14ac:dyDescent="0.2">
      <c r="A1107" t="s">
        <v>54</v>
      </c>
    </row>
    <row r="1108" spans="1:1" x14ac:dyDescent="0.2">
      <c r="A1108" t="s">
        <v>54</v>
      </c>
    </row>
    <row r="1109" spans="1:1" x14ac:dyDescent="0.2">
      <c r="A1109" t="s">
        <v>54</v>
      </c>
    </row>
    <row r="1110" spans="1:1" x14ac:dyDescent="0.2">
      <c r="A1110" t="s">
        <v>54</v>
      </c>
    </row>
    <row r="1111" spans="1:1" x14ac:dyDescent="0.2">
      <c r="A1111" t="s">
        <v>54</v>
      </c>
    </row>
    <row r="1112" spans="1:1" x14ac:dyDescent="0.2">
      <c r="A1112" t="s">
        <v>54</v>
      </c>
    </row>
    <row r="1113" spans="1:1" x14ac:dyDescent="0.2">
      <c r="A1113" t="s">
        <v>54</v>
      </c>
    </row>
    <row r="1114" spans="1:1" x14ac:dyDescent="0.2">
      <c r="A1114" t="s">
        <v>54</v>
      </c>
    </row>
    <row r="1115" spans="1:1" x14ac:dyDescent="0.2">
      <c r="A1115" t="s">
        <v>54</v>
      </c>
    </row>
    <row r="1116" spans="1:1" x14ac:dyDescent="0.2">
      <c r="A1116" t="s">
        <v>54</v>
      </c>
    </row>
    <row r="1117" spans="1:1" x14ac:dyDescent="0.2">
      <c r="A1117" t="s">
        <v>54</v>
      </c>
    </row>
    <row r="1118" spans="1:1" x14ac:dyDescent="0.2">
      <c r="A1118" t="s">
        <v>54</v>
      </c>
    </row>
    <row r="1119" spans="1:1" x14ac:dyDescent="0.2">
      <c r="A1119" t="s">
        <v>54</v>
      </c>
    </row>
    <row r="1120" spans="1:1" x14ac:dyDescent="0.2">
      <c r="A1120" t="s">
        <v>54</v>
      </c>
    </row>
    <row r="1121" spans="1:1" x14ac:dyDescent="0.2">
      <c r="A1121" t="s">
        <v>54</v>
      </c>
    </row>
    <row r="1122" spans="1:1" x14ac:dyDescent="0.2">
      <c r="A1122" t="s">
        <v>54</v>
      </c>
    </row>
    <row r="1123" spans="1:1" x14ac:dyDescent="0.2">
      <c r="A1123" t="s">
        <v>54</v>
      </c>
    </row>
    <row r="1124" spans="1:1" x14ac:dyDescent="0.2">
      <c r="A1124" t="s">
        <v>54</v>
      </c>
    </row>
    <row r="1125" spans="1:1" x14ac:dyDescent="0.2">
      <c r="A1125" t="s">
        <v>54</v>
      </c>
    </row>
    <row r="1126" spans="1:1" x14ac:dyDescent="0.2">
      <c r="A1126" t="s">
        <v>54</v>
      </c>
    </row>
    <row r="1127" spans="1:1" x14ac:dyDescent="0.2">
      <c r="A1127" t="s">
        <v>54</v>
      </c>
    </row>
    <row r="1128" spans="1:1" x14ac:dyDescent="0.2">
      <c r="A1128" t="s">
        <v>54</v>
      </c>
    </row>
    <row r="1129" spans="1:1" x14ac:dyDescent="0.2">
      <c r="A1129" t="s">
        <v>54</v>
      </c>
    </row>
    <row r="1130" spans="1:1" x14ac:dyDescent="0.2">
      <c r="A1130" t="s">
        <v>54</v>
      </c>
    </row>
    <row r="1131" spans="1:1" x14ac:dyDescent="0.2">
      <c r="A1131" t="s">
        <v>54</v>
      </c>
    </row>
    <row r="1132" spans="1:1" x14ac:dyDescent="0.2">
      <c r="A1132" t="s">
        <v>54</v>
      </c>
    </row>
    <row r="1133" spans="1:1" x14ac:dyDescent="0.2">
      <c r="A1133" t="s">
        <v>54</v>
      </c>
    </row>
    <row r="1134" spans="1:1" x14ac:dyDescent="0.2">
      <c r="A1134" t="s">
        <v>54</v>
      </c>
    </row>
    <row r="1135" spans="1:1" x14ac:dyDescent="0.2">
      <c r="A1135" t="s">
        <v>54</v>
      </c>
    </row>
    <row r="1136" spans="1:1" x14ac:dyDescent="0.2">
      <c r="A1136" t="s">
        <v>54</v>
      </c>
    </row>
    <row r="1137" spans="1:1" x14ac:dyDescent="0.2">
      <c r="A1137" t="s">
        <v>54</v>
      </c>
    </row>
    <row r="1138" spans="1:1" x14ac:dyDescent="0.2">
      <c r="A1138" t="s">
        <v>54</v>
      </c>
    </row>
    <row r="1139" spans="1:1" x14ac:dyDescent="0.2">
      <c r="A1139" t="s">
        <v>54</v>
      </c>
    </row>
    <row r="1140" spans="1:1" x14ac:dyDescent="0.2">
      <c r="A1140" t="s">
        <v>54</v>
      </c>
    </row>
    <row r="1141" spans="1:1" x14ac:dyDescent="0.2">
      <c r="A1141" t="s">
        <v>54</v>
      </c>
    </row>
    <row r="1142" spans="1:1" x14ac:dyDescent="0.2">
      <c r="A1142" t="s">
        <v>54</v>
      </c>
    </row>
    <row r="1143" spans="1:1" x14ac:dyDescent="0.2">
      <c r="A1143" t="s">
        <v>54</v>
      </c>
    </row>
    <row r="1144" spans="1:1" x14ac:dyDescent="0.2">
      <c r="A1144" t="s">
        <v>54</v>
      </c>
    </row>
    <row r="1145" spans="1:1" x14ac:dyDescent="0.2">
      <c r="A1145" t="s">
        <v>54</v>
      </c>
    </row>
    <row r="1146" spans="1:1" x14ac:dyDescent="0.2">
      <c r="A1146" t="s">
        <v>54</v>
      </c>
    </row>
    <row r="1147" spans="1:1" x14ac:dyDescent="0.2">
      <c r="A1147" t="s">
        <v>54</v>
      </c>
    </row>
    <row r="1148" spans="1:1" x14ac:dyDescent="0.2">
      <c r="A1148" t="s">
        <v>54</v>
      </c>
    </row>
    <row r="1149" spans="1:1" x14ac:dyDescent="0.2">
      <c r="A1149" t="s">
        <v>54</v>
      </c>
    </row>
    <row r="1150" spans="1:1" x14ac:dyDescent="0.2">
      <c r="A1150" t="s">
        <v>54</v>
      </c>
    </row>
    <row r="1151" spans="1:1" x14ac:dyDescent="0.2">
      <c r="A1151" t="s">
        <v>54</v>
      </c>
    </row>
    <row r="1152" spans="1:1" x14ac:dyDescent="0.2">
      <c r="A1152" t="s">
        <v>54</v>
      </c>
    </row>
    <row r="1153" spans="1:1" x14ac:dyDescent="0.2">
      <c r="A1153" t="s">
        <v>54</v>
      </c>
    </row>
    <row r="1154" spans="1:1" x14ac:dyDescent="0.2">
      <c r="A1154" t="s">
        <v>53</v>
      </c>
    </row>
    <row r="1155" spans="1:1" x14ac:dyDescent="0.2">
      <c r="A1155" t="s">
        <v>53</v>
      </c>
    </row>
    <row r="1156" spans="1:1" x14ac:dyDescent="0.2">
      <c r="A1156" t="s">
        <v>53</v>
      </c>
    </row>
    <row r="1157" spans="1:1" x14ac:dyDescent="0.2">
      <c r="A1157" t="s">
        <v>53</v>
      </c>
    </row>
    <row r="1158" spans="1:1" x14ac:dyDescent="0.2">
      <c r="A1158" t="s">
        <v>53</v>
      </c>
    </row>
    <row r="1159" spans="1:1" x14ac:dyDescent="0.2">
      <c r="A1159" t="s">
        <v>53</v>
      </c>
    </row>
    <row r="1160" spans="1:1" x14ac:dyDescent="0.2">
      <c r="A1160" t="s">
        <v>53</v>
      </c>
    </row>
    <row r="1161" spans="1:1" x14ac:dyDescent="0.2">
      <c r="A1161" t="s">
        <v>53</v>
      </c>
    </row>
    <row r="1162" spans="1:1" x14ac:dyDescent="0.2">
      <c r="A1162" t="s">
        <v>53</v>
      </c>
    </row>
    <row r="1163" spans="1:1" x14ac:dyDescent="0.2">
      <c r="A1163" t="s">
        <v>53</v>
      </c>
    </row>
    <row r="1164" spans="1:1" x14ac:dyDescent="0.2">
      <c r="A1164" t="s">
        <v>53</v>
      </c>
    </row>
    <row r="1165" spans="1:1" x14ac:dyDescent="0.2">
      <c r="A1165" t="s">
        <v>53</v>
      </c>
    </row>
    <row r="1166" spans="1:1" x14ac:dyDescent="0.2">
      <c r="A1166" t="s">
        <v>53</v>
      </c>
    </row>
    <row r="1167" spans="1:1" x14ac:dyDescent="0.2">
      <c r="A1167" t="s">
        <v>53</v>
      </c>
    </row>
    <row r="1168" spans="1:1" x14ac:dyDescent="0.2">
      <c r="A1168" t="s">
        <v>53</v>
      </c>
    </row>
    <row r="1169" spans="1:1" x14ac:dyDescent="0.2">
      <c r="A1169" t="s">
        <v>53</v>
      </c>
    </row>
    <row r="1170" spans="1:1" x14ac:dyDescent="0.2">
      <c r="A1170" t="s">
        <v>53</v>
      </c>
    </row>
    <row r="1171" spans="1:1" x14ac:dyDescent="0.2">
      <c r="A1171" t="s">
        <v>53</v>
      </c>
    </row>
    <row r="1172" spans="1:1" x14ac:dyDescent="0.2">
      <c r="A1172" t="s">
        <v>53</v>
      </c>
    </row>
    <row r="1173" spans="1:1" x14ac:dyDescent="0.2">
      <c r="A1173" t="s">
        <v>53</v>
      </c>
    </row>
    <row r="1174" spans="1:1" x14ac:dyDescent="0.2">
      <c r="A1174" t="s">
        <v>53</v>
      </c>
    </row>
    <row r="1175" spans="1:1" x14ac:dyDescent="0.2">
      <c r="A1175" t="s">
        <v>53</v>
      </c>
    </row>
    <row r="1176" spans="1:1" x14ac:dyDescent="0.2">
      <c r="A1176" t="s">
        <v>53</v>
      </c>
    </row>
    <row r="1177" spans="1:1" x14ac:dyDescent="0.2">
      <c r="A1177" t="s">
        <v>53</v>
      </c>
    </row>
    <row r="1178" spans="1:1" x14ac:dyDescent="0.2">
      <c r="A1178" t="s">
        <v>53</v>
      </c>
    </row>
    <row r="1179" spans="1:1" x14ac:dyDescent="0.2">
      <c r="A1179" t="s">
        <v>53</v>
      </c>
    </row>
    <row r="1180" spans="1:1" x14ac:dyDescent="0.2">
      <c r="A1180" t="s">
        <v>53</v>
      </c>
    </row>
    <row r="1181" spans="1:1" x14ac:dyDescent="0.2">
      <c r="A1181" t="s">
        <v>53</v>
      </c>
    </row>
    <row r="1182" spans="1:1" x14ac:dyDescent="0.2">
      <c r="A1182" t="s">
        <v>53</v>
      </c>
    </row>
    <row r="1183" spans="1:1" x14ac:dyDescent="0.2">
      <c r="A1183" t="s">
        <v>53</v>
      </c>
    </row>
    <row r="1184" spans="1:1" x14ac:dyDescent="0.2">
      <c r="A1184" t="s">
        <v>53</v>
      </c>
    </row>
    <row r="1185" spans="1:1" x14ac:dyDescent="0.2">
      <c r="A1185" t="s">
        <v>53</v>
      </c>
    </row>
    <row r="1186" spans="1:1" x14ac:dyDescent="0.2">
      <c r="A1186" t="s">
        <v>53</v>
      </c>
    </row>
    <row r="1187" spans="1:1" x14ac:dyDescent="0.2">
      <c r="A1187" t="s">
        <v>53</v>
      </c>
    </row>
    <row r="1188" spans="1:1" x14ac:dyDescent="0.2">
      <c r="A1188" t="s">
        <v>53</v>
      </c>
    </row>
    <row r="1189" spans="1:1" x14ac:dyDescent="0.2">
      <c r="A1189" t="s">
        <v>53</v>
      </c>
    </row>
    <row r="1190" spans="1:1" x14ac:dyDescent="0.2">
      <c r="A1190" t="s">
        <v>53</v>
      </c>
    </row>
    <row r="1191" spans="1:1" x14ac:dyDescent="0.2">
      <c r="A1191" t="s">
        <v>53</v>
      </c>
    </row>
    <row r="1192" spans="1:1" x14ac:dyDescent="0.2">
      <c r="A1192" t="s">
        <v>53</v>
      </c>
    </row>
    <row r="1193" spans="1:1" x14ac:dyDescent="0.2">
      <c r="A1193" t="s">
        <v>53</v>
      </c>
    </row>
    <row r="1194" spans="1:1" x14ac:dyDescent="0.2">
      <c r="A1194" t="s">
        <v>53</v>
      </c>
    </row>
    <row r="1195" spans="1:1" x14ac:dyDescent="0.2">
      <c r="A1195" t="s">
        <v>53</v>
      </c>
    </row>
    <row r="1196" spans="1:1" x14ac:dyDescent="0.2">
      <c r="A1196" t="s">
        <v>53</v>
      </c>
    </row>
    <row r="1197" spans="1:1" x14ac:dyDescent="0.2">
      <c r="A1197" t="s">
        <v>53</v>
      </c>
    </row>
    <row r="1198" spans="1:1" x14ac:dyDescent="0.2">
      <c r="A1198" t="s">
        <v>53</v>
      </c>
    </row>
    <row r="1199" spans="1:1" x14ac:dyDescent="0.2">
      <c r="A1199" t="s">
        <v>53</v>
      </c>
    </row>
    <row r="1200" spans="1:1" x14ac:dyDescent="0.2">
      <c r="A1200" t="s">
        <v>53</v>
      </c>
    </row>
    <row r="1201" spans="1:1" x14ac:dyDescent="0.2">
      <c r="A1201" t="s">
        <v>53</v>
      </c>
    </row>
    <row r="1202" spans="1:1" x14ac:dyDescent="0.2">
      <c r="A1202" t="s">
        <v>56</v>
      </c>
    </row>
    <row r="1203" spans="1:1" x14ac:dyDescent="0.2">
      <c r="A1203" t="s">
        <v>56</v>
      </c>
    </row>
    <row r="1204" spans="1:1" x14ac:dyDescent="0.2">
      <c r="A1204" t="s">
        <v>56</v>
      </c>
    </row>
    <row r="1205" spans="1:1" x14ac:dyDescent="0.2">
      <c r="A1205" t="s">
        <v>56</v>
      </c>
    </row>
    <row r="1206" spans="1:1" x14ac:dyDescent="0.2">
      <c r="A1206" t="s">
        <v>56</v>
      </c>
    </row>
    <row r="1207" spans="1:1" x14ac:dyDescent="0.2">
      <c r="A1207" t="s">
        <v>56</v>
      </c>
    </row>
    <row r="1208" spans="1:1" x14ac:dyDescent="0.2">
      <c r="A1208" t="s">
        <v>56</v>
      </c>
    </row>
    <row r="1209" spans="1:1" x14ac:dyDescent="0.2">
      <c r="A1209" t="s">
        <v>56</v>
      </c>
    </row>
    <row r="1210" spans="1:1" x14ac:dyDescent="0.2">
      <c r="A1210" t="s">
        <v>56</v>
      </c>
    </row>
    <row r="1211" spans="1:1" x14ac:dyDescent="0.2">
      <c r="A1211" t="s">
        <v>56</v>
      </c>
    </row>
    <row r="1212" spans="1:1" x14ac:dyDescent="0.2">
      <c r="A1212" t="s">
        <v>56</v>
      </c>
    </row>
    <row r="1213" spans="1:1" x14ac:dyDescent="0.2">
      <c r="A1213" t="s">
        <v>56</v>
      </c>
    </row>
    <row r="1214" spans="1:1" x14ac:dyDescent="0.2">
      <c r="A1214" t="s">
        <v>56</v>
      </c>
    </row>
    <row r="1215" spans="1:1" x14ac:dyDescent="0.2">
      <c r="A1215" t="s">
        <v>56</v>
      </c>
    </row>
    <row r="1216" spans="1:1" x14ac:dyDescent="0.2">
      <c r="A1216" t="s">
        <v>56</v>
      </c>
    </row>
    <row r="1217" spans="1:1" x14ac:dyDescent="0.2">
      <c r="A1217" t="s">
        <v>56</v>
      </c>
    </row>
    <row r="1218" spans="1:1" x14ac:dyDescent="0.2">
      <c r="A1218" t="s">
        <v>56</v>
      </c>
    </row>
    <row r="1219" spans="1:1" x14ac:dyDescent="0.2">
      <c r="A1219" t="s">
        <v>56</v>
      </c>
    </row>
    <row r="1220" spans="1:1" x14ac:dyDescent="0.2">
      <c r="A1220" t="s">
        <v>56</v>
      </c>
    </row>
    <row r="1221" spans="1:1" x14ac:dyDescent="0.2">
      <c r="A1221" t="s">
        <v>56</v>
      </c>
    </row>
    <row r="1222" spans="1:1" x14ac:dyDescent="0.2">
      <c r="A1222" t="s">
        <v>56</v>
      </c>
    </row>
    <row r="1223" spans="1:1" x14ac:dyDescent="0.2">
      <c r="A1223" t="s">
        <v>56</v>
      </c>
    </row>
    <row r="1224" spans="1:1" x14ac:dyDescent="0.2">
      <c r="A1224" t="s">
        <v>56</v>
      </c>
    </row>
    <row r="1225" spans="1:1" x14ac:dyDescent="0.2">
      <c r="A1225" t="s">
        <v>56</v>
      </c>
    </row>
    <row r="1226" spans="1:1" x14ac:dyDescent="0.2">
      <c r="A1226" t="s">
        <v>56</v>
      </c>
    </row>
    <row r="1227" spans="1:1" x14ac:dyDescent="0.2">
      <c r="A1227" t="s">
        <v>56</v>
      </c>
    </row>
    <row r="1228" spans="1:1" x14ac:dyDescent="0.2">
      <c r="A1228" t="s">
        <v>56</v>
      </c>
    </row>
    <row r="1229" spans="1:1" x14ac:dyDescent="0.2">
      <c r="A1229" t="s">
        <v>56</v>
      </c>
    </row>
    <row r="1230" spans="1:1" x14ac:dyDescent="0.2">
      <c r="A1230" t="s">
        <v>56</v>
      </c>
    </row>
    <row r="1231" spans="1:1" x14ac:dyDescent="0.2">
      <c r="A1231" t="s">
        <v>56</v>
      </c>
    </row>
    <row r="1232" spans="1:1" x14ac:dyDescent="0.2">
      <c r="A1232" t="s">
        <v>56</v>
      </c>
    </row>
    <row r="1233" spans="1:1" x14ac:dyDescent="0.2">
      <c r="A1233" t="s">
        <v>56</v>
      </c>
    </row>
    <row r="1234" spans="1:1" x14ac:dyDescent="0.2">
      <c r="A1234" t="s">
        <v>56</v>
      </c>
    </row>
    <row r="1235" spans="1:1" x14ac:dyDescent="0.2">
      <c r="A1235" t="s">
        <v>56</v>
      </c>
    </row>
    <row r="1236" spans="1:1" x14ac:dyDescent="0.2">
      <c r="A1236" t="s">
        <v>56</v>
      </c>
    </row>
    <row r="1237" spans="1:1" x14ac:dyDescent="0.2">
      <c r="A1237" t="s">
        <v>56</v>
      </c>
    </row>
    <row r="1238" spans="1:1" x14ac:dyDescent="0.2">
      <c r="A1238" t="s">
        <v>56</v>
      </c>
    </row>
    <row r="1239" spans="1:1" x14ac:dyDescent="0.2">
      <c r="A1239" t="s">
        <v>56</v>
      </c>
    </row>
    <row r="1240" spans="1:1" x14ac:dyDescent="0.2">
      <c r="A1240" t="s">
        <v>56</v>
      </c>
    </row>
    <row r="1241" spans="1:1" x14ac:dyDescent="0.2">
      <c r="A1241" t="s">
        <v>56</v>
      </c>
    </row>
    <row r="1242" spans="1:1" x14ac:dyDescent="0.2">
      <c r="A1242" t="s">
        <v>56</v>
      </c>
    </row>
    <row r="1243" spans="1:1" x14ac:dyDescent="0.2">
      <c r="A1243" t="s">
        <v>56</v>
      </c>
    </row>
    <row r="1244" spans="1:1" x14ac:dyDescent="0.2">
      <c r="A1244" t="s">
        <v>56</v>
      </c>
    </row>
    <row r="1245" spans="1:1" x14ac:dyDescent="0.2">
      <c r="A1245" t="s">
        <v>56</v>
      </c>
    </row>
    <row r="1246" spans="1:1" x14ac:dyDescent="0.2">
      <c r="A1246" t="s">
        <v>56</v>
      </c>
    </row>
    <row r="1247" spans="1:1" x14ac:dyDescent="0.2">
      <c r="A1247" t="s">
        <v>56</v>
      </c>
    </row>
    <row r="1248" spans="1:1" x14ac:dyDescent="0.2">
      <c r="A1248" t="s">
        <v>56</v>
      </c>
    </row>
    <row r="1249" spans="1:1" x14ac:dyDescent="0.2">
      <c r="A1249" t="s">
        <v>56</v>
      </c>
    </row>
    <row r="1250" spans="1:1" x14ac:dyDescent="0.2">
      <c r="A1250" t="s">
        <v>57</v>
      </c>
    </row>
    <row r="1251" spans="1:1" x14ac:dyDescent="0.2">
      <c r="A1251" t="s">
        <v>57</v>
      </c>
    </row>
    <row r="1252" spans="1:1" x14ac:dyDescent="0.2">
      <c r="A1252" t="s">
        <v>57</v>
      </c>
    </row>
    <row r="1253" spans="1:1" x14ac:dyDescent="0.2">
      <c r="A1253" t="s">
        <v>57</v>
      </c>
    </row>
    <row r="1254" spans="1:1" x14ac:dyDescent="0.2">
      <c r="A1254" t="s">
        <v>57</v>
      </c>
    </row>
    <row r="1255" spans="1:1" x14ac:dyDescent="0.2">
      <c r="A1255" t="s">
        <v>57</v>
      </c>
    </row>
    <row r="1256" spans="1:1" x14ac:dyDescent="0.2">
      <c r="A1256" t="s">
        <v>57</v>
      </c>
    </row>
    <row r="1257" spans="1:1" x14ac:dyDescent="0.2">
      <c r="A1257" t="s">
        <v>57</v>
      </c>
    </row>
    <row r="1258" spans="1:1" x14ac:dyDescent="0.2">
      <c r="A1258" t="s">
        <v>57</v>
      </c>
    </row>
    <row r="1259" spans="1:1" x14ac:dyDescent="0.2">
      <c r="A1259" t="s">
        <v>57</v>
      </c>
    </row>
    <row r="1260" spans="1:1" x14ac:dyDescent="0.2">
      <c r="A1260" t="s">
        <v>57</v>
      </c>
    </row>
    <row r="1261" spans="1:1" x14ac:dyDescent="0.2">
      <c r="A1261" t="s">
        <v>57</v>
      </c>
    </row>
    <row r="1262" spans="1:1" x14ac:dyDescent="0.2">
      <c r="A1262" t="s">
        <v>57</v>
      </c>
    </row>
    <row r="1263" spans="1:1" x14ac:dyDescent="0.2">
      <c r="A1263" t="s">
        <v>57</v>
      </c>
    </row>
    <row r="1264" spans="1:1" x14ac:dyDescent="0.2">
      <c r="A1264" t="s">
        <v>57</v>
      </c>
    </row>
    <row r="1265" spans="1:1" x14ac:dyDescent="0.2">
      <c r="A1265" t="s">
        <v>57</v>
      </c>
    </row>
    <row r="1266" spans="1:1" x14ac:dyDescent="0.2">
      <c r="A1266" t="s">
        <v>57</v>
      </c>
    </row>
    <row r="1267" spans="1:1" x14ac:dyDescent="0.2">
      <c r="A1267" t="s">
        <v>57</v>
      </c>
    </row>
    <row r="1268" spans="1:1" x14ac:dyDescent="0.2">
      <c r="A1268" t="s">
        <v>57</v>
      </c>
    </row>
    <row r="1269" spans="1:1" x14ac:dyDescent="0.2">
      <c r="A1269" t="s">
        <v>57</v>
      </c>
    </row>
    <row r="1270" spans="1:1" x14ac:dyDescent="0.2">
      <c r="A1270" t="s">
        <v>57</v>
      </c>
    </row>
    <row r="1271" spans="1:1" x14ac:dyDescent="0.2">
      <c r="A1271" t="s">
        <v>57</v>
      </c>
    </row>
    <row r="1272" spans="1:1" x14ac:dyDescent="0.2">
      <c r="A1272" t="s">
        <v>57</v>
      </c>
    </row>
    <row r="1273" spans="1:1" x14ac:dyDescent="0.2">
      <c r="A1273" t="s">
        <v>57</v>
      </c>
    </row>
    <row r="1274" spans="1:1" x14ac:dyDescent="0.2">
      <c r="A1274" t="s">
        <v>57</v>
      </c>
    </row>
    <row r="1275" spans="1:1" x14ac:dyDescent="0.2">
      <c r="A1275" t="s">
        <v>57</v>
      </c>
    </row>
    <row r="1276" spans="1:1" x14ac:dyDescent="0.2">
      <c r="A1276" t="s">
        <v>57</v>
      </c>
    </row>
    <row r="1277" spans="1:1" x14ac:dyDescent="0.2">
      <c r="A1277" t="s">
        <v>57</v>
      </c>
    </row>
    <row r="1278" spans="1:1" x14ac:dyDescent="0.2">
      <c r="A1278" t="s">
        <v>57</v>
      </c>
    </row>
    <row r="1279" spans="1:1" x14ac:dyDescent="0.2">
      <c r="A1279" t="s">
        <v>57</v>
      </c>
    </row>
    <row r="1280" spans="1:1" x14ac:dyDescent="0.2">
      <c r="A1280" t="s">
        <v>57</v>
      </c>
    </row>
    <row r="1281" spans="1:1" x14ac:dyDescent="0.2">
      <c r="A1281" t="s">
        <v>57</v>
      </c>
    </row>
    <row r="1282" spans="1:1" x14ac:dyDescent="0.2">
      <c r="A1282" t="s">
        <v>57</v>
      </c>
    </row>
    <row r="1283" spans="1:1" x14ac:dyDescent="0.2">
      <c r="A1283" t="s">
        <v>57</v>
      </c>
    </row>
    <row r="1284" spans="1:1" x14ac:dyDescent="0.2">
      <c r="A1284" t="s">
        <v>57</v>
      </c>
    </row>
    <row r="1285" spans="1:1" x14ac:dyDescent="0.2">
      <c r="A1285" t="s">
        <v>57</v>
      </c>
    </row>
    <row r="1286" spans="1:1" x14ac:dyDescent="0.2">
      <c r="A1286" t="s">
        <v>57</v>
      </c>
    </row>
    <row r="1287" spans="1:1" x14ac:dyDescent="0.2">
      <c r="A1287" t="s">
        <v>57</v>
      </c>
    </row>
    <row r="1288" spans="1:1" x14ac:dyDescent="0.2">
      <c r="A1288" t="s">
        <v>57</v>
      </c>
    </row>
    <row r="1289" spans="1:1" x14ac:dyDescent="0.2">
      <c r="A1289" t="s">
        <v>57</v>
      </c>
    </row>
    <row r="1290" spans="1:1" x14ac:dyDescent="0.2">
      <c r="A1290" t="s">
        <v>57</v>
      </c>
    </row>
    <row r="1291" spans="1:1" x14ac:dyDescent="0.2">
      <c r="A1291" t="s">
        <v>57</v>
      </c>
    </row>
    <row r="1292" spans="1:1" x14ac:dyDescent="0.2">
      <c r="A1292" t="s">
        <v>57</v>
      </c>
    </row>
    <row r="1293" spans="1:1" x14ac:dyDescent="0.2">
      <c r="A1293" t="s">
        <v>57</v>
      </c>
    </row>
    <row r="1294" spans="1:1" x14ac:dyDescent="0.2">
      <c r="A1294" t="s">
        <v>57</v>
      </c>
    </row>
    <row r="1295" spans="1:1" x14ac:dyDescent="0.2">
      <c r="A1295" t="s">
        <v>57</v>
      </c>
    </row>
    <row r="1296" spans="1:1" x14ac:dyDescent="0.2">
      <c r="A1296" t="s">
        <v>57</v>
      </c>
    </row>
    <row r="1297" spans="1:1" x14ac:dyDescent="0.2">
      <c r="A1297" t="s">
        <v>57</v>
      </c>
    </row>
    <row r="1298" spans="1:1" x14ac:dyDescent="0.2">
      <c r="A1298" t="s">
        <v>58</v>
      </c>
    </row>
    <row r="1299" spans="1:1" x14ac:dyDescent="0.2">
      <c r="A1299" t="s">
        <v>58</v>
      </c>
    </row>
    <row r="1300" spans="1:1" x14ac:dyDescent="0.2">
      <c r="A1300" t="s">
        <v>58</v>
      </c>
    </row>
    <row r="1301" spans="1:1" x14ac:dyDescent="0.2">
      <c r="A1301" t="s">
        <v>58</v>
      </c>
    </row>
    <row r="1302" spans="1:1" x14ac:dyDescent="0.2">
      <c r="A1302" t="s">
        <v>58</v>
      </c>
    </row>
    <row r="1303" spans="1:1" x14ac:dyDescent="0.2">
      <c r="A1303" t="s">
        <v>58</v>
      </c>
    </row>
    <row r="1304" spans="1:1" x14ac:dyDescent="0.2">
      <c r="A1304" t="s">
        <v>58</v>
      </c>
    </row>
    <row r="1305" spans="1:1" x14ac:dyDescent="0.2">
      <c r="A1305" t="s">
        <v>58</v>
      </c>
    </row>
    <row r="1306" spans="1:1" x14ac:dyDescent="0.2">
      <c r="A1306" t="s">
        <v>58</v>
      </c>
    </row>
    <row r="1307" spans="1:1" x14ac:dyDescent="0.2">
      <c r="A1307" t="s">
        <v>58</v>
      </c>
    </row>
    <row r="1308" spans="1:1" x14ac:dyDescent="0.2">
      <c r="A1308" t="s">
        <v>58</v>
      </c>
    </row>
    <row r="1309" spans="1:1" x14ac:dyDescent="0.2">
      <c r="A1309" t="s">
        <v>58</v>
      </c>
    </row>
    <row r="1310" spans="1:1" x14ac:dyDescent="0.2">
      <c r="A1310" t="s">
        <v>58</v>
      </c>
    </row>
    <row r="1311" spans="1:1" x14ac:dyDescent="0.2">
      <c r="A1311" t="s">
        <v>58</v>
      </c>
    </row>
    <row r="1312" spans="1:1" x14ac:dyDescent="0.2">
      <c r="A1312" t="s">
        <v>58</v>
      </c>
    </row>
    <row r="1313" spans="1:1" x14ac:dyDescent="0.2">
      <c r="A1313" t="s">
        <v>58</v>
      </c>
    </row>
    <row r="1314" spans="1:1" x14ac:dyDescent="0.2">
      <c r="A1314" t="s">
        <v>58</v>
      </c>
    </row>
    <row r="1315" spans="1:1" x14ac:dyDescent="0.2">
      <c r="A1315" t="s">
        <v>58</v>
      </c>
    </row>
    <row r="1316" spans="1:1" x14ac:dyDescent="0.2">
      <c r="A1316" t="s">
        <v>58</v>
      </c>
    </row>
    <row r="1317" spans="1:1" x14ac:dyDescent="0.2">
      <c r="A1317" t="s">
        <v>58</v>
      </c>
    </row>
    <row r="1318" spans="1:1" x14ac:dyDescent="0.2">
      <c r="A1318" t="s">
        <v>58</v>
      </c>
    </row>
    <row r="1319" spans="1:1" x14ac:dyDescent="0.2">
      <c r="A1319" t="s">
        <v>58</v>
      </c>
    </row>
    <row r="1320" spans="1:1" x14ac:dyDescent="0.2">
      <c r="A1320" t="s">
        <v>58</v>
      </c>
    </row>
    <row r="1321" spans="1:1" x14ac:dyDescent="0.2">
      <c r="A1321" t="s">
        <v>58</v>
      </c>
    </row>
    <row r="1322" spans="1:1" x14ac:dyDescent="0.2">
      <c r="A1322" t="s">
        <v>58</v>
      </c>
    </row>
    <row r="1323" spans="1:1" x14ac:dyDescent="0.2">
      <c r="A1323" t="s">
        <v>58</v>
      </c>
    </row>
    <row r="1324" spans="1:1" x14ac:dyDescent="0.2">
      <c r="A1324" t="s">
        <v>58</v>
      </c>
    </row>
    <row r="1325" spans="1:1" x14ac:dyDescent="0.2">
      <c r="A1325" t="s">
        <v>58</v>
      </c>
    </row>
    <row r="1326" spans="1:1" x14ac:dyDescent="0.2">
      <c r="A1326" t="s">
        <v>58</v>
      </c>
    </row>
    <row r="1327" spans="1:1" x14ac:dyDescent="0.2">
      <c r="A1327" t="s">
        <v>58</v>
      </c>
    </row>
    <row r="1328" spans="1:1" x14ac:dyDescent="0.2">
      <c r="A1328" t="s">
        <v>58</v>
      </c>
    </row>
    <row r="1329" spans="1:1" x14ac:dyDescent="0.2">
      <c r="A1329" t="s">
        <v>58</v>
      </c>
    </row>
    <row r="1330" spans="1:1" x14ac:dyDescent="0.2">
      <c r="A1330" t="s">
        <v>58</v>
      </c>
    </row>
    <row r="1331" spans="1:1" x14ac:dyDescent="0.2">
      <c r="A1331" t="s">
        <v>58</v>
      </c>
    </row>
    <row r="1332" spans="1:1" x14ac:dyDescent="0.2">
      <c r="A1332" t="s">
        <v>58</v>
      </c>
    </row>
    <row r="1333" spans="1:1" x14ac:dyDescent="0.2">
      <c r="A1333" t="s">
        <v>58</v>
      </c>
    </row>
    <row r="1334" spans="1:1" x14ac:dyDescent="0.2">
      <c r="A1334" t="s">
        <v>58</v>
      </c>
    </row>
    <row r="1335" spans="1:1" x14ac:dyDescent="0.2">
      <c r="A1335" t="s">
        <v>58</v>
      </c>
    </row>
    <row r="1336" spans="1:1" x14ac:dyDescent="0.2">
      <c r="A1336" t="s">
        <v>58</v>
      </c>
    </row>
    <row r="1337" spans="1:1" x14ac:dyDescent="0.2">
      <c r="A1337" t="s">
        <v>58</v>
      </c>
    </row>
    <row r="1338" spans="1:1" x14ac:dyDescent="0.2">
      <c r="A1338" t="s">
        <v>58</v>
      </c>
    </row>
    <row r="1339" spans="1:1" x14ac:dyDescent="0.2">
      <c r="A1339" t="s">
        <v>58</v>
      </c>
    </row>
    <row r="1340" spans="1:1" x14ac:dyDescent="0.2">
      <c r="A1340" t="s">
        <v>58</v>
      </c>
    </row>
    <row r="1341" spans="1:1" x14ac:dyDescent="0.2">
      <c r="A1341" t="s">
        <v>58</v>
      </c>
    </row>
    <row r="1342" spans="1:1" x14ac:dyDescent="0.2">
      <c r="A1342" t="s">
        <v>58</v>
      </c>
    </row>
    <row r="1343" spans="1:1" x14ac:dyDescent="0.2">
      <c r="A1343" t="s">
        <v>58</v>
      </c>
    </row>
    <row r="1344" spans="1:1" x14ac:dyDescent="0.2">
      <c r="A1344" t="s">
        <v>58</v>
      </c>
    </row>
    <row r="1345" spans="1:1" x14ac:dyDescent="0.2">
      <c r="A1345" t="s">
        <v>58</v>
      </c>
    </row>
    <row r="1346" spans="1:1" x14ac:dyDescent="0.2">
      <c r="A1346" t="s">
        <v>59</v>
      </c>
    </row>
    <row r="1347" spans="1:1" x14ac:dyDescent="0.2">
      <c r="A1347" t="s">
        <v>59</v>
      </c>
    </row>
    <row r="1348" spans="1:1" x14ac:dyDescent="0.2">
      <c r="A1348" t="s">
        <v>59</v>
      </c>
    </row>
    <row r="1349" spans="1:1" x14ac:dyDescent="0.2">
      <c r="A1349" t="s">
        <v>59</v>
      </c>
    </row>
    <row r="1350" spans="1:1" x14ac:dyDescent="0.2">
      <c r="A1350" t="s">
        <v>59</v>
      </c>
    </row>
    <row r="1351" spans="1:1" x14ac:dyDescent="0.2">
      <c r="A1351" t="s">
        <v>59</v>
      </c>
    </row>
    <row r="1352" spans="1:1" x14ac:dyDescent="0.2">
      <c r="A1352" t="s">
        <v>59</v>
      </c>
    </row>
    <row r="1353" spans="1:1" x14ac:dyDescent="0.2">
      <c r="A1353" t="s">
        <v>59</v>
      </c>
    </row>
    <row r="1354" spans="1:1" x14ac:dyDescent="0.2">
      <c r="A1354" t="s">
        <v>59</v>
      </c>
    </row>
    <row r="1355" spans="1:1" x14ac:dyDescent="0.2">
      <c r="A1355" t="s">
        <v>59</v>
      </c>
    </row>
    <row r="1356" spans="1:1" x14ac:dyDescent="0.2">
      <c r="A1356" t="s">
        <v>59</v>
      </c>
    </row>
    <row r="1357" spans="1:1" x14ac:dyDescent="0.2">
      <c r="A1357" t="s">
        <v>59</v>
      </c>
    </row>
    <row r="1358" spans="1:1" x14ac:dyDescent="0.2">
      <c r="A1358" t="s">
        <v>59</v>
      </c>
    </row>
    <row r="1359" spans="1:1" x14ac:dyDescent="0.2">
      <c r="A1359" t="s">
        <v>59</v>
      </c>
    </row>
    <row r="1360" spans="1:1" x14ac:dyDescent="0.2">
      <c r="A1360" t="s">
        <v>59</v>
      </c>
    </row>
    <row r="1361" spans="1:1" x14ac:dyDescent="0.2">
      <c r="A1361" t="s">
        <v>59</v>
      </c>
    </row>
    <row r="1362" spans="1:1" x14ac:dyDescent="0.2">
      <c r="A1362" t="s">
        <v>59</v>
      </c>
    </row>
    <row r="1363" spans="1:1" x14ac:dyDescent="0.2">
      <c r="A1363" t="s">
        <v>59</v>
      </c>
    </row>
    <row r="1364" spans="1:1" x14ac:dyDescent="0.2">
      <c r="A1364" t="s">
        <v>59</v>
      </c>
    </row>
    <row r="1365" spans="1:1" x14ac:dyDescent="0.2">
      <c r="A1365" t="s">
        <v>59</v>
      </c>
    </row>
    <row r="1366" spans="1:1" x14ac:dyDescent="0.2">
      <c r="A1366" t="s">
        <v>59</v>
      </c>
    </row>
    <row r="1367" spans="1:1" x14ac:dyDescent="0.2">
      <c r="A1367" t="s">
        <v>59</v>
      </c>
    </row>
    <row r="1368" spans="1:1" x14ac:dyDescent="0.2">
      <c r="A1368" t="s">
        <v>59</v>
      </c>
    </row>
    <row r="1369" spans="1:1" x14ac:dyDescent="0.2">
      <c r="A1369" t="s">
        <v>59</v>
      </c>
    </row>
    <row r="1370" spans="1:1" x14ac:dyDescent="0.2">
      <c r="A1370" t="s">
        <v>59</v>
      </c>
    </row>
    <row r="1371" spans="1:1" x14ac:dyDescent="0.2">
      <c r="A1371" t="s">
        <v>59</v>
      </c>
    </row>
    <row r="1372" spans="1:1" x14ac:dyDescent="0.2">
      <c r="A1372" t="s">
        <v>59</v>
      </c>
    </row>
    <row r="1373" spans="1:1" x14ac:dyDescent="0.2">
      <c r="A1373" t="s">
        <v>59</v>
      </c>
    </row>
    <row r="1374" spans="1:1" x14ac:dyDescent="0.2">
      <c r="A1374" t="s">
        <v>59</v>
      </c>
    </row>
    <row r="1375" spans="1:1" x14ac:dyDescent="0.2">
      <c r="A1375" t="s">
        <v>59</v>
      </c>
    </row>
    <row r="1376" spans="1:1" x14ac:dyDescent="0.2">
      <c r="A1376" t="s">
        <v>59</v>
      </c>
    </row>
    <row r="1377" spans="1:1" x14ac:dyDescent="0.2">
      <c r="A1377" t="s">
        <v>59</v>
      </c>
    </row>
    <row r="1378" spans="1:1" x14ac:dyDescent="0.2">
      <c r="A1378" t="s">
        <v>59</v>
      </c>
    </row>
    <row r="1379" spans="1:1" x14ac:dyDescent="0.2">
      <c r="A1379" t="s">
        <v>59</v>
      </c>
    </row>
    <row r="1380" spans="1:1" x14ac:dyDescent="0.2">
      <c r="A1380" t="s">
        <v>59</v>
      </c>
    </row>
    <row r="1381" spans="1:1" x14ac:dyDescent="0.2">
      <c r="A1381" t="s">
        <v>59</v>
      </c>
    </row>
    <row r="1382" spans="1:1" x14ac:dyDescent="0.2">
      <c r="A1382" t="s">
        <v>59</v>
      </c>
    </row>
    <row r="1383" spans="1:1" x14ac:dyDescent="0.2">
      <c r="A1383" t="s">
        <v>59</v>
      </c>
    </row>
    <row r="1384" spans="1:1" x14ac:dyDescent="0.2">
      <c r="A1384" t="s">
        <v>59</v>
      </c>
    </row>
    <row r="1385" spans="1:1" x14ac:dyDescent="0.2">
      <c r="A1385" t="s">
        <v>59</v>
      </c>
    </row>
    <row r="1386" spans="1:1" x14ac:dyDescent="0.2">
      <c r="A1386" t="s">
        <v>59</v>
      </c>
    </row>
    <row r="1387" spans="1:1" x14ac:dyDescent="0.2">
      <c r="A1387" t="s">
        <v>59</v>
      </c>
    </row>
    <row r="1388" spans="1:1" x14ac:dyDescent="0.2">
      <c r="A1388" t="s">
        <v>59</v>
      </c>
    </row>
    <row r="1389" spans="1:1" x14ac:dyDescent="0.2">
      <c r="A1389" t="s">
        <v>59</v>
      </c>
    </row>
    <row r="1390" spans="1:1" x14ac:dyDescent="0.2">
      <c r="A1390" t="s">
        <v>59</v>
      </c>
    </row>
    <row r="1391" spans="1:1" x14ac:dyDescent="0.2">
      <c r="A1391" t="s">
        <v>59</v>
      </c>
    </row>
    <row r="1392" spans="1:1" x14ac:dyDescent="0.2">
      <c r="A1392" t="s">
        <v>59</v>
      </c>
    </row>
    <row r="1393" spans="1:1" x14ac:dyDescent="0.2">
      <c r="A1393" t="s">
        <v>59</v>
      </c>
    </row>
    <row r="1394" spans="1:1" x14ac:dyDescent="0.2">
      <c r="A1394" t="s">
        <v>60</v>
      </c>
    </row>
    <row r="1395" spans="1:1" x14ac:dyDescent="0.2">
      <c r="A1395" t="s">
        <v>60</v>
      </c>
    </row>
    <row r="1396" spans="1:1" x14ac:dyDescent="0.2">
      <c r="A1396" t="s">
        <v>60</v>
      </c>
    </row>
    <row r="1397" spans="1:1" x14ac:dyDescent="0.2">
      <c r="A1397" t="s">
        <v>60</v>
      </c>
    </row>
    <row r="1398" spans="1:1" x14ac:dyDescent="0.2">
      <c r="A1398" t="s">
        <v>60</v>
      </c>
    </row>
    <row r="1399" spans="1:1" x14ac:dyDescent="0.2">
      <c r="A1399" t="s">
        <v>60</v>
      </c>
    </row>
    <row r="1400" spans="1:1" x14ac:dyDescent="0.2">
      <c r="A1400" t="s">
        <v>60</v>
      </c>
    </row>
    <row r="1401" spans="1:1" x14ac:dyDescent="0.2">
      <c r="A1401" t="s">
        <v>60</v>
      </c>
    </row>
    <row r="1402" spans="1:1" x14ac:dyDescent="0.2">
      <c r="A1402" t="s">
        <v>60</v>
      </c>
    </row>
    <row r="1403" spans="1:1" x14ac:dyDescent="0.2">
      <c r="A1403" t="s">
        <v>60</v>
      </c>
    </row>
    <row r="1404" spans="1:1" x14ac:dyDescent="0.2">
      <c r="A1404" t="s">
        <v>60</v>
      </c>
    </row>
    <row r="1405" spans="1:1" x14ac:dyDescent="0.2">
      <c r="A1405" t="s">
        <v>60</v>
      </c>
    </row>
    <row r="1406" spans="1:1" x14ac:dyDescent="0.2">
      <c r="A1406" t="s">
        <v>60</v>
      </c>
    </row>
    <row r="1407" spans="1:1" x14ac:dyDescent="0.2">
      <c r="A1407" t="s">
        <v>60</v>
      </c>
    </row>
    <row r="1408" spans="1:1" x14ac:dyDescent="0.2">
      <c r="A1408" t="s">
        <v>60</v>
      </c>
    </row>
    <row r="1409" spans="1:1" x14ac:dyDescent="0.2">
      <c r="A1409" t="s">
        <v>60</v>
      </c>
    </row>
    <row r="1410" spans="1:1" x14ac:dyDescent="0.2">
      <c r="A1410" t="s">
        <v>60</v>
      </c>
    </row>
    <row r="1411" spans="1:1" x14ac:dyDescent="0.2">
      <c r="A1411" t="s">
        <v>60</v>
      </c>
    </row>
    <row r="1412" spans="1:1" x14ac:dyDescent="0.2">
      <c r="A1412" t="s">
        <v>60</v>
      </c>
    </row>
    <row r="1413" spans="1:1" x14ac:dyDescent="0.2">
      <c r="A1413" t="s">
        <v>60</v>
      </c>
    </row>
    <row r="1414" spans="1:1" x14ac:dyDescent="0.2">
      <c r="A1414" t="s">
        <v>60</v>
      </c>
    </row>
    <row r="1415" spans="1:1" x14ac:dyDescent="0.2">
      <c r="A1415" t="s">
        <v>60</v>
      </c>
    </row>
    <row r="1416" spans="1:1" x14ac:dyDescent="0.2">
      <c r="A1416" t="s">
        <v>60</v>
      </c>
    </row>
    <row r="1417" spans="1:1" x14ac:dyDescent="0.2">
      <c r="A1417" t="s">
        <v>60</v>
      </c>
    </row>
    <row r="1418" spans="1:1" x14ac:dyDescent="0.2">
      <c r="A1418" t="s">
        <v>60</v>
      </c>
    </row>
    <row r="1419" spans="1:1" x14ac:dyDescent="0.2">
      <c r="A1419" t="s">
        <v>60</v>
      </c>
    </row>
    <row r="1420" spans="1:1" x14ac:dyDescent="0.2">
      <c r="A1420" t="s">
        <v>60</v>
      </c>
    </row>
    <row r="1421" spans="1:1" x14ac:dyDescent="0.2">
      <c r="A1421" t="s">
        <v>60</v>
      </c>
    </row>
    <row r="1422" spans="1:1" x14ac:dyDescent="0.2">
      <c r="A1422" t="s">
        <v>60</v>
      </c>
    </row>
    <row r="1423" spans="1:1" x14ac:dyDescent="0.2">
      <c r="A1423" t="s">
        <v>60</v>
      </c>
    </row>
    <row r="1424" spans="1:1" x14ac:dyDescent="0.2">
      <c r="A1424" t="s">
        <v>60</v>
      </c>
    </row>
    <row r="1425" spans="1:1" x14ac:dyDescent="0.2">
      <c r="A1425" t="s">
        <v>60</v>
      </c>
    </row>
    <row r="1426" spans="1:1" x14ac:dyDescent="0.2">
      <c r="A1426" t="s">
        <v>60</v>
      </c>
    </row>
    <row r="1427" spans="1:1" x14ac:dyDescent="0.2">
      <c r="A1427" t="s">
        <v>60</v>
      </c>
    </row>
    <row r="1428" spans="1:1" x14ac:dyDescent="0.2">
      <c r="A1428" t="s">
        <v>60</v>
      </c>
    </row>
    <row r="1429" spans="1:1" x14ac:dyDescent="0.2">
      <c r="A1429" t="s">
        <v>60</v>
      </c>
    </row>
    <row r="1430" spans="1:1" x14ac:dyDescent="0.2">
      <c r="A1430" t="s">
        <v>60</v>
      </c>
    </row>
    <row r="1431" spans="1:1" x14ac:dyDescent="0.2">
      <c r="A1431" t="s">
        <v>60</v>
      </c>
    </row>
    <row r="1432" spans="1:1" x14ac:dyDescent="0.2">
      <c r="A1432" t="s">
        <v>60</v>
      </c>
    </row>
    <row r="1433" spans="1:1" x14ac:dyDescent="0.2">
      <c r="A1433" t="s">
        <v>60</v>
      </c>
    </row>
    <row r="1434" spans="1:1" x14ac:dyDescent="0.2">
      <c r="A1434" t="s">
        <v>60</v>
      </c>
    </row>
    <row r="1435" spans="1:1" x14ac:dyDescent="0.2">
      <c r="A1435" t="s">
        <v>60</v>
      </c>
    </row>
    <row r="1436" spans="1:1" x14ac:dyDescent="0.2">
      <c r="A1436" t="s">
        <v>60</v>
      </c>
    </row>
    <row r="1437" spans="1:1" x14ac:dyDescent="0.2">
      <c r="A1437" t="s">
        <v>60</v>
      </c>
    </row>
    <row r="1438" spans="1:1" x14ac:dyDescent="0.2">
      <c r="A1438" t="s">
        <v>60</v>
      </c>
    </row>
    <row r="1439" spans="1:1" x14ac:dyDescent="0.2">
      <c r="A1439" t="s">
        <v>60</v>
      </c>
    </row>
    <row r="1440" spans="1:1" x14ac:dyDescent="0.2">
      <c r="A1440" t="s">
        <v>60</v>
      </c>
    </row>
    <row r="1441" spans="1:1" x14ac:dyDescent="0.2">
      <c r="A1441" t="s">
        <v>60</v>
      </c>
    </row>
    <row r="1442" spans="1:1" x14ac:dyDescent="0.2">
      <c r="A1442" t="s">
        <v>55</v>
      </c>
    </row>
    <row r="1443" spans="1:1" x14ac:dyDescent="0.2">
      <c r="A1443" t="s">
        <v>55</v>
      </c>
    </row>
    <row r="1444" spans="1:1" x14ac:dyDescent="0.2">
      <c r="A1444" t="s">
        <v>55</v>
      </c>
    </row>
    <row r="1445" spans="1:1" x14ac:dyDescent="0.2">
      <c r="A1445" t="s">
        <v>55</v>
      </c>
    </row>
    <row r="1446" spans="1:1" x14ac:dyDescent="0.2">
      <c r="A1446" t="s">
        <v>55</v>
      </c>
    </row>
    <row r="1447" spans="1:1" x14ac:dyDescent="0.2">
      <c r="A1447" t="s">
        <v>55</v>
      </c>
    </row>
    <row r="1448" spans="1:1" x14ac:dyDescent="0.2">
      <c r="A1448" t="s">
        <v>55</v>
      </c>
    </row>
    <row r="1449" spans="1:1" x14ac:dyDescent="0.2">
      <c r="A1449" t="s">
        <v>55</v>
      </c>
    </row>
    <row r="1450" spans="1:1" x14ac:dyDescent="0.2">
      <c r="A1450" t="s">
        <v>55</v>
      </c>
    </row>
    <row r="1451" spans="1:1" x14ac:dyDescent="0.2">
      <c r="A1451" t="s">
        <v>55</v>
      </c>
    </row>
    <row r="1452" spans="1:1" x14ac:dyDescent="0.2">
      <c r="A1452" t="s">
        <v>55</v>
      </c>
    </row>
    <row r="1453" spans="1:1" x14ac:dyDescent="0.2">
      <c r="A1453" t="s">
        <v>55</v>
      </c>
    </row>
    <row r="1454" spans="1:1" x14ac:dyDescent="0.2">
      <c r="A1454" t="s">
        <v>55</v>
      </c>
    </row>
    <row r="1455" spans="1:1" x14ac:dyDescent="0.2">
      <c r="A1455" t="s">
        <v>55</v>
      </c>
    </row>
    <row r="1456" spans="1:1" x14ac:dyDescent="0.2">
      <c r="A1456" t="s">
        <v>55</v>
      </c>
    </row>
    <row r="1457" spans="1:1" x14ac:dyDescent="0.2">
      <c r="A1457" t="s">
        <v>55</v>
      </c>
    </row>
    <row r="1458" spans="1:1" x14ac:dyDescent="0.2">
      <c r="A1458" t="s">
        <v>55</v>
      </c>
    </row>
    <row r="1459" spans="1:1" x14ac:dyDescent="0.2">
      <c r="A1459" t="s">
        <v>55</v>
      </c>
    </row>
    <row r="1460" spans="1:1" x14ac:dyDescent="0.2">
      <c r="A1460" t="s">
        <v>55</v>
      </c>
    </row>
    <row r="1461" spans="1:1" x14ac:dyDescent="0.2">
      <c r="A1461" t="s">
        <v>55</v>
      </c>
    </row>
    <row r="1462" spans="1:1" x14ac:dyDescent="0.2">
      <c r="A1462" t="s">
        <v>55</v>
      </c>
    </row>
    <row r="1463" spans="1:1" x14ac:dyDescent="0.2">
      <c r="A1463" t="s">
        <v>55</v>
      </c>
    </row>
    <row r="1464" spans="1:1" x14ac:dyDescent="0.2">
      <c r="A1464" t="s">
        <v>55</v>
      </c>
    </row>
    <row r="1465" spans="1:1" x14ac:dyDescent="0.2">
      <c r="A1465" t="s">
        <v>55</v>
      </c>
    </row>
    <row r="1466" spans="1:1" x14ac:dyDescent="0.2">
      <c r="A1466" t="s">
        <v>55</v>
      </c>
    </row>
    <row r="1467" spans="1:1" x14ac:dyDescent="0.2">
      <c r="A1467" t="s">
        <v>55</v>
      </c>
    </row>
    <row r="1468" spans="1:1" x14ac:dyDescent="0.2">
      <c r="A1468" t="s">
        <v>55</v>
      </c>
    </row>
    <row r="1469" spans="1:1" x14ac:dyDescent="0.2">
      <c r="A1469" t="s">
        <v>55</v>
      </c>
    </row>
    <row r="1470" spans="1:1" x14ac:dyDescent="0.2">
      <c r="A1470" t="s">
        <v>55</v>
      </c>
    </row>
    <row r="1471" spans="1:1" x14ac:dyDescent="0.2">
      <c r="A1471" t="s">
        <v>55</v>
      </c>
    </row>
    <row r="1472" spans="1:1" x14ac:dyDescent="0.2">
      <c r="A1472" t="s">
        <v>55</v>
      </c>
    </row>
    <row r="1473" spans="1:1" x14ac:dyDescent="0.2">
      <c r="A1473" t="s">
        <v>55</v>
      </c>
    </row>
    <row r="1474" spans="1:1" x14ac:dyDescent="0.2">
      <c r="A1474" t="s">
        <v>55</v>
      </c>
    </row>
    <row r="1475" spans="1:1" x14ac:dyDescent="0.2">
      <c r="A1475" t="s">
        <v>55</v>
      </c>
    </row>
    <row r="1476" spans="1:1" x14ac:dyDescent="0.2">
      <c r="A1476" t="s">
        <v>55</v>
      </c>
    </row>
    <row r="1477" spans="1:1" x14ac:dyDescent="0.2">
      <c r="A1477" t="s">
        <v>55</v>
      </c>
    </row>
    <row r="1478" spans="1:1" x14ac:dyDescent="0.2">
      <c r="A1478" t="s">
        <v>55</v>
      </c>
    </row>
    <row r="1479" spans="1:1" x14ac:dyDescent="0.2">
      <c r="A1479" t="s">
        <v>55</v>
      </c>
    </row>
    <row r="1480" spans="1:1" x14ac:dyDescent="0.2">
      <c r="A1480" t="s">
        <v>55</v>
      </c>
    </row>
    <row r="1481" spans="1:1" x14ac:dyDescent="0.2">
      <c r="A1481" t="s">
        <v>55</v>
      </c>
    </row>
    <row r="1482" spans="1:1" x14ac:dyDescent="0.2">
      <c r="A1482" t="s">
        <v>55</v>
      </c>
    </row>
    <row r="1483" spans="1:1" x14ac:dyDescent="0.2">
      <c r="A1483" t="s">
        <v>55</v>
      </c>
    </row>
    <row r="1484" spans="1:1" x14ac:dyDescent="0.2">
      <c r="A1484" t="s">
        <v>55</v>
      </c>
    </row>
    <row r="1485" spans="1:1" x14ac:dyDescent="0.2">
      <c r="A1485" t="s">
        <v>55</v>
      </c>
    </row>
    <row r="1486" spans="1:1" x14ac:dyDescent="0.2">
      <c r="A1486" t="s">
        <v>55</v>
      </c>
    </row>
    <row r="1487" spans="1:1" x14ac:dyDescent="0.2">
      <c r="A1487" t="s">
        <v>55</v>
      </c>
    </row>
    <row r="1488" spans="1:1" x14ac:dyDescent="0.2">
      <c r="A1488" t="s">
        <v>55</v>
      </c>
    </row>
    <row r="1489" spans="1:1" x14ac:dyDescent="0.2">
      <c r="A1489" t="s">
        <v>51</v>
      </c>
    </row>
    <row r="1490" spans="1:1" x14ac:dyDescent="0.2">
      <c r="A1490" t="s">
        <v>51</v>
      </c>
    </row>
    <row r="1491" spans="1:1" x14ac:dyDescent="0.2">
      <c r="A1491" t="s">
        <v>51</v>
      </c>
    </row>
    <row r="1492" spans="1:1" x14ac:dyDescent="0.2">
      <c r="A1492" t="s">
        <v>51</v>
      </c>
    </row>
    <row r="1493" spans="1:1" x14ac:dyDescent="0.2">
      <c r="A1493" t="s">
        <v>51</v>
      </c>
    </row>
    <row r="1494" spans="1:1" x14ac:dyDescent="0.2">
      <c r="A1494" t="s">
        <v>51</v>
      </c>
    </row>
    <row r="1495" spans="1:1" x14ac:dyDescent="0.2">
      <c r="A1495" t="s">
        <v>51</v>
      </c>
    </row>
    <row r="1496" spans="1:1" x14ac:dyDescent="0.2">
      <c r="A1496" t="s">
        <v>51</v>
      </c>
    </row>
    <row r="1497" spans="1:1" x14ac:dyDescent="0.2">
      <c r="A1497" t="s">
        <v>51</v>
      </c>
    </row>
    <row r="1498" spans="1:1" x14ac:dyDescent="0.2">
      <c r="A1498" t="s">
        <v>51</v>
      </c>
    </row>
    <row r="1499" spans="1:1" x14ac:dyDescent="0.2">
      <c r="A1499" t="s">
        <v>51</v>
      </c>
    </row>
    <row r="1500" spans="1:1" x14ac:dyDescent="0.2">
      <c r="A1500" t="s">
        <v>51</v>
      </c>
    </row>
    <row r="1501" spans="1:1" x14ac:dyDescent="0.2">
      <c r="A1501" t="s">
        <v>51</v>
      </c>
    </row>
    <row r="1502" spans="1:1" x14ac:dyDescent="0.2">
      <c r="A1502" t="s">
        <v>51</v>
      </c>
    </row>
    <row r="1503" spans="1:1" x14ac:dyDescent="0.2">
      <c r="A1503" t="s">
        <v>51</v>
      </c>
    </row>
    <row r="1504" spans="1:1" x14ac:dyDescent="0.2">
      <c r="A1504" t="s">
        <v>51</v>
      </c>
    </row>
    <row r="1505" spans="1:1" x14ac:dyDescent="0.2">
      <c r="A1505" t="s">
        <v>51</v>
      </c>
    </row>
    <row r="1506" spans="1:1" x14ac:dyDescent="0.2">
      <c r="A1506" t="s">
        <v>51</v>
      </c>
    </row>
    <row r="1507" spans="1:1" x14ac:dyDescent="0.2">
      <c r="A1507" t="s">
        <v>51</v>
      </c>
    </row>
    <row r="1508" spans="1:1" x14ac:dyDescent="0.2">
      <c r="A1508" t="s">
        <v>51</v>
      </c>
    </row>
    <row r="1509" spans="1:1" x14ac:dyDescent="0.2">
      <c r="A1509" t="s">
        <v>51</v>
      </c>
    </row>
    <row r="1510" spans="1:1" x14ac:dyDescent="0.2">
      <c r="A1510" t="s">
        <v>51</v>
      </c>
    </row>
    <row r="1511" spans="1:1" x14ac:dyDescent="0.2">
      <c r="A1511" t="s">
        <v>51</v>
      </c>
    </row>
    <row r="1512" spans="1:1" x14ac:dyDescent="0.2">
      <c r="A1512" t="s">
        <v>51</v>
      </c>
    </row>
    <row r="1513" spans="1:1" x14ac:dyDescent="0.2">
      <c r="A1513" t="s">
        <v>51</v>
      </c>
    </row>
    <row r="1514" spans="1:1" x14ac:dyDescent="0.2">
      <c r="A1514" t="s">
        <v>51</v>
      </c>
    </row>
    <row r="1515" spans="1:1" x14ac:dyDescent="0.2">
      <c r="A1515" t="s">
        <v>51</v>
      </c>
    </row>
    <row r="1516" spans="1:1" x14ac:dyDescent="0.2">
      <c r="A1516" t="s">
        <v>51</v>
      </c>
    </row>
    <row r="1517" spans="1:1" x14ac:dyDescent="0.2">
      <c r="A1517" t="s">
        <v>51</v>
      </c>
    </row>
    <row r="1518" spans="1:1" x14ac:dyDescent="0.2">
      <c r="A1518" t="s">
        <v>51</v>
      </c>
    </row>
    <row r="1519" spans="1:1" x14ac:dyDescent="0.2">
      <c r="A1519" t="s">
        <v>51</v>
      </c>
    </row>
    <row r="1520" spans="1:1" x14ac:dyDescent="0.2">
      <c r="A1520" t="s">
        <v>51</v>
      </c>
    </row>
    <row r="1521" spans="1:1" x14ac:dyDescent="0.2">
      <c r="A1521" t="s">
        <v>51</v>
      </c>
    </row>
    <row r="1522" spans="1:1" x14ac:dyDescent="0.2">
      <c r="A1522" t="s">
        <v>51</v>
      </c>
    </row>
    <row r="1523" spans="1:1" x14ac:dyDescent="0.2">
      <c r="A1523" t="s">
        <v>51</v>
      </c>
    </row>
    <row r="1524" spans="1:1" x14ac:dyDescent="0.2">
      <c r="A1524" t="s">
        <v>51</v>
      </c>
    </row>
    <row r="1525" spans="1:1" x14ac:dyDescent="0.2">
      <c r="A1525" t="s">
        <v>51</v>
      </c>
    </row>
    <row r="1526" spans="1:1" x14ac:dyDescent="0.2">
      <c r="A1526" t="s">
        <v>51</v>
      </c>
    </row>
    <row r="1527" spans="1:1" x14ac:dyDescent="0.2">
      <c r="A1527" t="s">
        <v>51</v>
      </c>
    </row>
    <row r="1528" spans="1:1" x14ac:dyDescent="0.2">
      <c r="A1528" t="s">
        <v>51</v>
      </c>
    </row>
    <row r="1529" spans="1:1" x14ac:dyDescent="0.2">
      <c r="A1529" t="s">
        <v>51</v>
      </c>
    </row>
    <row r="1530" spans="1:1" x14ac:dyDescent="0.2">
      <c r="A1530" t="s">
        <v>51</v>
      </c>
    </row>
    <row r="1531" spans="1:1" x14ac:dyDescent="0.2">
      <c r="A1531" t="s">
        <v>51</v>
      </c>
    </row>
    <row r="1532" spans="1:1" x14ac:dyDescent="0.2">
      <c r="A1532" t="s">
        <v>51</v>
      </c>
    </row>
    <row r="1533" spans="1:1" x14ac:dyDescent="0.2">
      <c r="A1533" t="s">
        <v>51</v>
      </c>
    </row>
    <row r="1534" spans="1:1" x14ac:dyDescent="0.2">
      <c r="A1534" t="s">
        <v>51</v>
      </c>
    </row>
    <row r="1535" spans="1:1" x14ac:dyDescent="0.2">
      <c r="A1535" t="s">
        <v>51</v>
      </c>
    </row>
    <row r="1536" spans="1:1" x14ac:dyDescent="0.2">
      <c r="A1536" t="s">
        <v>52</v>
      </c>
    </row>
    <row r="1537" spans="1:1" x14ac:dyDescent="0.2">
      <c r="A1537" t="s">
        <v>52</v>
      </c>
    </row>
    <row r="1538" spans="1:1" x14ac:dyDescent="0.2">
      <c r="A1538" t="s">
        <v>52</v>
      </c>
    </row>
    <row r="1539" spans="1:1" x14ac:dyDescent="0.2">
      <c r="A1539" t="s">
        <v>52</v>
      </c>
    </row>
    <row r="1540" spans="1:1" x14ac:dyDescent="0.2">
      <c r="A1540" t="s">
        <v>52</v>
      </c>
    </row>
    <row r="1541" spans="1:1" x14ac:dyDescent="0.2">
      <c r="A1541" t="s">
        <v>52</v>
      </c>
    </row>
    <row r="1542" spans="1:1" x14ac:dyDescent="0.2">
      <c r="A1542" t="s">
        <v>52</v>
      </c>
    </row>
    <row r="1543" spans="1:1" x14ac:dyDescent="0.2">
      <c r="A1543" t="s">
        <v>52</v>
      </c>
    </row>
    <row r="1544" spans="1:1" x14ac:dyDescent="0.2">
      <c r="A1544" t="s">
        <v>52</v>
      </c>
    </row>
    <row r="1545" spans="1:1" x14ac:dyDescent="0.2">
      <c r="A1545" t="s">
        <v>52</v>
      </c>
    </row>
    <row r="1546" spans="1:1" x14ac:dyDescent="0.2">
      <c r="A1546" t="s">
        <v>52</v>
      </c>
    </row>
    <row r="1547" spans="1:1" x14ac:dyDescent="0.2">
      <c r="A1547" t="s">
        <v>52</v>
      </c>
    </row>
    <row r="1548" spans="1:1" x14ac:dyDescent="0.2">
      <c r="A1548" t="s">
        <v>52</v>
      </c>
    </row>
    <row r="1549" spans="1:1" x14ac:dyDescent="0.2">
      <c r="A1549" t="s">
        <v>52</v>
      </c>
    </row>
    <row r="1550" spans="1:1" x14ac:dyDescent="0.2">
      <c r="A1550" t="s">
        <v>52</v>
      </c>
    </row>
    <row r="1551" spans="1:1" x14ac:dyDescent="0.2">
      <c r="A1551" t="s">
        <v>52</v>
      </c>
    </row>
    <row r="1552" spans="1:1" x14ac:dyDescent="0.2">
      <c r="A1552" t="s">
        <v>52</v>
      </c>
    </row>
    <row r="1553" spans="1:1" x14ac:dyDescent="0.2">
      <c r="A1553" t="s">
        <v>52</v>
      </c>
    </row>
    <row r="1554" spans="1:1" x14ac:dyDescent="0.2">
      <c r="A1554" t="s">
        <v>52</v>
      </c>
    </row>
    <row r="1555" spans="1:1" x14ac:dyDescent="0.2">
      <c r="A1555" t="s">
        <v>52</v>
      </c>
    </row>
    <row r="1556" spans="1:1" x14ac:dyDescent="0.2">
      <c r="A1556" t="s">
        <v>52</v>
      </c>
    </row>
    <row r="1557" spans="1:1" x14ac:dyDescent="0.2">
      <c r="A1557" t="s">
        <v>52</v>
      </c>
    </row>
    <row r="1558" spans="1:1" x14ac:dyDescent="0.2">
      <c r="A1558" t="s">
        <v>52</v>
      </c>
    </row>
    <row r="1559" spans="1:1" x14ac:dyDescent="0.2">
      <c r="A1559" t="s">
        <v>52</v>
      </c>
    </row>
    <row r="1560" spans="1:1" x14ac:dyDescent="0.2">
      <c r="A1560" t="s">
        <v>52</v>
      </c>
    </row>
    <row r="1561" spans="1:1" x14ac:dyDescent="0.2">
      <c r="A1561" t="s">
        <v>52</v>
      </c>
    </row>
    <row r="1562" spans="1:1" x14ac:dyDescent="0.2">
      <c r="A1562" t="s">
        <v>52</v>
      </c>
    </row>
    <row r="1563" spans="1:1" x14ac:dyDescent="0.2">
      <c r="A1563" t="s">
        <v>52</v>
      </c>
    </row>
    <row r="1564" spans="1:1" x14ac:dyDescent="0.2">
      <c r="A1564" t="s">
        <v>52</v>
      </c>
    </row>
    <row r="1565" spans="1:1" x14ac:dyDescent="0.2">
      <c r="A1565" t="s">
        <v>52</v>
      </c>
    </row>
    <row r="1566" spans="1:1" x14ac:dyDescent="0.2">
      <c r="A1566" t="s">
        <v>52</v>
      </c>
    </row>
    <row r="1567" spans="1:1" x14ac:dyDescent="0.2">
      <c r="A1567" t="s">
        <v>52</v>
      </c>
    </row>
    <row r="1568" spans="1:1" x14ac:dyDescent="0.2">
      <c r="A1568" t="s">
        <v>52</v>
      </c>
    </row>
    <row r="1569" spans="1:1" x14ac:dyDescent="0.2">
      <c r="A1569" t="s">
        <v>52</v>
      </c>
    </row>
    <row r="1570" spans="1:1" x14ac:dyDescent="0.2">
      <c r="A1570" t="s">
        <v>52</v>
      </c>
    </row>
    <row r="1571" spans="1:1" x14ac:dyDescent="0.2">
      <c r="A1571" t="s">
        <v>52</v>
      </c>
    </row>
    <row r="1572" spans="1:1" x14ac:dyDescent="0.2">
      <c r="A1572" t="s">
        <v>52</v>
      </c>
    </row>
    <row r="1573" spans="1:1" x14ac:dyDescent="0.2">
      <c r="A1573" t="s">
        <v>52</v>
      </c>
    </row>
    <row r="1574" spans="1:1" x14ac:dyDescent="0.2">
      <c r="A1574" t="s">
        <v>52</v>
      </c>
    </row>
    <row r="1575" spans="1:1" x14ac:dyDescent="0.2">
      <c r="A1575" t="s">
        <v>52</v>
      </c>
    </row>
    <row r="1576" spans="1:1" x14ac:dyDescent="0.2">
      <c r="A1576" t="s">
        <v>52</v>
      </c>
    </row>
    <row r="1577" spans="1:1" x14ac:dyDescent="0.2">
      <c r="A1577" t="s">
        <v>52</v>
      </c>
    </row>
    <row r="1578" spans="1:1" x14ac:dyDescent="0.2">
      <c r="A1578" t="s">
        <v>52</v>
      </c>
    </row>
    <row r="1579" spans="1:1" x14ac:dyDescent="0.2">
      <c r="A1579" t="s">
        <v>52</v>
      </c>
    </row>
    <row r="1580" spans="1:1" x14ac:dyDescent="0.2">
      <c r="A1580" t="s">
        <v>52</v>
      </c>
    </row>
    <row r="1581" spans="1:1" x14ac:dyDescent="0.2">
      <c r="A1581" t="s">
        <v>52</v>
      </c>
    </row>
    <row r="1582" spans="1:1" x14ac:dyDescent="0.2">
      <c r="A1582" t="s">
        <v>52</v>
      </c>
    </row>
    <row r="1583" spans="1:1" x14ac:dyDescent="0.2">
      <c r="A1583" t="s">
        <v>52</v>
      </c>
    </row>
    <row r="1584" spans="1:1" x14ac:dyDescent="0.2">
      <c r="A1584" t="s">
        <v>54</v>
      </c>
    </row>
    <row r="1585" spans="1:1" x14ac:dyDescent="0.2">
      <c r="A1585" t="s">
        <v>54</v>
      </c>
    </row>
    <row r="1586" spans="1:1" x14ac:dyDescent="0.2">
      <c r="A1586" t="s">
        <v>54</v>
      </c>
    </row>
    <row r="1587" spans="1:1" x14ac:dyDescent="0.2">
      <c r="A1587" t="s">
        <v>54</v>
      </c>
    </row>
    <row r="1588" spans="1:1" x14ac:dyDescent="0.2">
      <c r="A1588" t="s">
        <v>54</v>
      </c>
    </row>
    <row r="1589" spans="1:1" x14ac:dyDescent="0.2">
      <c r="A1589" t="s">
        <v>54</v>
      </c>
    </row>
    <row r="1590" spans="1:1" x14ac:dyDescent="0.2">
      <c r="A1590" t="s">
        <v>54</v>
      </c>
    </row>
    <row r="1591" spans="1:1" x14ac:dyDescent="0.2">
      <c r="A1591" t="s">
        <v>54</v>
      </c>
    </row>
    <row r="1592" spans="1:1" x14ac:dyDescent="0.2">
      <c r="A1592" t="s">
        <v>54</v>
      </c>
    </row>
    <row r="1593" spans="1:1" x14ac:dyDescent="0.2">
      <c r="A1593" t="s">
        <v>54</v>
      </c>
    </row>
    <row r="1594" spans="1:1" x14ac:dyDescent="0.2">
      <c r="A1594" t="s">
        <v>54</v>
      </c>
    </row>
    <row r="1595" spans="1:1" x14ac:dyDescent="0.2">
      <c r="A1595" t="s">
        <v>54</v>
      </c>
    </row>
    <row r="1596" spans="1:1" x14ac:dyDescent="0.2">
      <c r="A1596" t="s">
        <v>54</v>
      </c>
    </row>
    <row r="1597" spans="1:1" x14ac:dyDescent="0.2">
      <c r="A1597" t="s">
        <v>54</v>
      </c>
    </row>
    <row r="1598" spans="1:1" x14ac:dyDescent="0.2">
      <c r="A1598" t="s">
        <v>54</v>
      </c>
    </row>
    <row r="1599" spans="1:1" x14ac:dyDescent="0.2">
      <c r="A1599" t="s">
        <v>54</v>
      </c>
    </row>
    <row r="1600" spans="1:1" x14ac:dyDescent="0.2">
      <c r="A1600" t="s">
        <v>54</v>
      </c>
    </row>
    <row r="1601" spans="1:1" x14ac:dyDescent="0.2">
      <c r="A1601" t="s">
        <v>54</v>
      </c>
    </row>
    <row r="1602" spans="1:1" x14ac:dyDescent="0.2">
      <c r="A1602" t="s">
        <v>54</v>
      </c>
    </row>
    <row r="1603" spans="1:1" x14ac:dyDescent="0.2">
      <c r="A1603" t="s">
        <v>54</v>
      </c>
    </row>
    <row r="1604" spans="1:1" x14ac:dyDescent="0.2">
      <c r="A1604" t="s">
        <v>54</v>
      </c>
    </row>
    <row r="1605" spans="1:1" x14ac:dyDescent="0.2">
      <c r="A1605" t="s">
        <v>54</v>
      </c>
    </row>
    <row r="1606" spans="1:1" x14ac:dyDescent="0.2">
      <c r="A1606" t="s">
        <v>54</v>
      </c>
    </row>
    <row r="1607" spans="1:1" x14ac:dyDescent="0.2">
      <c r="A1607" t="s">
        <v>54</v>
      </c>
    </row>
    <row r="1608" spans="1:1" x14ac:dyDescent="0.2">
      <c r="A1608" t="s">
        <v>54</v>
      </c>
    </row>
    <row r="1609" spans="1:1" x14ac:dyDescent="0.2">
      <c r="A1609" t="s">
        <v>54</v>
      </c>
    </row>
    <row r="1610" spans="1:1" x14ac:dyDescent="0.2">
      <c r="A1610" t="s">
        <v>54</v>
      </c>
    </row>
    <row r="1611" spans="1:1" x14ac:dyDescent="0.2">
      <c r="A1611" t="s">
        <v>54</v>
      </c>
    </row>
    <row r="1612" spans="1:1" x14ac:dyDescent="0.2">
      <c r="A1612" t="s">
        <v>54</v>
      </c>
    </row>
    <row r="1613" spans="1:1" x14ac:dyDescent="0.2">
      <c r="A1613" t="s">
        <v>54</v>
      </c>
    </row>
    <row r="1614" spans="1:1" x14ac:dyDescent="0.2">
      <c r="A1614" t="s">
        <v>54</v>
      </c>
    </row>
    <row r="1615" spans="1:1" x14ac:dyDescent="0.2">
      <c r="A1615" t="s">
        <v>54</v>
      </c>
    </row>
    <row r="1616" spans="1:1" x14ac:dyDescent="0.2">
      <c r="A1616" t="s">
        <v>54</v>
      </c>
    </row>
    <row r="1617" spans="1:1" x14ac:dyDescent="0.2">
      <c r="A1617" t="s">
        <v>54</v>
      </c>
    </row>
    <row r="1618" spans="1:1" x14ac:dyDescent="0.2">
      <c r="A1618" t="s">
        <v>54</v>
      </c>
    </row>
    <row r="1619" spans="1:1" x14ac:dyDescent="0.2">
      <c r="A1619" t="s">
        <v>54</v>
      </c>
    </row>
    <row r="1620" spans="1:1" x14ac:dyDescent="0.2">
      <c r="A1620" t="s">
        <v>54</v>
      </c>
    </row>
    <row r="1621" spans="1:1" x14ac:dyDescent="0.2">
      <c r="A1621" t="s">
        <v>54</v>
      </c>
    </row>
    <row r="1622" spans="1:1" x14ac:dyDescent="0.2">
      <c r="A1622" t="s">
        <v>54</v>
      </c>
    </row>
    <row r="1623" spans="1:1" x14ac:dyDescent="0.2">
      <c r="A1623" t="s">
        <v>54</v>
      </c>
    </row>
    <row r="1624" spans="1:1" x14ac:dyDescent="0.2">
      <c r="A1624" t="s">
        <v>54</v>
      </c>
    </row>
    <row r="1625" spans="1:1" x14ac:dyDescent="0.2">
      <c r="A1625" t="s">
        <v>54</v>
      </c>
    </row>
    <row r="1626" spans="1:1" x14ac:dyDescent="0.2">
      <c r="A1626" t="s">
        <v>54</v>
      </c>
    </row>
    <row r="1627" spans="1:1" x14ac:dyDescent="0.2">
      <c r="A1627" t="s">
        <v>54</v>
      </c>
    </row>
    <row r="1628" spans="1:1" x14ac:dyDescent="0.2">
      <c r="A1628" t="s">
        <v>54</v>
      </c>
    </row>
    <row r="1629" spans="1:1" x14ac:dyDescent="0.2">
      <c r="A1629" t="s">
        <v>54</v>
      </c>
    </row>
    <row r="1630" spans="1:1" x14ac:dyDescent="0.2">
      <c r="A1630" t="s">
        <v>54</v>
      </c>
    </row>
    <row r="1631" spans="1:1" x14ac:dyDescent="0.2">
      <c r="A1631" t="s">
        <v>54</v>
      </c>
    </row>
    <row r="1632" spans="1:1" x14ac:dyDescent="0.2">
      <c r="A1632" t="s">
        <v>53</v>
      </c>
    </row>
    <row r="1633" spans="1:1" x14ac:dyDescent="0.2">
      <c r="A1633" t="s">
        <v>53</v>
      </c>
    </row>
    <row r="1634" spans="1:1" x14ac:dyDescent="0.2">
      <c r="A1634" t="s">
        <v>53</v>
      </c>
    </row>
    <row r="1635" spans="1:1" x14ac:dyDescent="0.2">
      <c r="A1635" t="s">
        <v>53</v>
      </c>
    </row>
    <row r="1636" spans="1:1" x14ac:dyDescent="0.2">
      <c r="A1636" t="s">
        <v>53</v>
      </c>
    </row>
    <row r="1637" spans="1:1" x14ac:dyDescent="0.2">
      <c r="A1637" t="s">
        <v>53</v>
      </c>
    </row>
    <row r="1638" spans="1:1" x14ac:dyDescent="0.2">
      <c r="A1638" t="s">
        <v>53</v>
      </c>
    </row>
    <row r="1639" spans="1:1" x14ac:dyDescent="0.2">
      <c r="A1639" t="s">
        <v>53</v>
      </c>
    </row>
    <row r="1640" spans="1:1" x14ac:dyDescent="0.2">
      <c r="A1640" t="s">
        <v>53</v>
      </c>
    </row>
    <row r="1641" spans="1:1" x14ac:dyDescent="0.2">
      <c r="A1641" t="s">
        <v>53</v>
      </c>
    </row>
    <row r="1642" spans="1:1" x14ac:dyDescent="0.2">
      <c r="A1642" t="s">
        <v>53</v>
      </c>
    </row>
    <row r="1643" spans="1:1" x14ac:dyDescent="0.2">
      <c r="A1643" t="s">
        <v>53</v>
      </c>
    </row>
    <row r="1644" spans="1:1" x14ac:dyDescent="0.2">
      <c r="A1644" t="s">
        <v>53</v>
      </c>
    </row>
    <row r="1645" spans="1:1" x14ac:dyDescent="0.2">
      <c r="A1645" t="s">
        <v>53</v>
      </c>
    </row>
    <row r="1646" spans="1:1" x14ac:dyDescent="0.2">
      <c r="A1646" t="s">
        <v>53</v>
      </c>
    </row>
    <row r="1647" spans="1:1" x14ac:dyDescent="0.2">
      <c r="A1647" t="s">
        <v>53</v>
      </c>
    </row>
    <row r="1648" spans="1:1" x14ac:dyDescent="0.2">
      <c r="A1648" t="s">
        <v>53</v>
      </c>
    </row>
    <row r="1649" spans="1:1" x14ac:dyDescent="0.2">
      <c r="A1649" t="s">
        <v>53</v>
      </c>
    </row>
    <row r="1650" spans="1:1" x14ac:dyDescent="0.2">
      <c r="A1650" t="s">
        <v>53</v>
      </c>
    </row>
    <row r="1651" spans="1:1" x14ac:dyDescent="0.2">
      <c r="A1651" t="s">
        <v>53</v>
      </c>
    </row>
    <row r="1652" spans="1:1" x14ac:dyDescent="0.2">
      <c r="A1652" t="s">
        <v>53</v>
      </c>
    </row>
    <row r="1653" spans="1:1" x14ac:dyDescent="0.2">
      <c r="A1653" t="s">
        <v>53</v>
      </c>
    </row>
    <row r="1654" spans="1:1" x14ac:dyDescent="0.2">
      <c r="A1654" t="s">
        <v>53</v>
      </c>
    </row>
    <row r="1655" spans="1:1" x14ac:dyDescent="0.2">
      <c r="A1655" t="s">
        <v>53</v>
      </c>
    </row>
    <row r="1656" spans="1:1" x14ac:dyDescent="0.2">
      <c r="A1656" t="s">
        <v>53</v>
      </c>
    </row>
    <row r="1657" spans="1:1" x14ac:dyDescent="0.2">
      <c r="A1657" t="s">
        <v>53</v>
      </c>
    </row>
    <row r="1658" spans="1:1" x14ac:dyDescent="0.2">
      <c r="A1658" t="s">
        <v>53</v>
      </c>
    </row>
    <row r="1659" spans="1:1" x14ac:dyDescent="0.2">
      <c r="A1659" t="s">
        <v>53</v>
      </c>
    </row>
    <row r="1660" spans="1:1" x14ac:dyDescent="0.2">
      <c r="A1660" t="s">
        <v>53</v>
      </c>
    </row>
    <row r="1661" spans="1:1" x14ac:dyDescent="0.2">
      <c r="A1661" t="s">
        <v>53</v>
      </c>
    </row>
    <row r="1662" spans="1:1" x14ac:dyDescent="0.2">
      <c r="A1662" t="s">
        <v>53</v>
      </c>
    </row>
    <row r="1663" spans="1:1" x14ac:dyDescent="0.2">
      <c r="A1663" t="s">
        <v>53</v>
      </c>
    </row>
    <row r="1664" spans="1:1" x14ac:dyDescent="0.2">
      <c r="A1664" t="s">
        <v>53</v>
      </c>
    </row>
    <row r="1665" spans="1:1" x14ac:dyDescent="0.2">
      <c r="A1665" t="s">
        <v>53</v>
      </c>
    </row>
    <row r="1666" spans="1:1" x14ac:dyDescent="0.2">
      <c r="A1666" t="s">
        <v>53</v>
      </c>
    </row>
    <row r="1667" spans="1:1" x14ac:dyDescent="0.2">
      <c r="A1667" t="s">
        <v>53</v>
      </c>
    </row>
    <row r="1668" spans="1:1" x14ac:dyDescent="0.2">
      <c r="A1668" t="s">
        <v>53</v>
      </c>
    </row>
    <row r="1669" spans="1:1" x14ac:dyDescent="0.2">
      <c r="A1669" t="s">
        <v>53</v>
      </c>
    </row>
    <row r="1670" spans="1:1" x14ac:dyDescent="0.2">
      <c r="A1670" t="s">
        <v>53</v>
      </c>
    </row>
    <row r="1671" spans="1:1" x14ac:dyDescent="0.2">
      <c r="A1671" t="s">
        <v>53</v>
      </c>
    </row>
    <row r="1672" spans="1:1" x14ac:dyDescent="0.2">
      <c r="A1672" t="s">
        <v>53</v>
      </c>
    </row>
    <row r="1673" spans="1:1" x14ac:dyDescent="0.2">
      <c r="A1673" t="s">
        <v>53</v>
      </c>
    </row>
    <row r="1674" spans="1:1" x14ac:dyDescent="0.2">
      <c r="A1674" t="s">
        <v>53</v>
      </c>
    </row>
    <row r="1675" spans="1:1" x14ac:dyDescent="0.2">
      <c r="A1675" t="s">
        <v>53</v>
      </c>
    </row>
    <row r="1676" spans="1:1" x14ac:dyDescent="0.2">
      <c r="A1676" t="s">
        <v>53</v>
      </c>
    </row>
    <row r="1677" spans="1:1" x14ac:dyDescent="0.2">
      <c r="A1677" t="s">
        <v>53</v>
      </c>
    </row>
    <row r="1678" spans="1:1" x14ac:dyDescent="0.2">
      <c r="A1678" t="s">
        <v>53</v>
      </c>
    </row>
    <row r="1679" spans="1:1" x14ac:dyDescent="0.2">
      <c r="A1679" t="s">
        <v>53</v>
      </c>
    </row>
    <row r="1680" spans="1:1" x14ac:dyDescent="0.2">
      <c r="A1680" t="s">
        <v>56</v>
      </c>
    </row>
    <row r="1681" spans="1:1" x14ac:dyDescent="0.2">
      <c r="A1681" t="s">
        <v>56</v>
      </c>
    </row>
    <row r="1682" spans="1:1" x14ac:dyDescent="0.2">
      <c r="A1682" t="s">
        <v>56</v>
      </c>
    </row>
    <row r="1683" spans="1:1" x14ac:dyDescent="0.2">
      <c r="A1683" t="s">
        <v>56</v>
      </c>
    </row>
    <row r="1684" spans="1:1" x14ac:dyDescent="0.2">
      <c r="A1684" t="s">
        <v>56</v>
      </c>
    </row>
    <row r="1685" spans="1:1" x14ac:dyDescent="0.2">
      <c r="A1685" t="s">
        <v>56</v>
      </c>
    </row>
    <row r="1686" spans="1:1" x14ac:dyDescent="0.2">
      <c r="A1686" t="s">
        <v>56</v>
      </c>
    </row>
    <row r="1687" spans="1:1" x14ac:dyDescent="0.2">
      <c r="A1687" t="s">
        <v>56</v>
      </c>
    </row>
    <row r="1688" spans="1:1" x14ac:dyDescent="0.2">
      <c r="A1688" t="s">
        <v>56</v>
      </c>
    </row>
    <row r="1689" spans="1:1" x14ac:dyDescent="0.2">
      <c r="A1689" t="s">
        <v>56</v>
      </c>
    </row>
    <row r="1690" spans="1:1" x14ac:dyDescent="0.2">
      <c r="A1690" t="s">
        <v>56</v>
      </c>
    </row>
    <row r="1691" spans="1:1" x14ac:dyDescent="0.2">
      <c r="A1691" t="s">
        <v>56</v>
      </c>
    </row>
    <row r="1692" spans="1:1" x14ac:dyDescent="0.2">
      <c r="A1692" t="s">
        <v>56</v>
      </c>
    </row>
    <row r="1693" spans="1:1" x14ac:dyDescent="0.2">
      <c r="A1693" t="s">
        <v>56</v>
      </c>
    </row>
    <row r="1694" spans="1:1" x14ac:dyDescent="0.2">
      <c r="A1694" t="s">
        <v>56</v>
      </c>
    </row>
    <row r="1695" spans="1:1" x14ac:dyDescent="0.2">
      <c r="A1695" t="s">
        <v>56</v>
      </c>
    </row>
    <row r="1696" spans="1:1" x14ac:dyDescent="0.2">
      <c r="A1696" t="s">
        <v>56</v>
      </c>
    </row>
    <row r="1697" spans="1:1" x14ac:dyDescent="0.2">
      <c r="A1697" t="s">
        <v>56</v>
      </c>
    </row>
    <row r="1698" spans="1:1" x14ac:dyDescent="0.2">
      <c r="A1698" t="s">
        <v>56</v>
      </c>
    </row>
    <row r="1699" spans="1:1" x14ac:dyDescent="0.2">
      <c r="A1699" t="s">
        <v>56</v>
      </c>
    </row>
    <row r="1700" spans="1:1" x14ac:dyDescent="0.2">
      <c r="A1700" t="s">
        <v>56</v>
      </c>
    </row>
    <row r="1701" spans="1:1" x14ac:dyDescent="0.2">
      <c r="A1701" t="s">
        <v>56</v>
      </c>
    </row>
    <row r="1702" spans="1:1" x14ac:dyDescent="0.2">
      <c r="A1702" t="s">
        <v>56</v>
      </c>
    </row>
    <row r="1703" spans="1:1" x14ac:dyDescent="0.2">
      <c r="A1703" t="s">
        <v>56</v>
      </c>
    </row>
    <row r="1704" spans="1:1" x14ac:dyDescent="0.2">
      <c r="A1704" t="s">
        <v>56</v>
      </c>
    </row>
    <row r="1705" spans="1:1" x14ac:dyDescent="0.2">
      <c r="A1705" t="s">
        <v>56</v>
      </c>
    </row>
    <row r="1706" spans="1:1" x14ac:dyDescent="0.2">
      <c r="A1706" t="s">
        <v>56</v>
      </c>
    </row>
    <row r="1707" spans="1:1" x14ac:dyDescent="0.2">
      <c r="A1707" t="s">
        <v>56</v>
      </c>
    </row>
    <row r="1708" spans="1:1" x14ac:dyDescent="0.2">
      <c r="A1708" t="s">
        <v>56</v>
      </c>
    </row>
    <row r="1709" spans="1:1" x14ac:dyDescent="0.2">
      <c r="A1709" t="s">
        <v>56</v>
      </c>
    </row>
    <row r="1710" spans="1:1" x14ac:dyDescent="0.2">
      <c r="A1710" t="s">
        <v>56</v>
      </c>
    </row>
    <row r="1711" spans="1:1" x14ac:dyDescent="0.2">
      <c r="A1711" t="s">
        <v>56</v>
      </c>
    </row>
    <row r="1712" spans="1:1" x14ac:dyDescent="0.2">
      <c r="A1712" t="s">
        <v>56</v>
      </c>
    </row>
    <row r="1713" spans="1:1" x14ac:dyDescent="0.2">
      <c r="A1713" t="s">
        <v>56</v>
      </c>
    </row>
    <row r="1714" spans="1:1" x14ac:dyDescent="0.2">
      <c r="A1714" t="s">
        <v>56</v>
      </c>
    </row>
    <row r="1715" spans="1:1" x14ac:dyDescent="0.2">
      <c r="A1715" t="s">
        <v>56</v>
      </c>
    </row>
    <row r="1716" spans="1:1" x14ac:dyDescent="0.2">
      <c r="A1716" t="s">
        <v>56</v>
      </c>
    </row>
    <row r="1717" spans="1:1" x14ac:dyDescent="0.2">
      <c r="A1717" t="s">
        <v>56</v>
      </c>
    </row>
    <row r="1718" spans="1:1" x14ac:dyDescent="0.2">
      <c r="A1718" t="s">
        <v>56</v>
      </c>
    </row>
    <row r="1719" spans="1:1" x14ac:dyDescent="0.2">
      <c r="A1719" t="s">
        <v>56</v>
      </c>
    </row>
    <row r="1720" spans="1:1" x14ac:dyDescent="0.2">
      <c r="A1720" t="s">
        <v>56</v>
      </c>
    </row>
    <row r="1721" spans="1:1" x14ac:dyDescent="0.2">
      <c r="A1721" t="s">
        <v>56</v>
      </c>
    </row>
    <row r="1722" spans="1:1" x14ac:dyDescent="0.2">
      <c r="A1722" t="s">
        <v>56</v>
      </c>
    </row>
    <row r="1723" spans="1:1" x14ac:dyDescent="0.2">
      <c r="A1723" t="s">
        <v>56</v>
      </c>
    </row>
    <row r="1724" spans="1:1" x14ac:dyDescent="0.2">
      <c r="A1724" t="s">
        <v>56</v>
      </c>
    </row>
    <row r="1725" spans="1:1" x14ac:dyDescent="0.2">
      <c r="A1725" t="s">
        <v>56</v>
      </c>
    </row>
    <row r="1726" spans="1:1" x14ac:dyDescent="0.2">
      <c r="A1726" t="s">
        <v>56</v>
      </c>
    </row>
    <row r="1727" spans="1:1" x14ac:dyDescent="0.2">
      <c r="A1727" t="s">
        <v>56</v>
      </c>
    </row>
    <row r="1728" spans="1:1" x14ac:dyDescent="0.2">
      <c r="A1728" t="s">
        <v>57</v>
      </c>
    </row>
    <row r="1729" spans="1:1" x14ac:dyDescent="0.2">
      <c r="A1729" t="s">
        <v>57</v>
      </c>
    </row>
    <row r="1730" spans="1:1" x14ac:dyDescent="0.2">
      <c r="A1730" t="s">
        <v>57</v>
      </c>
    </row>
    <row r="1731" spans="1:1" x14ac:dyDescent="0.2">
      <c r="A1731" t="s">
        <v>57</v>
      </c>
    </row>
    <row r="1732" spans="1:1" x14ac:dyDescent="0.2">
      <c r="A1732" t="s">
        <v>57</v>
      </c>
    </row>
    <row r="1733" spans="1:1" x14ac:dyDescent="0.2">
      <c r="A1733" t="s">
        <v>57</v>
      </c>
    </row>
    <row r="1734" spans="1:1" x14ac:dyDescent="0.2">
      <c r="A1734" t="s">
        <v>57</v>
      </c>
    </row>
    <row r="1735" spans="1:1" x14ac:dyDescent="0.2">
      <c r="A1735" t="s">
        <v>57</v>
      </c>
    </row>
    <row r="1736" spans="1:1" x14ac:dyDescent="0.2">
      <c r="A1736" t="s">
        <v>57</v>
      </c>
    </row>
    <row r="1737" spans="1:1" x14ac:dyDescent="0.2">
      <c r="A1737" t="s">
        <v>57</v>
      </c>
    </row>
    <row r="1738" spans="1:1" x14ac:dyDescent="0.2">
      <c r="A1738" t="s">
        <v>57</v>
      </c>
    </row>
    <row r="1739" spans="1:1" x14ac:dyDescent="0.2">
      <c r="A1739" t="s">
        <v>57</v>
      </c>
    </row>
    <row r="1740" spans="1:1" x14ac:dyDescent="0.2">
      <c r="A1740" t="s">
        <v>57</v>
      </c>
    </row>
    <row r="1741" spans="1:1" x14ac:dyDescent="0.2">
      <c r="A1741" t="s">
        <v>57</v>
      </c>
    </row>
    <row r="1742" spans="1:1" x14ac:dyDescent="0.2">
      <c r="A1742" t="s">
        <v>57</v>
      </c>
    </row>
    <row r="1743" spans="1:1" x14ac:dyDescent="0.2">
      <c r="A1743" t="s">
        <v>57</v>
      </c>
    </row>
    <row r="1744" spans="1:1" x14ac:dyDescent="0.2">
      <c r="A1744" t="s">
        <v>57</v>
      </c>
    </row>
    <row r="1745" spans="1:1" x14ac:dyDescent="0.2">
      <c r="A1745" t="s">
        <v>57</v>
      </c>
    </row>
    <row r="1746" spans="1:1" x14ac:dyDescent="0.2">
      <c r="A1746" t="s">
        <v>57</v>
      </c>
    </row>
    <row r="1747" spans="1:1" x14ac:dyDescent="0.2">
      <c r="A1747" t="s">
        <v>57</v>
      </c>
    </row>
    <row r="1748" spans="1:1" x14ac:dyDescent="0.2">
      <c r="A1748" t="s">
        <v>57</v>
      </c>
    </row>
    <row r="1749" spans="1:1" x14ac:dyDescent="0.2">
      <c r="A1749" t="s">
        <v>57</v>
      </c>
    </row>
    <row r="1750" spans="1:1" x14ac:dyDescent="0.2">
      <c r="A1750" t="s">
        <v>57</v>
      </c>
    </row>
    <row r="1751" spans="1:1" x14ac:dyDescent="0.2">
      <c r="A1751" t="s">
        <v>57</v>
      </c>
    </row>
    <row r="1752" spans="1:1" x14ac:dyDescent="0.2">
      <c r="A1752" t="s">
        <v>57</v>
      </c>
    </row>
    <row r="1753" spans="1:1" x14ac:dyDescent="0.2">
      <c r="A1753" t="s">
        <v>57</v>
      </c>
    </row>
    <row r="1754" spans="1:1" x14ac:dyDescent="0.2">
      <c r="A1754" t="s">
        <v>57</v>
      </c>
    </row>
    <row r="1755" spans="1:1" x14ac:dyDescent="0.2">
      <c r="A1755" t="s">
        <v>57</v>
      </c>
    </row>
    <row r="1756" spans="1:1" x14ac:dyDescent="0.2">
      <c r="A1756" t="s">
        <v>57</v>
      </c>
    </row>
    <row r="1757" spans="1:1" x14ac:dyDescent="0.2">
      <c r="A1757" t="s">
        <v>57</v>
      </c>
    </row>
    <row r="1758" spans="1:1" x14ac:dyDescent="0.2">
      <c r="A1758" t="s">
        <v>57</v>
      </c>
    </row>
    <row r="1759" spans="1:1" x14ac:dyDescent="0.2">
      <c r="A1759" t="s">
        <v>57</v>
      </c>
    </row>
    <row r="1760" spans="1:1" x14ac:dyDescent="0.2">
      <c r="A1760" t="s">
        <v>57</v>
      </c>
    </row>
    <row r="1761" spans="1:1" x14ac:dyDescent="0.2">
      <c r="A1761" t="s">
        <v>57</v>
      </c>
    </row>
    <row r="1762" spans="1:1" x14ac:dyDescent="0.2">
      <c r="A1762" t="s">
        <v>57</v>
      </c>
    </row>
    <row r="1763" spans="1:1" x14ac:dyDescent="0.2">
      <c r="A1763" t="s">
        <v>57</v>
      </c>
    </row>
    <row r="1764" spans="1:1" x14ac:dyDescent="0.2">
      <c r="A1764" t="s">
        <v>57</v>
      </c>
    </row>
    <row r="1765" spans="1:1" x14ac:dyDescent="0.2">
      <c r="A1765" t="s">
        <v>57</v>
      </c>
    </row>
    <row r="1766" spans="1:1" x14ac:dyDescent="0.2">
      <c r="A1766" t="s">
        <v>57</v>
      </c>
    </row>
    <row r="1767" spans="1:1" x14ac:dyDescent="0.2">
      <c r="A1767" t="s">
        <v>57</v>
      </c>
    </row>
    <row r="1768" spans="1:1" x14ac:dyDescent="0.2">
      <c r="A1768" t="s">
        <v>57</v>
      </c>
    </row>
    <row r="1769" spans="1:1" x14ac:dyDescent="0.2">
      <c r="A1769" t="s">
        <v>57</v>
      </c>
    </row>
    <row r="1770" spans="1:1" x14ac:dyDescent="0.2">
      <c r="A1770" t="s">
        <v>57</v>
      </c>
    </row>
    <row r="1771" spans="1:1" x14ac:dyDescent="0.2">
      <c r="A1771" t="s">
        <v>57</v>
      </c>
    </row>
    <row r="1772" spans="1:1" x14ac:dyDescent="0.2">
      <c r="A1772" t="s">
        <v>57</v>
      </c>
    </row>
    <row r="1773" spans="1:1" x14ac:dyDescent="0.2">
      <c r="A1773" t="s">
        <v>57</v>
      </c>
    </row>
    <row r="1774" spans="1:1" x14ac:dyDescent="0.2">
      <c r="A1774" t="s">
        <v>57</v>
      </c>
    </row>
    <row r="1775" spans="1:1" x14ac:dyDescent="0.2">
      <c r="A1775" t="s">
        <v>57</v>
      </c>
    </row>
    <row r="1776" spans="1:1" x14ac:dyDescent="0.2">
      <c r="A1776" t="s">
        <v>58</v>
      </c>
    </row>
    <row r="1777" spans="1:1" x14ac:dyDescent="0.2">
      <c r="A1777" t="s">
        <v>58</v>
      </c>
    </row>
    <row r="1778" spans="1:1" x14ac:dyDescent="0.2">
      <c r="A1778" t="s">
        <v>58</v>
      </c>
    </row>
    <row r="1779" spans="1:1" x14ac:dyDescent="0.2">
      <c r="A1779" t="s">
        <v>58</v>
      </c>
    </row>
    <row r="1780" spans="1:1" x14ac:dyDescent="0.2">
      <c r="A1780" t="s">
        <v>58</v>
      </c>
    </row>
    <row r="1781" spans="1:1" x14ac:dyDescent="0.2">
      <c r="A1781" t="s">
        <v>58</v>
      </c>
    </row>
    <row r="1782" spans="1:1" x14ac:dyDescent="0.2">
      <c r="A1782" t="s">
        <v>58</v>
      </c>
    </row>
    <row r="1783" spans="1:1" x14ac:dyDescent="0.2">
      <c r="A1783" t="s">
        <v>58</v>
      </c>
    </row>
    <row r="1784" spans="1:1" x14ac:dyDescent="0.2">
      <c r="A1784" t="s">
        <v>58</v>
      </c>
    </row>
    <row r="1785" spans="1:1" x14ac:dyDescent="0.2">
      <c r="A1785" t="s">
        <v>58</v>
      </c>
    </row>
    <row r="1786" spans="1:1" x14ac:dyDescent="0.2">
      <c r="A1786" t="s">
        <v>58</v>
      </c>
    </row>
    <row r="1787" spans="1:1" x14ac:dyDescent="0.2">
      <c r="A1787" t="s">
        <v>58</v>
      </c>
    </row>
    <row r="1788" spans="1:1" x14ac:dyDescent="0.2">
      <c r="A1788" t="s">
        <v>58</v>
      </c>
    </row>
    <row r="1789" spans="1:1" x14ac:dyDescent="0.2">
      <c r="A1789" t="s">
        <v>58</v>
      </c>
    </row>
    <row r="1790" spans="1:1" x14ac:dyDescent="0.2">
      <c r="A1790" t="s">
        <v>58</v>
      </c>
    </row>
    <row r="1791" spans="1:1" x14ac:dyDescent="0.2">
      <c r="A1791" t="s">
        <v>58</v>
      </c>
    </row>
    <row r="1792" spans="1:1" x14ac:dyDescent="0.2">
      <c r="A1792" t="s">
        <v>58</v>
      </c>
    </row>
    <row r="1793" spans="1:1" x14ac:dyDescent="0.2">
      <c r="A1793" t="s">
        <v>58</v>
      </c>
    </row>
    <row r="1794" spans="1:1" x14ac:dyDescent="0.2">
      <c r="A1794" t="s">
        <v>58</v>
      </c>
    </row>
    <row r="1795" spans="1:1" x14ac:dyDescent="0.2">
      <c r="A1795" t="s">
        <v>58</v>
      </c>
    </row>
    <row r="1796" spans="1:1" x14ac:dyDescent="0.2">
      <c r="A1796" t="s">
        <v>58</v>
      </c>
    </row>
    <row r="1797" spans="1:1" x14ac:dyDescent="0.2">
      <c r="A1797" t="s">
        <v>58</v>
      </c>
    </row>
    <row r="1798" spans="1:1" x14ac:dyDescent="0.2">
      <c r="A1798" t="s">
        <v>58</v>
      </c>
    </row>
    <row r="1799" spans="1:1" x14ac:dyDescent="0.2">
      <c r="A1799" t="s">
        <v>58</v>
      </c>
    </row>
    <row r="1800" spans="1:1" x14ac:dyDescent="0.2">
      <c r="A1800" t="s">
        <v>58</v>
      </c>
    </row>
    <row r="1801" spans="1:1" x14ac:dyDescent="0.2">
      <c r="A1801" t="s">
        <v>58</v>
      </c>
    </row>
    <row r="1802" spans="1:1" x14ac:dyDescent="0.2">
      <c r="A1802" t="s">
        <v>58</v>
      </c>
    </row>
    <row r="1803" spans="1:1" x14ac:dyDescent="0.2">
      <c r="A1803" t="s">
        <v>58</v>
      </c>
    </row>
    <row r="1804" spans="1:1" x14ac:dyDescent="0.2">
      <c r="A1804" t="s">
        <v>58</v>
      </c>
    </row>
    <row r="1805" spans="1:1" x14ac:dyDescent="0.2">
      <c r="A1805" t="s">
        <v>58</v>
      </c>
    </row>
    <row r="1806" spans="1:1" x14ac:dyDescent="0.2">
      <c r="A1806" t="s">
        <v>58</v>
      </c>
    </row>
    <row r="1807" spans="1:1" x14ac:dyDescent="0.2">
      <c r="A1807" t="s">
        <v>58</v>
      </c>
    </row>
    <row r="1808" spans="1:1" x14ac:dyDescent="0.2">
      <c r="A1808" t="s">
        <v>58</v>
      </c>
    </row>
    <row r="1809" spans="1:1" x14ac:dyDescent="0.2">
      <c r="A1809" t="s">
        <v>58</v>
      </c>
    </row>
    <row r="1810" spans="1:1" x14ac:dyDescent="0.2">
      <c r="A1810" t="s">
        <v>58</v>
      </c>
    </row>
    <row r="1811" spans="1:1" x14ac:dyDescent="0.2">
      <c r="A1811" t="s">
        <v>58</v>
      </c>
    </row>
    <row r="1812" spans="1:1" x14ac:dyDescent="0.2">
      <c r="A1812" t="s">
        <v>58</v>
      </c>
    </row>
    <row r="1813" spans="1:1" x14ac:dyDescent="0.2">
      <c r="A1813" t="s">
        <v>58</v>
      </c>
    </row>
    <row r="1814" spans="1:1" x14ac:dyDescent="0.2">
      <c r="A1814" t="s">
        <v>58</v>
      </c>
    </row>
    <row r="1815" spans="1:1" x14ac:dyDescent="0.2">
      <c r="A1815" t="s">
        <v>58</v>
      </c>
    </row>
    <row r="1816" spans="1:1" x14ac:dyDescent="0.2">
      <c r="A1816" t="s">
        <v>58</v>
      </c>
    </row>
    <row r="1817" spans="1:1" x14ac:dyDescent="0.2">
      <c r="A1817" t="s">
        <v>58</v>
      </c>
    </row>
    <row r="1818" spans="1:1" x14ac:dyDescent="0.2">
      <c r="A1818" t="s">
        <v>58</v>
      </c>
    </row>
    <row r="1819" spans="1:1" x14ac:dyDescent="0.2">
      <c r="A1819" t="s">
        <v>58</v>
      </c>
    </row>
    <row r="1820" spans="1:1" x14ac:dyDescent="0.2">
      <c r="A1820" t="s">
        <v>58</v>
      </c>
    </row>
    <row r="1821" spans="1:1" x14ac:dyDescent="0.2">
      <c r="A1821" t="s">
        <v>58</v>
      </c>
    </row>
    <row r="1822" spans="1:1" x14ac:dyDescent="0.2">
      <c r="A1822" t="s">
        <v>58</v>
      </c>
    </row>
    <row r="1823" spans="1:1" x14ac:dyDescent="0.2">
      <c r="A1823" t="s">
        <v>58</v>
      </c>
    </row>
    <row r="1824" spans="1:1" x14ac:dyDescent="0.2">
      <c r="A1824" t="s">
        <v>59</v>
      </c>
    </row>
    <row r="1825" spans="1:1" x14ac:dyDescent="0.2">
      <c r="A1825" t="s">
        <v>59</v>
      </c>
    </row>
    <row r="1826" spans="1:1" x14ac:dyDescent="0.2">
      <c r="A1826" t="s">
        <v>59</v>
      </c>
    </row>
    <row r="1827" spans="1:1" x14ac:dyDescent="0.2">
      <c r="A1827" t="s">
        <v>59</v>
      </c>
    </row>
    <row r="1828" spans="1:1" x14ac:dyDescent="0.2">
      <c r="A1828" t="s">
        <v>59</v>
      </c>
    </row>
    <row r="1829" spans="1:1" x14ac:dyDescent="0.2">
      <c r="A1829" t="s">
        <v>59</v>
      </c>
    </row>
    <row r="1830" spans="1:1" x14ac:dyDescent="0.2">
      <c r="A1830" t="s">
        <v>59</v>
      </c>
    </row>
    <row r="1831" spans="1:1" x14ac:dyDescent="0.2">
      <c r="A1831" t="s">
        <v>59</v>
      </c>
    </row>
    <row r="1832" spans="1:1" x14ac:dyDescent="0.2">
      <c r="A1832" t="s">
        <v>59</v>
      </c>
    </row>
    <row r="1833" spans="1:1" x14ac:dyDescent="0.2">
      <c r="A1833" t="s">
        <v>59</v>
      </c>
    </row>
    <row r="1834" spans="1:1" x14ac:dyDescent="0.2">
      <c r="A1834" t="s">
        <v>59</v>
      </c>
    </row>
    <row r="1835" spans="1:1" x14ac:dyDescent="0.2">
      <c r="A1835" t="s">
        <v>59</v>
      </c>
    </row>
    <row r="1836" spans="1:1" x14ac:dyDescent="0.2">
      <c r="A1836" t="s">
        <v>59</v>
      </c>
    </row>
    <row r="1837" spans="1:1" x14ac:dyDescent="0.2">
      <c r="A1837" t="s">
        <v>59</v>
      </c>
    </row>
    <row r="1838" spans="1:1" x14ac:dyDescent="0.2">
      <c r="A1838" t="s">
        <v>59</v>
      </c>
    </row>
    <row r="1839" spans="1:1" x14ac:dyDescent="0.2">
      <c r="A1839" t="s">
        <v>59</v>
      </c>
    </row>
    <row r="1840" spans="1:1" x14ac:dyDescent="0.2">
      <c r="A1840" t="s">
        <v>59</v>
      </c>
    </row>
    <row r="1841" spans="1:1" x14ac:dyDescent="0.2">
      <c r="A1841" t="s">
        <v>59</v>
      </c>
    </row>
    <row r="1842" spans="1:1" x14ac:dyDescent="0.2">
      <c r="A1842" t="s">
        <v>59</v>
      </c>
    </row>
    <row r="1843" spans="1:1" x14ac:dyDescent="0.2">
      <c r="A1843" t="s">
        <v>59</v>
      </c>
    </row>
    <row r="1844" spans="1:1" x14ac:dyDescent="0.2">
      <c r="A1844" t="s">
        <v>59</v>
      </c>
    </row>
    <row r="1845" spans="1:1" x14ac:dyDescent="0.2">
      <c r="A1845" t="s">
        <v>59</v>
      </c>
    </row>
    <row r="1846" spans="1:1" x14ac:dyDescent="0.2">
      <c r="A1846" t="s">
        <v>59</v>
      </c>
    </row>
    <row r="1847" spans="1:1" x14ac:dyDescent="0.2">
      <c r="A1847" t="s">
        <v>59</v>
      </c>
    </row>
    <row r="1848" spans="1:1" x14ac:dyDescent="0.2">
      <c r="A1848" t="s">
        <v>59</v>
      </c>
    </row>
    <row r="1849" spans="1:1" x14ac:dyDescent="0.2">
      <c r="A1849" t="s">
        <v>59</v>
      </c>
    </row>
    <row r="1850" spans="1:1" x14ac:dyDescent="0.2">
      <c r="A1850" t="s">
        <v>59</v>
      </c>
    </row>
    <row r="1851" spans="1:1" x14ac:dyDescent="0.2">
      <c r="A1851" t="s">
        <v>59</v>
      </c>
    </row>
    <row r="1852" spans="1:1" x14ac:dyDescent="0.2">
      <c r="A1852" t="s">
        <v>59</v>
      </c>
    </row>
    <row r="1853" spans="1:1" x14ac:dyDescent="0.2">
      <c r="A1853" t="s">
        <v>59</v>
      </c>
    </row>
    <row r="1854" spans="1:1" x14ac:dyDescent="0.2">
      <c r="A1854" t="s">
        <v>59</v>
      </c>
    </row>
    <row r="1855" spans="1:1" x14ac:dyDescent="0.2">
      <c r="A1855" t="s">
        <v>59</v>
      </c>
    </row>
    <row r="1856" spans="1:1" x14ac:dyDescent="0.2">
      <c r="A1856" t="s">
        <v>59</v>
      </c>
    </row>
    <row r="1857" spans="1:1" x14ac:dyDescent="0.2">
      <c r="A1857" t="s">
        <v>59</v>
      </c>
    </row>
    <row r="1858" spans="1:1" x14ac:dyDescent="0.2">
      <c r="A1858" t="s">
        <v>59</v>
      </c>
    </row>
    <row r="1859" spans="1:1" x14ac:dyDescent="0.2">
      <c r="A1859" t="s">
        <v>59</v>
      </c>
    </row>
    <row r="1860" spans="1:1" x14ac:dyDescent="0.2">
      <c r="A1860" t="s">
        <v>59</v>
      </c>
    </row>
    <row r="1861" spans="1:1" x14ac:dyDescent="0.2">
      <c r="A1861" t="s">
        <v>59</v>
      </c>
    </row>
    <row r="1862" spans="1:1" x14ac:dyDescent="0.2">
      <c r="A1862" t="s">
        <v>59</v>
      </c>
    </row>
    <row r="1863" spans="1:1" x14ac:dyDescent="0.2">
      <c r="A1863" t="s">
        <v>59</v>
      </c>
    </row>
    <row r="1864" spans="1:1" x14ac:dyDescent="0.2">
      <c r="A1864" t="s">
        <v>59</v>
      </c>
    </row>
    <row r="1865" spans="1:1" x14ac:dyDescent="0.2">
      <c r="A1865" t="s">
        <v>59</v>
      </c>
    </row>
    <row r="1866" spans="1:1" x14ac:dyDescent="0.2">
      <c r="A1866" t="s">
        <v>59</v>
      </c>
    </row>
    <row r="1867" spans="1:1" x14ac:dyDescent="0.2">
      <c r="A1867" t="s">
        <v>59</v>
      </c>
    </row>
    <row r="1868" spans="1:1" x14ac:dyDescent="0.2">
      <c r="A1868" t="s">
        <v>59</v>
      </c>
    </row>
    <row r="1869" spans="1:1" x14ac:dyDescent="0.2">
      <c r="A1869" t="s">
        <v>59</v>
      </c>
    </row>
    <row r="1870" spans="1:1" x14ac:dyDescent="0.2">
      <c r="A1870" t="s">
        <v>59</v>
      </c>
    </row>
    <row r="1871" spans="1:1" x14ac:dyDescent="0.2">
      <c r="A1871" t="s">
        <v>59</v>
      </c>
    </row>
    <row r="1872" spans="1:1" x14ac:dyDescent="0.2">
      <c r="A1872" t="s">
        <v>60</v>
      </c>
    </row>
    <row r="1873" spans="1:1" x14ac:dyDescent="0.2">
      <c r="A1873" t="s">
        <v>60</v>
      </c>
    </row>
    <row r="1874" spans="1:1" x14ac:dyDescent="0.2">
      <c r="A1874" t="s">
        <v>60</v>
      </c>
    </row>
    <row r="1875" spans="1:1" x14ac:dyDescent="0.2">
      <c r="A1875" t="s">
        <v>60</v>
      </c>
    </row>
    <row r="1876" spans="1:1" x14ac:dyDescent="0.2">
      <c r="A1876" t="s">
        <v>60</v>
      </c>
    </row>
    <row r="1877" spans="1:1" x14ac:dyDescent="0.2">
      <c r="A1877" t="s">
        <v>60</v>
      </c>
    </row>
    <row r="1878" spans="1:1" x14ac:dyDescent="0.2">
      <c r="A1878" t="s">
        <v>60</v>
      </c>
    </row>
    <row r="1879" spans="1:1" x14ac:dyDescent="0.2">
      <c r="A1879" t="s">
        <v>60</v>
      </c>
    </row>
    <row r="1880" spans="1:1" x14ac:dyDescent="0.2">
      <c r="A1880" t="s">
        <v>60</v>
      </c>
    </row>
    <row r="1881" spans="1:1" x14ac:dyDescent="0.2">
      <c r="A1881" t="s">
        <v>60</v>
      </c>
    </row>
    <row r="1882" spans="1:1" x14ac:dyDescent="0.2">
      <c r="A1882" t="s">
        <v>60</v>
      </c>
    </row>
    <row r="1883" spans="1:1" x14ac:dyDescent="0.2">
      <c r="A1883" t="s">
        <v>60</v>
      </c>
    </row>
    <row r="1884" spans="1:1" x14ac:dyDescent="0.2">
      <c r="A1884" t="s">
        <v>60</v>
      </c>
    </row>
    <row r="1885" spans="1:1" x14ac:dyDescent="0.2">
      <c r="A1885" t="s">
        <v>60</v>
      </c>
    </row>
    <row r="1886" spans="1:1" x14ac:dyDescent="0.2">
      <c r="A1886" t="s">
        <v>60</v>
      </c>
    </row>
    <row r="1887" spans="1:1" x14ac:dyDescent="0.2">
      <c r="A1887" t="s">
        <v>60</v>
      </c>
    </row>
    <row r="1888" spans="1:1" x14ac:dyDescent="0.2">
      <c r="A1888" t="s">
        <v>60</v>
      </c>
    </row>
    <row r="1889" spans="1:1" x14ac:dyDescent="0.2">
      <c r="A1889" t="s">
        <v>60</v>
      </c>
    </row>
    <row r="1890" spans="1:1" x14ac:dyDescent="0.2">
      <c r="A1890" t="s">
        <v>60</v>
      </c>
    </row>
    <row r="1891" spans="1:1" x14ac:dyDescent="0.2">
      <c r="A1891" t="s">
        <v>60</v>
      </c>
    </row>
    <row r="1892" spans="1:1" x14ac:dyDescent="0.2">
      <c r="A1892" t="s">
        <v>60</v>
      </c>
    </row>
    <row r="1893" spans="1:1" x14ac:dyDescent="0.2">
      <c r="A1893" t="s">
        <v>60</v>
      </c>
    </row>
    <row r="1894" spans="1:1" x14ac:dyDescent="0.2">
      <c r="A1894" t="s">
        <v>60</v>
      </c>
    </row>
    <row r="1895" spans="1:1" x14ac:dyDescent="0.2">
      <c r="A1895" t="s">
        <v>60</v>
      </c>
    </row>
    <row r="1896" spans="1:1" x14ac:dyDescent="0.2">
      <c r="A1896" t="s">
        <v>60</v>
      </c>
    </row>
    <row r="1897" spans="1:1" x14ac:dyDescent="0.2">
      <c r="A1897" t="s">
        <v>60</v>
      </c>
    </row>
    <row r="1898" spans="1:1" x14ac:dyDescent="0.2">
      <c r="A1898" t="s">
        <v>60</v>
      </c>
    </row>
    <row r="1899" spans="1:1" x14ac:dyDescent="0.2">
      <c r="A1899" t="s">
        <v>60</v>
      </c>
    </row>
    <row r="1900" spans="1:1" x14ac:dyDescent="0.2">
      <c r="A1900" t="s">
        <v>60</v>
      </c>
    </row>
    <row r="1901" spans="1:1" x14ac:dyDescent="0.2">
      <c r="A1901" t="s">
        <v>60</v>
      </c>
    </row>
    <row r="1902" spans="1:1" x14ac:dyDescent="0.2">
      <c r="A1902" t="s">
        <v>60</v>
      </c>
    </row>
    <row r="1903" spans="1:1" x14ac:dyDescent="0.2">
      <c r="A1903" t="s">
        <v>60</v>
      </c>
    </row>
    <row r="1904" spans="1:1" x14ac:dyDescent="0.2">
      <c r="A1904" t="s">
        <v>60</v>
      </c>
    </row>
    <row r="1905" spans="1:1" x14ac:dyDescent="0.2">
      <c r="A1905" t="s">
        <v>60</v>
      </c>
    </row>
    <row r="1906" spans="1:1" x14ac:dyDescent="0.2">
      <c r="A1906" t="s">
        <v>60</v>
      </c>
    </row>
    <row r="1907" spans="1:1" x14ac:dyDescent="0.2">
      <c r="A1907" t="s">
        <v>60</v>
      </c>
    </row>
    <row r="1908" spans="1:1" x14ac:dyDescent="0.2">
      <c r="A1908" t="s">
        <v>60</v>
      </c>
    </row>
    <row r="1909" spans="1:1" x14ac:dyDescent="0.2">
      <c r="A1909" t="s">
        <v>60</v>
      </c>
    </row>
    <row r="1910" spans="1:1" x14ac:dyDescent="0.2">
      <c r="A1910" t="s">
        <v>60</v>
      </c>
    </row>
    <row r="1911" spans="1:1" x14ac:dyDescent="0.2">
      <c r="A1911" t="s">
        <v>60</v>
      </c>
    </row>
    <row r="1912" spans="1:1" x14ac:dyDescent="0.2">
      <c r="A1912" t="s">
        <v>60</v>
      </c>
    </row>
    <row r="1913" spans="1:1" x14ac:dyDescent="0.2">
      <c r="A1913" t="s">
        <v>60</v>
      </c>
    </row>
    <row r="1914" spans="1:1" x14ac:dyDescent="0.2">
      <c r="A1914" t="s">
        <v>60</v>
      </c>
    </row>
    <row r="1915" spans="1:1" x14ac:dyDescent="0.2">
      <c r="A1915" t="s">
        <v>60</v>
      </c>
    </row>
    <row r="1916" spans="1:1" x14ac:dyDescent="0.2">
      <c r="A1916" t="s">
        <v>60</v>
      </c>
    </row>
    <row r="1917" spans="1:1" x14ac:dyDescent="0.2">
      <c r="A1917" t="s">
        <v>60</v>
      </c>
    </row>
    <row r="1918" spans="1:1" x14ac:dyDescent="0.2">
      <c r="A1918" t="s">
        <v>60</v>
      </c>
    </row>
    <row r="1919" spans="1:1" x14ac:dyDescent="0.2">
      <c r="A1919" t="s">
        <v>60</v>
      </c>
    </row>
  </sheetData>
  <sortState xmlns:xlrd2="http://schemas.microsoft.com/office/spreadsheetml/2017/richdata2" ref="I2:J12">
    <sortCondition descending="1" ref="J2:J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4D44-0ED2-AC40-AE0D-96B8157E3ABD}">
  <dimension ref="B6:J10"/>
  <sheetViews>
    <sheetView showGridLines="0" tabSelected="1" workbookViewId="0">
      <selection activeCell="E6" sqref="E6"/>
    </sheetView>
  </sheetViews>
  <sheetFormatPr baseColWidth="10" defaultRowHeight="15" x14ac:dyDescent="0.2"/>
  <cols>
    <col min="1" max="1" width="6.6640625" customWidth="1"/>
    <col min="2" max="2" width="41.6640625" bestFit="1" customWidth="1"/>
    <col min="4" max="4" width="47.6640625" bestFit="1" customWidth="1"/>
    <col min="10" max="10" width="32.33203125" bestFit="1" customWidth="1"/>
  </cols>
  <sheetData>
    <row r="6" spans="2:10" ht="31" x14ac:dyDescent="0.35">
      <c r="B6" s="13" t="s">
        <v>56</v>
      </c>
    </row>
    <row r="10" spans="2:10" ht="21" x14ac:dyDescent="0.25">
      <c r="J10" s="14" t="s">
        <v>79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2505413-191A-EF46-A0B1-4E1437861744}">
          <x14:formula1>
            <xm:f>'Data Prep'!$B$2:$B$11</xm:f>
          </x14:formula1>
          <xm:sqref>B6</xm:sqref>
        </x14:dataValidation>
        <x14:dataValidation type="list" allowBlank="1" showInputMessage="1" showErrorMessage="1" xr:uid="{89BAE0C6-B15C-DB45-8610-1431EA17A108}">
          <x14:formula1>
            <xm:f>'Data Prep'!$V$2:$W$2</xm:f>
          </x14:formula1>
          <xm:sqref>J10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Jorge Soto</cp:lastModifiedBy>
  <dcterms:created xsi:type="dcterms:W3CDTF">2021-09-21T20:47:02Z</dcterms:created>
  <dcterms:modified xsi:type="dcterms:W3CDTF">2023-02-16T13:44:09Z</dcterms:modified>
</cp:coreProperties>
</file>