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Statistics for Data Analysis/StatisticsforDataAnalysis-221118-112009/Projects/"/>
    </mc:Choice>
  </mc:AlternateContent>
  <xr:revisionPtr revIDLastSave="0" documentId="13_ncr:1_{C1036FC7-84D2-ED49-AE60-35DB7DB7BDA1}" xr6:coauthVersionLast="47" xr6:coauthVersionMax="47" xr10:uidLastSave="{00000000-0000-0000-0000-000000000000}"/>
  <bookViews>
    <workbookView xWindow="0" yWindow="500" windowWidth="25600" windowHeight="20140" xr2:uid="{0E4CE17A-2A24-46D2-A636-177A1F161D3F}"/>
  </bookViews>
  <sheets>
    <sheet name="Sheet1" sheetId="1" r:id="rId1"/>
  </sheets>
  <definedNames>
    <definedName name="_xlnm._FilterDatabase" localSheetId="0" hidden="1">Sheet1!$A$1:$A$301</definedName>
    <definedName name="_xlchart.v1.0" hidden="1">Sheet1!$A$1</definedName>
    <definedName name="_xlchart.v1.1" hidden="1">Sheet1!$A$2:$A$101</definedName>
    <definedName name="_xlchart.v1.10" hidden="1">Sheet1!$C$1</definedName>
    <definedName name="_xlchart.v1.11" hidden="1">Sheet1!$C$2:$C$101</definedName>
    <definedName name="_xlchart.v1.2" hidden="1">Sheet1!$B$1</definedName>
    <definedName name="_xlchart.v1.3" hidden="1">Sheet1!$B$2:$B$101</definedName>
    <definedName name="_xlchart.v1.4" hidden="1">Sheet1!$C$1</definedName>
    <definedName name="_xlchart.v1.5" hidden="1">Sheet1!$C$2:$C$101</definedName>
    <definedName name="_xlchart.v1.6" hidden="1">Sheet1!$A$1</definedName>
    <definedName name="_xlchart.v1.7" hidden="1">Sheet1!$A$2:$A$101</definedName>
    <definedName name="_xlchart.v1.8" hidden="1">Sheet1!$B$1</definedName>
    <definedName name="_xlchart.v1.9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M8" i="1"/>
  <c r="M10" i="1" s="1"/>
  <c r="L8" i="1"/>
  <c r="L10" i="1" s="1"/>
  <c r="M7" i="1"/>
  <c r="L7" i="1"/>
  <c r="G6" i="1"/>
  <c r="H6" i="1"/>
  <c r="G7" i="1"/>
  <c r="H7" i="1"/>
  <c r="G8" i="1"/>
  <c r="H8" i="1"/>
  <c r="F8" i="1"/>
  <c r="F7" i="1"/>
  <c r="F6" i="1"/>
  <c r="G5" i="1"/>
  <c r="H5" i="1"/>
  <c r="F5" i="1"/>
  <c r="H4" i="1"/>
  <c r="G4" i="1"/>
  <c r="F4" i="1"/>
</calcChain>
</file>

<file path=xl/sharedStrings.xml><?xml version="1.0" encoding="utf-8"?>
<sst xmlns="http://schemas.openxmlformats.org/spreadsheetml/2006/main" count="26" uniqueCount="19">
  <si>
    <t>Before</t>
  </si>
  <si>
    <t>Shortly After</t>
  </si>
  <si>
    <t>After</t>
  </si>
  <si>
    <t>Sample Size (n):</t>
  </si>
  <si>
    <t>n-1:</t>
  </si>
  <si>
    <t>Mean (x̄):</t>
  </si>
  <si>
    <r>
      <t>Variance (s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):</t>
    </r>
  </si>
  <si>
    <r>
      <t>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/n:</t>
    </r>
  </si>
  <si>
    <t>Ho:</t>
  </si>
  <si>
    <t>Ha:</t>
  </si>
  <si>
    <t>Alpha:</t>
  </si>
  <si>
    <t>Standard Error:</t>
  </si>
  <si>
    <t>Test Statistic (t):</t>
  </si>
  <si>
    <t>Degrees of Freedom:</t>
  </si>
  <si>
    <t>P-Value:</t>
  </si>
  <si>
    <t>d &lt; 0</t>
  </si>
  <si>
    <t>d &gt;= 0</t>
  </si>
  <si>
    <t>REJECT!</t>
  </si>
  <si>
    <t>FAIL to REJECT!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</si>
</sst>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8" formatCode="0.00000"/>
    <numFmt numFmtId="169" formatCode="0.0000"/>
    <numFmt numFmtId="174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7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Continuous" vertic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90788C2E-629F-A140-8733-B67767B21847}">
          <cx:tx>
            <cx:txData>
              <cx:f>_xlchart.v1.0</cx:f>
              <cx:v>Before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9DA6BE-C3A3-9049-AAE7-9C0A7FD746A4}">
          <cx:tx>
            <cx:txData>
              <cx:f>_xlchart.v1.2</cx:f>
              <cx:v>Shortly After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666DF9-C105-0E49-AB43-3E814B64987F}">
          <cx:tx>
            <cx:txData>
              <cx:f>_xlchart.v1.4</cx:f>
              <cx:v>After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11</xdr:row>
      <xdr:rowOff>0</xdr:rowOff>
    </xdr:from>
    <xdr:to>
      <xdr:col>9</xdr:col>
      <xdr:colOff>171450</xdr:colOff>
      <xdr:row>37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D26049-5B61-CFB3-B712-8E1B52329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9050" y="2146300"/>
              <a:ext cx="4572000" cy="497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381000</xdr:colOff>
      <xdr:row>14</xdr:row>
      <xdr:rowOff>0</xdr:rowOff>
    </xdr:from>
    <xdr:to>
      <xdr:col>14</xdr:col>
      <xdr:colOff>63500</xdr:colOff>
      <xdr:row>22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620911-4A24-C58E-EF4E-B4EEBFCDC8FE}"/>
            </a:ext>
          </a:extLst>
        </xdr:cNvPr>
        <xdr:cNvSpPr txBox="1"/>
      </xdr:nvSpPr>
      <xdr:spPr>
        <a:xfrm>
          <a:off x="7340600" y="2717800"/>
          <a:ext cx="4737100" cy="166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</a:t>
          </a:r>
          <a:r>
            <a:rPr lang="en-US" sz="1400" baseline="0"/>
            <a:t> fact confirm with 90% confidence that there is a significant reduction in the average speeds </a:t>
          </a:r>
          <a:r>
            <a:rPr lang="en-US" sz="1400" b="1" baseline="0">
              <a:solidFill>
                <a:srgbClr val="FF0000"/>
              </a:solidFill>
            </a:rPr>
            <a:t>shortly after </a:t>
          </a:r>
          <a:r>
            <a:rPr lang="en-US" sz="1400" baseline="0"/>
            <a:t>putting up the sign.</a:t>
          </a:r>
        </a:p>
        <a:p>
          <a:endParaRPr lang="en-US" sz="1400" baseline="0"/>
        </a:p>
        <a:p>
          <a:r>
            <a:rPr lang="en-US" sz="1400" baseline="0"/>
            <a:t>But we cant confirm with a 95% confidence that there is a significant reduction in the average speeds </a:t>
          </a:r>
          <a:r>
            <a:rPr lang="en-US" sz="1400" b="1" baseline="0">
              <a:solidFill>
                <a:srgbClr val="FF0000"/>
              </a:solidFill>
            </a:rPr>
            <a:t>after</a:t>
          </a:r>
          <a:r>
            <a:rPr lang="en-US" sz="1400" baseline="0"/>
            <a:t> putting up the signs.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3F91-60B7-4425-BC47-0A35373AFB44}">
  <dimension ref="A1:V101"/>
  <sheetViews>
    <sheetView tabSelected="1" workbookViewId="0">
      <selection activeCell="N10" sqref="N10"/>
    </sheetView>
  </sheetViews>
  <sheetFormatPr baseColWidth="10" defaultColWidth="8.83203125" defaultRowHeight="15" x14ac:dyDescent="0.2"/>
  <cols>
    <col min="1" max="1" width="9.1640625" customWidth="1"/>
    <col min="2" max="2" width="12.83203125" customWidth="1"/>
    <col min="3" max="3" width="9.1640625" customWidth="1"/>
    <col min="5" max="5" width="13.5" bestFit="1" customWidth="1"/>
    <col min="6" max="6" width="9.1640625" customWidth="1"/>
    <col min="7" max="7" width="10.6640625" bestFit="1" customWidth="1"/>
    <col min="8" max="8" width="9.1640625" customWidth="1"/>
    <col min="11" max="11" width="17.33203125" bestFit="1" customWidth="1"/>
    <col min="12" max="12" width="11.83203125" customWidth="1"/>
    <col min="13" max="13" width="15.1640625" customWidth="1"/>
    <col min="14" max="14" width="14" customWidth="1"/>
    <col min="15" max="15" width="14.33203125" customWidth="1"/>
    <col min="16" max="16" width="6" customWidth="1"/>
    <col min="21" max="21" width="17.33203125" bestFit="1" customWidth="1"/>
    <col min="22" max="22" width="9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</row>
    <row r="2" spans="1:22" x14ac:dyDescent="0.2">
      <c r="A2">
        <v>33</v>
      </c>
      <c r="B2">
        <v>28</v>
      </c>
      <c r="C2">
        <v>30</v>
      </c>
      <c r="M2" s="8"/>
      <c r="N2" s="8"/>
      <c r="O2" s="8"/>
      <c r="P2" s="8"/>
    </row>
    <row r="3" spans="1:22" x14ac:dyDescent="0.2">
      <c r="A3">
        <v>34</v>
      </c>
      <c r="B3">
        <v>24</v>
      </c>
      <c r="C3">
        <v>30</v>
      </c>
      <c r="F3" s="4" t="s">
        <v>0</v>
      </c>
      <c r="G3" s="4" t="s">
        <v>1</v>
      </c>
      <c r="H3" s="4" t="s">
        <v>2</v>
      </c>
      <c r="I3" s="5"/>
      <c r="J3" s="16"/>
      <c r="L3" s="4" t="s">
        <v>1</v>
      </c>
      <c r="M3" s="4" t="s">
        <v>2</v>
      </c>
      <c r="R3" s="6"/>
      <c r="S3" s="6"/>
      <c r="T3" s="10"/>
      <c r="U3" s="6"/>
      <c r="V3" s="6"/>
    </row>
    <row r="4" spans="1:22" x14ac:dyDescent="0.2">
      <c r="A4">
        <v>32</v>
      </c>
      <c r="B4">
        <v>34</v>
      </c>
      <c r="C4">
        <v>27</v>
      </c>
      <c r="E4" s="2" t="s">
        <v>3</v>
      </c>
      <c r="F4" s="3">
        <f>COUNT(A2:A101)</f>
        <v>100</v>
      </c>
      <c r="G4" s="3">
        <f>COUNT(B2:B101)</f>
        <v>100</v>
      </c>
      <c r="H4" s="3">
        <f>COUNT(C2:C101)</f>
        <v>100</v>
      </c>
      <c r="J4" s="7"/>
      <c r="K4" s="17" t="s">
        <v>8</v>
      </c>
      <c r="L4" s="3" t="s">
        <v>16</v>
      </c>
      <c r="M4" s="3" t="s">
        <v>16</v>
      </c>
      <c r="P4" s="9"/>
      <c r="R4" s="7"/>
      <c r="S4" s="11"/>
      <c r="T4" s="10"/>
      <c r="U4" s="7"/>
      <c r="V4" s="12"/>
    </row>
    <row r="5" spans="1:22" x14ac:dyDescent="0.2">
      <c r="A5">
        <v>32</v>
      </c>
      <c r="B5">
        <v>34</v>
      </c>
      <c r="C5">
        <v>30</v>
      </c>
      <c r="E5" s="2" t="s">
        <v>4</v>
      </c>
      <c r="F5" s="3">
        <f>F4-1</f>
        <v>99</v>
      </c>
      <c r="G5" s="3">
        <f t="shared" ref="G5:H5" si="0">G4-1</f>
        <v>99</v>
      </c>
      <c r="H5" s="3">
        <f t="shared" si="0"/>
        <v>99</v>
      </c>
      <c r="K5" s="17" t="s">
        <v>9</v>
      </c>
      <c r="L5" s="3" t="s">
        <v>15</v>
      </c>
      <c r="M5" s="3" t="s">
        <v>15</v>
      </c>
      <c r="P5" s="9"/>
      <c r="R5" s="10"/>
      <c r="S5" s="10"/>
      <c r="T5" s="10"/>
      <c r="U5" s="7"/>
      <c r="V5" s="13"/>
    </row>
    <row r="6" spans="1:22" x14ac:dyDescent="0.2">
      <c r="A6">
        <v>26</v>
      </c>
      <c r="B6">
        <v>37</v>
      </c>
      <c r="C6">
        <v>25</v>
      </c>
      <c r="E6" s="2" t="s">
        <v>5</v>
      </c>
      <c r="F6" s="3">
        <f>AVERAGE(A2:A101)</f>
        <v>29.86</v>
      </c>
      <c r="G6" s="3">
        <f t="shared" ref="G6:H6" si="1">AVERAGE(B2:B101)</f>
        <v>27.75</v>
      </c>
      <c r="H6" s="3">
        <f t="shared" si="1"/>
        <v>29.81</v>
      </c>
      <c r="K6" s="18" t="s">
        <v>10</v>
      </c>
      <c r="L6" s="3">
        <v>0.1</v>
      </c>
      <c r="M6" s="3">
        <v>0.05</v>
      </c>
      <c r="R6" s="10"/>
      <c r="S6" s="10"/>
      <c r="T6" s="10"/>
      <c r="U6" s="7"/>
      <c r="V6" s="14"/>
    </row>
    <row r="7" spans="1:22" ht="17" x14ac:dyDescent="0.2">
      <c r="A7">
        <v>22</v>
      </c>
      <c r="B7">
        <v>23</v>
      </c>
      <c r="C7">
        <v>28</v>
      </c>
      <c r="E7" s="2" t="s">
        <v>6</v>
      </c>
      <c r="F7" s="3">
        <f>VAR(A2:A101)</f>
        <v>16.626666666666601</v>
      </c>
      <c r="G7" s="3">
        <f t="shared" ref="G7:H7" si="2">VAR(B2:B101)</f>
        <v>14.593434343434344</v>
      </c>
      <c r="H7" s="3">
        <f t="shared" si="2"/>
        <v>11.892828282828276</v>
      </c>
      <c r="K7" s="17" t="s">
        <v>11</v>
      </c>
      <c r="L7" s="3">
        <f>SQRT($F$8+G8)</f>
        <v>0.56156438246881835</v>
      </c>
      <c r="M7" s="19">
        <f>SQRT($F$8+H8)</f>
        <v>0.5367268453883729</v>
      </c>
      <c r="R7" s="10"/>
      <c r="S7" s="10"/>
      <c r="T7" s="10"/>
      <c r="U7" s="7"/>
      <c r="V7" s="15"/>
    </row>
    <row r="8" spans="1:22" ht="17" x14ac:dyDescent="0.2">
      <c r="A8">
        <v>31</v>
      </c>
      <c r="B8">
        <v>32</v>
      </c>
      <c r="C8">
        <v>28</v>
      </c>
      <c r="E8" s="2" t="s">
        <v>7</v>
      </c>
      <c r="F8" s="3">
        <f>F7/F5</f>
        <v>0.16794612794612729</v>
      </c>
      <c r="G8" s="3">
        <f t="shared" ref="G8:H8" si="3">G7/G5</f>
        <v>0.14740842771145801</v>
      </c>
      <c r="H8" s="3">
        <f t="shared" si="3"/>
        <v>0.12012957861442704</v>
      </c>
      <c r="K8" s="17" t="s">
        <v>12</v>
      </c>
      <c r="L8" s="3">
        <f>(G6-$F$6)/L7</f>
        <v>-3.7573608046930578</v>
      </c>
      <c r="M8" s="3">
        <f>(H6-$F$6)/M7</f>
        <v>-9.3157255743041803E-2</v>
      </c>
    </row>
    <row r="9" spans="1:22" x14ac:dyDescent="0.2">
      <c r="A9">
        <v>34</v>
      </c>
      <c r="B9">
        <v>26</v>
      </c>
      <c r="C9">
        <v>28</v>
      </c>
      <c r="K9" s="17" t="s">
        <v>13</v>
      </c>
      <c r="L9" s="3">
        <f>($F$8+G8)^2/($F$8^2/$F$5+G8^2/G5)</f>
        <v>197.16375701427577</v>
      </c>
      <c r="M9" s="3">
        <f>($F$8+H8)^2/($F$8^2/$F$5+H8^2/H5)</f>
        <v>192.69109638490266</v>
      </c>
    </row>
    <row r="10" spans="1:22" x14ac:dyDescent="0.2">
      <c r="A10">
        <v>31</v>
      </c>
      <c r="B10">
        <v>27</v>
      </c>
      <c r="C10">
        <v>36</v>
      </c>
      <c r="K10" s="17" t="s">
        <v>14</v>
      </c>
      <c r="L10" s="3">
        <f>_xlfn.T.DIST(L8,L9,TRUE)</f>
        <v>1.1306437748771014E-4</v>
      </c>
      <c r="M10" s="3">
        <f>_xlfn.T.DIST(M8,M9,TRUE)</f>
        <v>0.46293788350479004</v>
      </c>
    </row>
    <row r="11" spans="1:22" x14ac:dyDescent="0.2">
      <c r="A11">
        <v>32</v>
      </c>
      <c r="B11">
        <v>26</v>
      </c>
      <c r="C11">
        <v>28</v>
      </c>
    </row>
    <row r="12" spans="1:22" x14ac:dyDescent="0.2">
      <c r="A12">
        <v>37</v>
      </c>
      <c r="B12">
        <v>34</v>
      </c>
      <c r="C12">
        <v>36</v>
      </c>
      <c r="L12" t="s">
        <v>17</v>
      </c>
      <c r="M12" t="s">
        <v>18</v>
      </c>
    </row>
    <row r="13" spans="1:22" x14ac:dyDescent="0.2">
      <c r="A13">
        <v>29</v>
      </c>
      <c r="B13">
        <v>26</v>
      </c>
      <c r="C13">
        <v>25</v>
      </c>
    </row>
    <row r="14" spans="1:22" x14ac:dyDescent="0.2">
      <c r="A14">
        <v>27</v>
      </c>
      <c r="B14">
        <v>30</v>
      </c>
      <c r="C14">
        <v>29</v>
      </c>
    </row>
    <row r="15" spans="1:22" x14ac:dyDescent="0.2">
      <c r="A15">
        <v>29</v>
      </c>
      <c r="B15">
        <v>34</v>
      </c>
      <c r="C15">
        <v>35</v>
      </c>
    </row>
    <row r="16" spans="1:22" x14ac:dyDescent="0.2">
      <c r="A16">
        <v>30</v>
      </c>
      <c r="B16">
        <v>28</v>
      </c>
      <c r="C16">
        <v>35</v>
      </c>
    </row>
    <row r="17" spans="1:3" x14ac:dyDescent="0.2">
      <c r="A17">
        <v>31</v>
      </c>
      <c r="B17">
        <v>20</v>
      </c>
      <c r="C17">
        <v>29</v>
      </c>
    </row>
    <row r="18" spans="1:3" x14ac:dyDescent="0.2">
      <c r="A18">
        <v>30</v>
      </c>
      <c r="B18">
        <v>30</v>
      </c>
      <c r="C18">
        <v>32</v>
      </c>
    </row>
    <row r="19" spans="1:3" x14ac:dyDescent="0.2">
      <c r="A19">
        <v>36</v>
      </c>
      <c r="B19">
        <v>26</v>
      </c>
      <c r="C19">
        <v>27</v>
      </c>
    </row>
    <row r="20" spans="1:3" x14ac:dyDescent="0.2">
      <c r="A20">
        <v>35</v>
      </c>
      <c r="B20">
        <v>32</v>
      </c>
      <c r="C20">
        <v>30</v>
      </c>
    </row>
    <row r="21" spans="1:3" x14ac:dyDescent="0.2">
      <c r="A21">
        <v>32</v>
      </c>
      <c r="B21">
        <v>22</v>
      </c>
      <c r="C21">
        <v>25</v>
      </c>
    </row>
    <row r="22" spans="1:3" x14ac:dyDescent="0.2">
      <c r="A22">
        <v>34</v>
      </c>
      <c r="B22">
        <v>25</v>
      </c>
      <c r="C22">
        <v>28</v>
      </c>
    </row>
    <row r="23" spans="1:3" x14ac:dyDescent="0.2">
      <c r="A23">
        <v>35</v>
      </c>
      <c r="B23">
        <v>28</v>
      </c>
      <c r="C23">
        <v>29</v>
      </c>
    </row>
    <row r="24" spans="1:3" x14ac:dyDescent="0.2">
      <c r="A24">
        <v>34</v>
      </c>
      <c r="B24">
        <v>24</v>
      </c>
      <c r="C24">
        <v>36</v>
      </c>
    </row>
    <row r="25" spans="1:3" x14ac:dyDescent="0.2">
      <c r="A25">
        <v>28</v>
      </c>
      <c r="B25">
        <v>31</v>
      </c>
      <c r="C25">
        <v>26</v>
      </c>
    </row>
    <row r="26" spans="1:3" x14ac:dyDescent="0.2">
      <c r="A26">
        <v>26</v>
      </c>
      <c r="B26">
        <v>28</v>
      </c>
      <c r="C26">
        <v>29</v>
      </c>
    </row>
    <row r="27" spans="1:3" x14ac:dyDescent="0.2">
      <c r="A27">
        <v>34</v>
      </c>
      <c r="B27">
        <v>21</v>
      </c>
      <c r="C27">
        <v>30</v>
      </c>
    </row>
    <row r="28" spans="1:3" x14ac:dyDescent="0.2">
      <c r="A28">
        <v>30</v>
      </c>
      <c r="B28">
        <v>34</v>
      </c>
      <c r="C28">
        <v>33</v>
      </c>
    </row>
    <row r="29" spans="1:3" x14ac:dyDescent="0.2">
      <c r="A29">
        <v>33</v>
      </c>
      <c r="B29">
        <v>28</v>
      </c>
      <c r="C29">
        <v>34</v>
      </c>
    </row>
    <row r="30" spans="1:3" x14ac:dyDescent="0.2">
      <c r="A30">
        <v>26</v>
      </c>
      <c r="B30">
        <v>29</v>
      </c>
      <c r="C30">
        <v>32</v>
      </c>
    </row>
    <row r="31" spans="1:3" x14ac:dyDescent="0.2">
      <c r="A31">
        <v>28</v>
      </c>
      <c r="B31">
        <v>28</v>
      </c>
      <c r="C31">
        <v>24</v>
      </c>
    </row>
    <row r="32" spans="1:3" x14ac:dyDescent="0.2">
      <c r="A32">
        <v>24</v>
      </c>
      <c r="B32">
        <v>32</v>
      </c>
      <c r="C32">
        <v>28</v>
      </c>
    </row>
    <row r="33" spans="1:3" x14ac:dyDescent="0.2">
      <c r="A33">
        <v>35</v>
      </c>
      <c r="B33">
        <v>30</v>
      </c>
      <c r="C33">
        <v>32</v>
      </c>
    </row>
    <row r="34" spans="1:3" x14ac:dyDescent="0.2">
      <c r="A34">
        <v>34</v>
      </c>
      <c r="B34">
        <v>29</v>
      </c>
      <c r="C34">
        <v>34</v>
      </c>
    </row>
    <row r="35" spans="1:3" x14ac:dyDescent="0.2">
      <c r="A35">
        <v>34</v>
      </c>
      <c r="B35">
        <v>32</v>
      </c>
      <c r="C35">
        <v>31</v>
      </c>
    </row>
    <row r="36" spans="1:3" x14ac:dyDescent="0.2">
      <c r="A36">
        <v>38</v>
      </c>
      <c r="B36">
        <v>26</v>
      </c>
      <c r="C36">
        <v>20</v>
      </c>
    </row>
    <row r="37" spans="1:3" x14ac:dyDescent="0.2">
      <c r="A37">
        <v>43</v>
      </c>
      <c r="B37">
        <v>27</v>
      </c>
      <c r="C37">
        <v>32</v>
      </c>
    </row>
    <row r="38" spans="1:3" x14ac:dyDescent="0.2">
      <c r="A38">
        <v>27</v>
      </c>
      <c r="B38">
        <v>25</v>
      </c>
      <c r="C38">
        <v>27</v>
      </c>
    </row>
    <row r="39" spans="1:3" x14ac:dyDescent="0.2">
      <c r="A39">
        <v>27</v>
      </c>
      <c r="B39">
        <v>29</v>
      </c>
      <c r="C39">
        <v>26</v>
      </c>
    </row>
    <row r="40" spans="1:3" x14ac:dyDescent="0.2">
      <c r="A40">
        <v>26</v>
      </c>
      <c r="B40">
        <v>24</v>
      </c>
      <c r="C40">
        <v>32</v>
      </c>
    </row>
    <row r="41" spans="1:3" x14ac:dyDescent="0.2">
      <c r="A41">
        <v>28</v>
      </c>
      <c r="B41">
        <v>30</v>
      </c>
      <c r="C41">
        <v>26</v>
      </c>
    </row>
    <row r="42" spans="1:3" x14ac:dyDescent="0.2">
      <c r="A42">
        <v>24</v>
      </c>
      <c r="B42">
        <v>26</v>
      </c>
      <c r="C42">
        <v>27</v>
      </c>
    </row>
    <row r="43" spans="1:3" x14ac:dyDescent="0.2">
      <c r="A43">
        <v>33</v>
      </c>
      <c r="B43">
        <v>31</v>
      </c>
      <c r="C43">
        <v>34</v>
      </c>
    </row>
    <row r="44" spans="1:3" x14ac:dyDescent="0.2">
      <c r="A44">
        <v>24</v>
      </c>
      <c r="B44">
        <v>28</v>
      </c>
      <c r="C44">
        <v>29</v>
      </c>
    </row>
    <row r="45" spans="1:3" x14ac:dyDescent="0.2">
      <c r="A45">
        <v>34</v>
      </c>
      <c r="B45">
        <v>33</v>
      </c>
      <c r="C45">
        <v>34</v>
      </c>
    </row>
    <row r="46" spans="1:3" x14ac:dyDescent="0.2">
      <c r="A46">
        <v>27</v>
      </c>
      <c r="B46">
        <v>26</v>
      </c>
      <c r="C46">
        <v>29</v>
      </c>
    </row>
    <row r="47" spans="1:3" x14ac:dyDescent="0.2">
      <c r="A47">
        <v>31</v>
      </c>
      <c r="B47">
        <v>23</v>
      </c>
      <c r="C47">
        <v>27</v>
      </c>
    </row>
    <row r="48" spans="1:3" x14ac:dyDescent="0.2">
      <c r="A48">
        <v>26</v>
      </c>
      <c r="B48">
        <v>23</v>
      </c>
      <c r="C48">
        <v>28</v>
      </c>
    </row>
    <row r="49" spans="1:3" x14ac:dyDescent="0.2">
      <c r="A49">
        <v>22</v>
      </c>
      <c r="B49">
        <v>29</v>
      </c>
      <c r="C49">
        <v>26</v>
      </c>
    </row>
    <row r="50" spans="1:3" x14ac:dyDescent="0.2">
      <c r="A50">
        <v>29</v>
      </c>
      <c r="B50">
        <v>27</v>
      </c>
      <c r="C50">
        <v>33</v>
      </c>
    </row>
    <row r="51" spans="1:3" x14ac:dyDescent="0.2">
      <c r="A51">
        <v>31</v>
      </c>
      <c r="B51">
        <v>36</v>
      </c>
      <c r="C51">
        <v>26</v>
      </c>
    </row>
    <row r="52" spans="1:3" x14ac:dyDescent="0.2">
      <c r="A52">
        <v>29</v>
      </c>
      <c r="B52">
        <v>28</v>
      </c>
      <c r="C52">
        <v>28</v>
      </c>
    </row>
    <row r="53" spans="1:3" x14ac:dyDescent="0.2">
      <c r="A53">
        <v>30</v>
      </c>
      <c r="B53">
        <v>29</v>
      </c>
      <c r="C53">
        <v>33</v>
      </c>
    </row>
    <row r="54" spans="1:3" x14ac:dyDescent="0.2">
      <c r="A54">
        <v>35</v>
      </c>
      <c r="B54">
        <v>32</v>
      </c>
      <c r="C54">
        <v>27</v>
      </c>
    </row>
    <row r="55" spans="1:3" x14ac:dyDescent="0.2">
      <c r="A55">
        <v>29</v>
      </c>
      <c r="B55">
        <v>24</v>
      </c>
      <c r="C55">
        <v>38</v>
      </c>
    </row>
    <row r="56" spans="1:3" x14ac:dyDescent="0.2">
      <c r="A56">
        <v>30</v>
      </c>
      <c r="B56">
        <v>21</v>
      </c>
      <c r="C56">
        <v>36</v>
      </c>
    </row>
    <row r="57" spans="1:3" x14ac:dyDescent="0.2">
      <c r="A57">
        <v>24</v>
      </c>
      <c r="B57">
        <v>25</v>
      </c>
      <c r="C57">
        <v>27</v>
      </c>
    </row>
    <row r="58" spans="1:3" x14ac:dyDescent="0.2">
      <c r="A58">
        <v>36</v>
      </c>
      <c r="B58">
        <v>24</v>
      </c>
      <c r="C58">
        <v>24</v>
      </c>
    </row>
    <row r="59" spans="1:3" x14ac:dyDescent="0.2">
      <c r="A59">
        <v>28</v>
      </c>
      <c r="B59">
        <v>24</v>
      </c>
      <c r="C59">
        <v>29</v>
      </c>
    </row>
    <row r="60" spans="1:3" x14ac:dyDescent="0.2">
      <c r="A60">
        <v>36</v>
      </c>
      <c r="B60">
        <v>29</v>
      </c>
      <c r="C60">
        <v>28</v>
      </c>
    </row>
    <row r="61" spans="1:3" x14ac:dyDescent="0.2">
      <c r="A61">
        <v>30</v>
      </c>
      <c r="B61">
        <v>28</v>
      </c>
      <c r="C61">
        <v>26</v>
      </c>
    </row>
    <row r="62" spans="1:3" x14ac:dyDescent="0.2">
      <c r="A62">
        <v>28</v>
      </c>
      <c r="B62">
        <v>28</v>
      </c>
      <c r="C62">
        <v>28</v>
      </c>
    </row>
    <row r="63" spans="1:3" x14ac:dyDescent="0.2">
      <c r="A63">
        <v>31</v>
      </c>
      <c r="B63">
        <v>26</v>
      </c>
      <c r="C63">
        <v>35</v>
      </c>
    </row>
    <row r="64" spans="1:3" x14ac:dyDescent="0.2">
      <c r="A64">
        <v>28</v>
      </c>
      <c r="B64">
        <v>28</v>
      </c>
      <c r="C64">
        <v>35</v>
      </c>
    </row>
    <row r="65" spans="1:3" x14ac:dyDescent="0.2">
      <c r="A65">
        <v>22</v>
      </c>
      <c r="B65">
        <v>29</v>
      </c>
      <c r="C65">
        <v>24</v>
      </c>
    </row>
    <row r="66" spans="1:3" x14ac:dyDescent="0.2">
      <c r="A66">
        <v>38</v>
      </c>
      <c r="B66">
        <v>32</v>
      </c>
      <c r="C66">
        <v>31</v>
      </c>
    </row>
    <row r="67" spans="1:3" x14ac:dyDescent="0.2">
      <c r="A67">
        <v>26</v>
      </c>
      <c r="B67">
        <v>25</v>
      </c>
      <c r="C67">
        <v>33</v>
      </c>
    </row>
    <row r="68" spans="1:3" x14ac:dyDescent="0.2">
      <c r="A68">
        <v>28</v>
      </c>
      <c r="B68">
        <v>28</v>
      </c>
      <c r="C68">
        <v>27</v>
      </c>
    </row>
    <row r="69" spans="1:3" x14ac:dyDescent="0.2">
      <c r="A69">
        <v>29</v>
      </c>
      <c r="B69">
        <v>26</v>
      </c>
      <c r="C69">
        <v>29</v>
      </c>
    </row>
    <row r="70" spans="1:3" x14ac:dyDescent="0.2">
      <c r="A70">
        <v>27</v>
      </c>
      <c r="B70">
        <v>29</v>
      </c>
      <c r="C70">
        <v>33</v>
      </c>
    </row>
    <row r="71" spans="1:3" x14ac:dyDescent="0.2">
      <c r="A71">
        <v>29</v>
      </c>
      <c r="B71">
        <v>22</v>
      </c>
      <c r="C71">
        <v>35</v>
      </c>
    </row>
    <row r="72" spans="1:3" x14ac:dyDescent="0.2">
      <c r="A72">
        <v>25</v>
      </c>
      <c r="B72">
        <v>24</v>
      </c>
      <c r="C72">
        <v>30</v>
      </c>
    </row>
    <row r="73" spans="1:3" x14ac:dyDescent="0.2">
      <c r="A73">
        <v>37</v>
      </c>
      <c r="B73">
        <v>28</v>
      </c>
      <c r="C73">
        <v>32</v>
      </c>
    </row>
    <row r="74" spans="1:3" x14ac:dyDescent="0.2">
      <c r="A74">
        <v>36</v>
      </c>
      <c r="B74">
        <v>22</v>
      </c>
      <c r="C74">
        <v>29</v>
      </c>
    </row>
    <row r="75" spans="1:3" x14ac:dyDescent="0.2">
      <c r="A75">
        <v>25</v>
      </c>
      <c r="B75">
        <v>30</v>
      </c>
      <c r="C75">
        <v>26</v>
      </c>
    </row>
    <row r="76" spans="1:3" x14ac:dyDescent="0.2">
      <c r="A76">
        <v>32</v>
      </c>
      <c r="B76">
        <v>19</v>
      </c>
      <c r="C76">
        <v>30</v>
      </c>
    </row>
    <row r="77" spans="1:3" x14ac:dyDescent="0.2">
      <c r="A77">
        <v>24</v>
      </c>
      <c r="B77">
        <v>30</v>
      </c>
      <c r="C77">
        <v>25</v>
      </c>
    </row>
    <row r="78" spans="1:3" x14ac:dyDescent="0.2">
      <c r="A78">
        <v>26</v>
      </c>
      <c r="B78">
        <v>32</v>
      </c>
      <c r="C78">
        <v>31</v>
      </c>
    </row>
    <row r="79" spans="1:3" x14ac:dyDescent="0.2">
      <c r="A79">
        <v>27</v>
      </c>
      <c r="B79">
        <v>24</v>
      </c>
      <c r="C79">
        <v>30</v>
      </c>
    </row>
    <row r="80" spans="1:3" x14ac:dyDescent="0.2">
      <c r="A80">
        <v>29</v>
      </c>
      <c r="B80">
        <v>26</v>
      </c>
      <c r="C80">
        <v>33</v>
      </c>
    </row>
    <row r="81" spans="1:3" x14ac:dyDescent="0.2">
      <c r="A81">
        <v>28</v>
      </c>
      <c r="B81">
        <v>28</v>
      </c>
      <c r="C81">
        <v>29</v>
      </c>
    </row>
    <row r="82" spans="1:3" x14ac:dyDescent="0.2">
      <c r="A82">
        <v>26</v>
      </c>
      <c r="B82">
        <v>27</v>
      </c>
      <c r="C82">
        <v>32</v>
      </c>
    </row>
    <row r="83" spans="1:3" x14ac:dyDescent="0.2">
      <c r="A83">
        <v>28</v>
      </c>
      <c r="B83">
        <v>28</v>
      </c>
      <c r="C83">
        <v>28</v>
      </c>
    </row>
    <row r="84" spans="1:3" x14ac:dyDescent="0.2">
      <c r="A84">
        <v>26</v>
      </c>
      <c r="B84">
        <v>30</v>
      </c>
      <c r="C84">
        <v>34</v>
      </c>
    </row>
    <row r="85" spans="1:3" x14ac:dyDescent="0.2">
      <c r="A85">
        <v>26</v>
      </c>
      <c r="B85">
        <v>24</v>
      </c>
      <c r="C85">
        <v>33</v>
      </c>
    </row>
    <row r="86" spans="1:3" x14ac:dyDescent="0.2">
      <c r="A86">
        <v>28</v>
      </c>
      <c r="B86">
        <v>23</v>
      </c>
      <c r="C86">
        <v>29</v>
      </c>
    </row>
    <row r="87" spans="1:3" x14ac:dyDescent="0.2">
      <c r="A87">
        <v>26</v>
      </c>
      <c r="B87">
        <v>33</v>
      </c>
      <c r="C87">
        <v>30</v>
      </c>
    </row>
    <row r="88" spans="1:3" x14ac:dyDescent="0.2">
      <c r="A88">
        <v>28</v>
      </c>
      <c r="B88">
        <v>34</v>
      </c>
      <c r="C88">
        <v>26</v>
      </c>
    </row>
    <row r="89" spans="1:3" x14ac:dyDescent="0.2">
      <c r="A89">
        <v>32</v>
      </c>
      <c r="B89">
        <v>26</v>
      </c>
      <c r="C89">
        <v>28</v>
      </c>
    </row>
    <row r="90" spans="1:3" x14ac:dyDescent="0.2">
      <c r="A90">
        <v>35</v>
      </c>
      <c r="B90">
        <v>26</v>
      </c>
      <c r="C90">
        <v>31</v>
      </c>
    </row>
    <row r="91" spans="1:3" x14ac:dyDescent="0.2">
      <c r="A91">
        <v>24</v>
      </c>
      <c r="B91">
        <v>29</v>
      </c>
      <c r="C91">
        <v>30</v>
      </c>
    </row>
    <row r="92" spans="1:3" x14ac:dyDescent="0.2">
      <c r="A92">
        <v>30</v>
      </c>
      <c r="B92">
        <v>28</v>
      </c>
      <c r="C92">
        <v>26</v>
      </c>
    </row>
    <row r="93" spans="1:3" x14ac:dyDescent="0.2">
      <c r="A93">
        <v>27</v>
      </c>
      <c r="B93">
        <v>27</v>
      </c>
      <c r="C93">
        <v>30</v>
      </c>
    </row>
    <row r="94" spans="1:3" x14ac:dyDescent="0.2">
      <c r="A94">
        <v>30</v>
      </c>
      <c r="B94">
        <v>36</v>
      </c>
      <c r="C94">
        <v>29</v>
      </c>
    </row>
    <row r="95" spans="1:3" x14ac:dyDescent="0.2">
      <c r="A95">
        <v>33</v>
      </c>
      <c r="B95">
        <v>29</v>
      </c>
      <c r="C95">
        <v>28</v>
      </c>
    </row>
    <row r="96" spans="1:3" x14ac:dyDescent="0.2">
      <c r="A96">
        <v>31</v>
      </c>
      <c r="B96">
        <v>24</v>
      </c>
      <c r="C96">
        <v>35</v>
      </c>
    </row>
    <row r="97" spans="1:3" x14ac:dyDescent="0.2">
      <c r="A97">
        <v>31</v>
      </c>
      <c r="B97">
        <v>25</v>
      </c>
      <c r="C97">
        <v>34</v>
      </c>
    </row>
    <row r="98" spans="1:3" x14ac:dyDescent="0.2">
      <c r="A98">
        <v>28</v>
      </c>
      <c r="B98">
        <v>27</v>
      </c>
      <c r="C98">
        <v>33</v>
      </c>
    </row>
    <row r="99" spans="1:3" x14ac:dyDescent="0.2">
      <c r="A99">
        <v>25</v>
      </c>
      <c r="B99">
        <v>23</v>
      </c>
      <c r="C99">
        <v>25</v>
      </c>
    </row>
    <row r="100" spans="1:3" x14ac:dyDescent="0.2">
      <c r="A100">
        <v>29</v>
      </c>
      <c r="B100">
        <v>25</v>
      </c>
      <c r="C100">
        <v>31</v>
      </c>
    </row>
    <row r="101" spans="1:3" x14ac:dyDescent="0.2">
      <c r="A101">
        <v>33</v>
      </c>
      <c r="B101">
        <v>36</v>
      </c>
      <c r="C101">
        <v>33</v>
      </c>
    </row>
  </sheetData>
  <mergeCells count="3">
    <mergeCell ref="M2:P2"/>
    <mergeCell ref="R3:S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2022-11-13T18:55:07Z</dcterms:created>
  <dcterms:modified xsi:type="dcterms:W3CDTF">2023-03-04T18:33:52Z</dcterms:modified>
</cp:coreProperties>
</file>